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sgm434\Felles\CA\STAT\2018 Statistikk inkl. spedbarn - DVHStat\Årsstatistikk\"/>
    </mc:Choice>
  </mc:AlternateContent>
  <xr:revisionPtr revIDLastSave="0" documentId="13_ncr:1_{C538642D-D5EA-468F-95B3-00B12632ABEC}" xr6:coauthVersionLast="36" xr6:coauthVersionMax="36" xr10:uidLastSave="{00000000-0000-0000-0000-000000000000}"/>
  <bookViews>
    <workbookView xWindow="0" yWindow="90" windowWidth="12195" windowHeight="6630" xr2:uid="{00000000-000D-0000-FFFF-FFFF00000000}"/>
  </bookViews>
  <sheets>
    <sheet name="Ark 1" sheetId="1" r:id="rId1"/>
    <sheet name="Macro1" sheetId="2" state="veryHidden" r:id="rId2"/>
  </sheets>
  <definedNames>
    <definedName name="_xlnm.Auto_Open">Macro1!$B$1</definedName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14">Macro1!$A$36</definedName>
    <definedName name="Macro15">Macro1!$A$43</definedName>
    <definedName name="Macro16">Macro1!$A$50</definedName>
    <definedName name="Macro2">Macro1!$A$102</definedName>
    <definedName name="Macro3">Macro1!$A$109</definedName>
    <definedName name="Macro4">Macro1!$A$116</definedName>
    <definedName name="Macro5">Macro1!$A$123</definedName>
    <definedName name="Macro6">Macro1!$A$130</definedName>
    <definedName name="Macro7">Macro1!$A$137</definedName>
    <definedName name="Macro8">Macro1!$A$144</definedName>
    <definedName name="Macro9">Macro1!$A$151</definedName>
    <definedName name="Recover">Macro1!$A$158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2" i="1" l="1"/>
  <c r="R62" i="1"/>
  <c r="Q62" i="1"/>
  <c r="P62" i="1"/>
  <c r="O62" i="1"/>
  <c r="N62" i="1"/>
  <c r="M62" i="1"/>
  <c r="L62" i="1"/>
  <c r="K62" i="1"/>
  <c r="J62" i="1"/>
  <c r="I62" i="1"/>
  <c r="H62" i="1"/>
  <c r="G62" i="1"/>
  <c r="E62" i="1"/>
  <c r="C62" i="1"/>
  <c r="I61" i="1"/>
  <c r="J61" i="1"/>
  <c r="K61" i="1"/>
  <c r="L61" i="1"/>
  <c r="M61" i="1"/>
  <c r="N61" i="1"/>
  <c r="O61" i="1"/>
  <c r="P61" i="1"/>
  <c r="Q61" i="1"/>
  <c r="R61" i="1"/>
  <c r="S61" i="1"/>
  <c r="H61" i="1"/>
  <c r="G61" i="1"/>
  <c r="E61" i="1"/>
  <c r="C61" i="1"/>
  <c r="E54" i="1" l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C54" i="1"/>
</calcChain>
</file>

<file path=xl/sharedStrings.xml><?xml version="1.0" encoding="utf-8"?>
<sst xmlns="http://schemas.openxmlformats.org/spreadsheetml/2006/main" count="253" uniqueCount="220">
  <si>
    <t>Offshore</t>
  </si>
  <si>
    <t>OSL</t>
  </si>
  <si>
    <t>OSLO LUFTHAVN</t>
  </si>
  <si>
    <t>OSLO AIRPORT</t>
  </si>
  <si>
    <t>Sum</t>
  </si>
  <si>
    <t>ALF</t>
  </si>
  <si>
    <t>ALTA LUFTHAVN</t>
  </si>
  <si>
    <t>ALTA AIRPORT</t>
  </si>
  <si>
    <t>ANX</t>
  </si>
  <si>
    <t>ANDØYA LUFTHAVN</t>
  </si>
  <si>
    <t>ANDØYA AIRPORT</t>
  </si>
  <si>
    <t>BDU</t>
  </si>
  <si>
    <t>BARDUFOSS LUFTHAVN</t>
  </si>
  <si>
    <t>BARDUFOSS AIRPORT</t>
  </si>
  <si>
    <t>BGO</t>
  </si>
  <si>
    <t>BERGEN LUFTHAVN</t>
  </si>
  <si>
    <t>BERGEN AIRPORT</t>
  </si>
  <si>
    <t>BVG</t>
  </si>
  <si>
    <t>BERLEVÅG LUFTHAVN</t>
  </si>
  <si>
    <t>BERLEVÅG AIRPORT</t>
  </si>
  <si>
    <t>BOO</t>
  </si>
  <si>
    <t>BODØ LUFTHAVN</t>
  </si>
  <si>
    <t>BODØ AIRPORT</t>
  </si>
  <si>
    <t>BNN</t>
  </si>
  <si>
    <t>BRØNNØYSUND LUFTHAVN</t>
  </si>
  <si>
    <t>BRØNNØYSUND AIRPORT</t>
  </si>
  <si>
    <t>BJF</t>
  </si>
  <si>
    <t>BÅTSFJORD LUFTHAVN</t>
  </si>
  <si>
    <t>BÅTSFJORD AIRPORT</t>
  </si>
  <si>
    <t>VDB</t>
  </si>
  <si>
    <t>FAGERNES LUFTHAVN</t>
  </si>
  <si>
    <t>FAGERNES AIRPORT</t>
  </si>
  <si>
    <t>FRO</t>
  </si>
  <si>
    <t>FLORØ LUFTHAVN</t>
  </si>
  <si>
    <t>FLORØ AIRPORT</t>
  </si>
  <si>
    <t>FDE</t>
  </si>
  <si>
    <t>FØRDE LUFTHAVN</t>
  </si>
  <si>
    <t>FØRDE AIRPORT</t>
  </si>
  <si>
    <t>HFT</t>
  </si>
  <si>
    <t>HAMMERFEST LUFTHAVN</t>
  </si>
  <si>
    <t>HAMMERFEST AIRPORT</t>
  </si>
  <si>
    <t>EVE</t>
  </si>
  <si>
    <t>HARSTAD NARVIK LUFTHAVN</t>
  </si>
  <si>
    <t>HARSTAD NARVIK AIRPORT</t>
  </si>
  <si>
    <t>HAA</t>
  </si>
  <si>
    <t>HASVIK LUFTHAVN</t>
  </si>
  <si>
    <t>HASVIK AIRPORT</t>
  </si>
  <si>
    <t>HAU</t>
  </si>
  <si>
    <t>HAUGESUND LUFTHAVN</t>
  </si>
  <si>
    <t>HAUGESUND AIRPORT</t>
  </si>
  <si>
    <t>HVG</t>
  </si>
  <si>
    <t>HONNINGSVÅG LUFTHAVN</t>
  </si>
  <si>
    <t>HONNINGSVÅG AIRPORT</t>
  </si>
  <si>
    <t>KKN</t>
  </si>
  <si>
    <t>KIRKENES LUFTHAVN</t>
  </si>
  <si>
    <t>KIRKENES AIRPORT</t>
  </si>
  <si>
    <t>KRS</t>
  </si>
  <si>
    <t>KRISTIANSAND LUFTHAVN</t>
  </si>
  <si>
    <t>KRISTIANSAND AIRPORT</t>
  </si>
  <si>
    <t>KSU</t>
  </si>
  <si>
    <t>KRISTIANSUND LUFTHAVN</t>
  </si>
  <si>
    <t>KRISTIANSUND AIRPORT</t>
  </si>
  <si>
    <t>LKL</t>
  </si>
  <si>
    <t>LAKSELV LUFTHAVN</t>
  </si>
  <si>
    <t>LAKSELV AIRPORT</t>
  </si>
  <si>
    <t>LKN</t>
  </si>
  <si>
    <t>LEKNES LUFTHAVN</t>
  </si>
  <si>
    <t>LEKNES AIRPORT</t>
  </si>
  <si>
    <t>MEH</t>
  </si>
  <si>
    <t>MEHAMN LUFTHAVN</t>
  </si>
  <si>
    <t>MEHAMN AIRPORT</t>
  </si>
  <si>
    <t>MQN</t>
  </si>
  <si>
    <t>MO I RANA LUFTHAVN</t>
  </si>
  <si>
    <t>MO I RANA AIRPORT</t>
  </si>
  <si>
    <t>MOL</t>
  </si>
  <si>
    <t>MOLDE LUFTHAVN</t>
  </si>
  <si>
    <t>MOLDE AIRPORT</t>
  </si>
  <si>
    <t>MJF</t>
  </si>
  <si>
    <t>MOSJØEN LUFTHAVN</t>
  </si>
  <si>
    <t>MOSJØEN AIRPORT</t>
  </si>
  <si>
    <t>OSY</t>
  </si>
  <si>
    <t>NAMSOS LUFTHAVN</t>
  </si>
  <si>
    <t>NAMSOS AIRPORT</t>
  </si>
  <si>
    <t>NVK</t>
  </si>
  <si>
    <t>NARVIK LUFTHAVN</t>
  </si>
  <si>
    <t>NARVIK AIRPORT</t>
  </si>
  <si>
    <t>RRS</t>
  </si>
  <si>
    <t>RØROS LUFTHAVN</t>
  </si>
  <si>
    <t>RØROS AIRPORT</t>
  </si>
  <si>
    <t>RVK</t>
  </si>
  <si>
    <t>RØRVIK LUFTHAVN</t>
  </si>
  <si>
    <t>RØRVIK AIRPORT</t>
  </si>
  <si>
    <t>RET</t>
  </si>
  <si>
    <t>RØST LUFTHAVN</t>
  </si>
  <si>
    <t>RØST AIRPORT</t>
  </si>
  <si>
    <t>SDN</t>
  </si>
  <si>
    <t>SANDANE LUFTHAVN</t>
  </si>
  <si>
    <t>SANDANE AIRPORT</t>
  </si>
  <si>
    <t>SSJ</t>
  </si>
  <si>
    <t>SANDNESSJØEN LUFTHAVN</t>
  </si>
  <si>
    <t>SANDNESSJØEN AIRPORT</t>
  </si>
  <si>
    <t>SOG</t>
  </si>
  <si>
    <t>SOGNDAL LUFTHAVN</t>
  </si>
  <si>
    <t>SOGNDAL AIRPORT</t>
  </si>
  <si>
    <t>SVG</t>
  </si>
  <si>
    <t>STAVANGER LUFTHAVN</t>
  </si>
  <si>
    <t>STAVANGER AIRPORT</t>
  </si>
  <si>
    <t>SKN</t>
  </si>
  <si>
    <t>STOKMARKNES LUFTHAVN</t>
  </si>
  <si>
    <t>STOKMARKNES AIRPORT</t>
  </si>
  <si>
    <t>LYR</t>
  </si>
  <si>
    <t>SVALBARD LUFTHAVN</t>
  </si>
  <si>
    <t>SVALBARD AIRPORT</t>
  </si>
  <si>
    <t>SVJ</t>
  </si>
  <si>
    <t>SVOLVÆR LUFTHAVN</t>
  </si>
  <si>
    <t>SVOLVÆR AIRPORT</t>
  </si>
  <si>
    <t>SOJ</t>
  </si>
  <si>
    <t>SØRKJOSEN LUFTHAVN</t>
  </si>
  <si>
    <t>SØRKJOSEN AIRPORT</t>
  </si>
  <si>
    <t>TOS</t>
  </si>
  <si>
    <t>TROMSØ LUFTHAVN</t>
  </si>
  <si>
    <t>TROMSØ AIRPORT</t>
  </si>
  <si>
    <t>TRD</t>
  </si>
  <si>
    <t>TRONDHEIM LUFTHAVN</t>
  </si>
  <si>
    <t>TRONDHEIM AIRPORT</t>
  </si>
  <si>
    <t>VDS</t>
  </si>
  <si>
    <t>VADSØ LUFTHAVN</t>
  </si>
  <si>
    <t>VADSØ AIRPORT</t>
  </si>
  <si>
    <t>VAW</t>
  </si>
  <si>
    <t>VARDØ LUFTHAVN</t>
  </si>
  <si>
    <t>VARDØ AIRPORT</t>
  </si>
  <si>
    <t>VRY</t>
  </si>
  <si>
    <t>VÆRØY LUFTHAVN</t>
  </si>
  <si>
    <t>VÆRØY AIRPORT</t>
  </si>
  <si>
    <t>HOV</t>
  </si>
  <si>
    <t>ØRSTA VOLDA LUFTHAVN</t>
  </si>
  <si>
    <t>ØRSTA VOLDA AIRPORT</t>
  </si>
  <si>
    <t>AES</t>
  </si>
  <si>
    <t>ÅLESUND LUFTHAVN</t>
  </si>
  <si>
    <t>ÅLESUND AIRPORT</t>
  </si>
  <si>
    <t>RYG</t>
  </si>
  <si>
    <t>MOSS/RYGGE LUFTHAVN</t>
  </si>
  <si>
    <t>MOSS/RYGGE AIRPORT</t>
  </si>
  <si>
    <t>NTB</t>
  </si>
  <si>
    <t>NOTODDEN LUFTHAVN</t>
  </si>
  <si>
    <t>NOTODDEN AIRPORT</t>
  </si>
  <si>
    <t>TRF</t>
  </si>
  <si>
    <t>SANDEFJORD TORP LUFTHAVN</t>
  </si>
  <si>
    <t>SANDEFJORD TORP AIRPORT</t>
  </si>
  <si>
    <t>SKE</t>
  </si>
  <si>
    <t>SKIEN LUFTHAVN</t>
  </si>
  <si>
    <t>SKIEN AIRPORT</t>
  </si>
  <si>
    <t>SRP</t>
  </si>
  <si>
    <t>STORD LUFTHAVN</t>
  </si>
  <si>
    <t>STORD AIRPORT</t>
  </si>
  <si>
    <t>OLA</t>
  </si>
  <si>
    <t>ØRLAND LUFTHAVN</t>
  </si>
  <si>
    <t>ØRLAND AIRPORT</t>
  </si>
  <si>
    <t>Macro1</t>
  </si>
  <si>
    <t>Macro10</t>
  </si>
  <si>
    <t>Macro11</t>
  </si>
  <si>
    <t>Macro12</t>
  </si>
  <si>
    <t>Macro13</t>
  </si>
  <si>
    <t>Macro14</t>
  </si>
  <si>
    <t>Macro15</t>
  </si>
  <si>
    <t>Macro16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</si>
  <si>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</si>
  <si>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</si>
  <si>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</si>
  <si>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</si>
  <si>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</si>
  <si>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</si>
  <si>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</si>
  <si>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</si>
  <si>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</si>
  <si>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Auto_åpne</t>
  </si>
  <si>
    <r>
      <t xml:space="preserve">Ruteflyging - </t>
    </r>
    <r>
      <rPr>
        <b/>
        <i/>
        <sz val="8"/>
        <rFont val="Arial"/>
        <family val="2"/>
      </rPr>
      <t>Scheduled Traffic</t>
    </r>
  </si>
  <si>
    <t xml:space="preserve">                                </t>
  </si>
  <si>
    <t>Charterflygning - Non scheduled flights</t>
  </si>
  <si>
    <t>Terminalpass.</t>
  </si>
  <si>
    <t>Rutetrafikk</t>
  </si>
  <si>
    <t xml:space="preserve">Rute-, offshore </t>
  </si>
  <si>
    <t>Flyplass</t>
  </si>
  <si>
    <t>Kommet / reist</t>
  </si>
  <si>
    <t>Kommet/reist</t>
  </si>
  <si>
    <t>totalt</t>
  </si>
  <si>
    <t>Transit</t>
  </si>
  <si>
    <t>(m/offshore)</t>
  </si>
  <si>
    <t>Chartertrafikk</t>
  </si>
  <si>
    <t>og charter</t>
  </si>
  <si>
    <t>Endring fra</t>
  </si>
  <si>
    <t>IATA</t>
  </si>
  <si>
    <t>Airport</t>
  </si>
  <si>
    <t>Arrived / Departed</t>
  </si>
  <si>
    <t>Rute</t>
  </si>
  <si>
    <t>Charter</t>
  </si>
  <si>
    <t>Arr./dep.</t>
  </si>
  <si>
    <t>(inkl. offshore)</t>
  </si>
  <si>
    <t>inkl. transfer og transitt</t>
  </si>
  <si>
    <t>Transfer</t>
  </si>
  <si>
    <t>Innland</t>
  </si>
  <si>
    <t>Utland</t>
  </si>
  <si>
    <t>talt 2 ganger</t>
  </si>
  <si>
    <t>Transitpass.</t>
  </si>
  <si>
    <t>Scheduled incl.</t>
  </si>
  <si>
    <t>Non-scheduled</t>
  </si>
  <si>
    <t>Scheduled- and</t>
  </si>
  <si>
    <t>Change from</t>
  </si>
  <si>
    <t>Domestic</t>
  </si>
  <si>
    <t>International</t>
  </si>
  <si>
    <t>Scheduled</t>
  </si>
  <si>
    <t>Total</t>
  </si>
  <si>
    <t>transfer- and</t>
  </si>
  <si>
    <t>incl. Transfer-</t>
  </si>
  <si>
    <t>Non-scheduled incl.</t>
  </si>
  <si>
    <t>Counted twice</t>
  </si>
  <si>
    <t>Traffic</t>
  </si>
  <si>
    <t>transitpass.</t>
  </si>
  <si>
    <t>and transitpass.</t>
  </si>
  <si>
    <t>transit and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</si>
</sst>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_);_(* \(#,##0\);_(* &quot;-&quot;_);_(@_)"/>
    <numFmt numFmtId="165" formatCode="##,###,###,###,###,###,###,###,###,###,###,###,##0"/>
    <numFmt numFmtId="166" formatCode="#,###,###,##0"/>
    <numFmt numFmtId="167" formatCode="##########0"/>
    <numFmt numFmtId="168" formatCode="##0"/>
    <numFmt numFmtId="169" formatCode="#####################################0.0%"/>
    <numFmt numFmtId="170" formatCode="#\ ###\ ##0\ "/>
    <numFmt numFmtId="171" formatCode="0.0%"/>
    <numFmt numFmtId="172" formatCode="#####################################0%"/>
  </numFmts>
  <fonts count="10" x14ac:knownFonts="1"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8"/>
      <color indexed="22"/>
      <name val="Arial"/>
      <family val="2"/>
    </font>
    <font>
      <i/>
      <sz val="8"/>
      <name val="Arial"/>
      <family val="2"/>
    </font>
    <font>
      <i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5DBCC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left" vertical="top"/>
    </xf>
    <xf numFmtId="165" fontId="1" fillId="2" borderId="1" xfId="0" applyNumberFormat="1" applyFont="1" applyFill="1" applyBorder="1" applyAlignment="1">
      <alignment horizontal="right" vertical="top"/>
    </xf>
    <xf numFmtId="169" fontId="1" fillId="2" borderId="1" xfId="0" applyNumberFormat="1" applyFont="1" applyFill="1" applyBorder="1" applyAlignment="1">
      <alignment horizontal="right" vertical="top"/>
    </xf>
    <xf numFmtId="166" fontId="1" fillId="2" borderId="1" xfId="0" applyNumberFormat="1" applyFont="1" applyFill="1" applyBorder="1" applyAlignment="1">
      <alignment horizontal="right" vertical="top"/>
    </xf>
    <xf numFmtId="167" fontId="1" fillId="2" borderId="1" xfId="0" applyNumberFormat="1" applyFont="1" applyFill="1" applyBorder="1" applyAlignment="1">
      <alignment horizontal="right" vertical="top"/>
    </xf>
    <xf numFmtId="168" fontId="1" fillId="2" borderId="1" xfId="0" applyNumberFormat="1" applyFont="1" applyFill="1" applyBorder="1" applyAlignment="1">
      <alignment horizontal="left" vertical="top"/>
    </xf>
    <xf numFmtId="168" fontId="1" fillId="2" borderId="2" xfId="0" applyNumberFormat="1" applyFont="1" applyFill="1" applyBorder="1" applyAlignment="1">
      <alignment horizontal="left" vertical="top"/>
    </xf>
    <xf numFmtId="168" fontId="1" fillId="2" borderId="3" xfId="0" applyNumberFormat="1" applyFont="1" applyFill="1" applyBorder="1" applyAlignment="1">
      <alignment horizontal="left" vertical="top"/>
    </xf>
    <xf numFmtId="168" fontId="1" fillId="2" borderId="4" xfId="0" applyNumberFormat="1" applyFont="1" applyFill="1" applyBorder="1" applyAlignment="1">
      <alignment horizontal="left" vertical="top"/>
    </xf>
    <xf numFmtId="0" fontId="2" fillId="3" borderId="0" xfId="0" applyFont="1" applyFill="1"/>
    <xf numFmtId="0" fontId="2" fillId="3" borderId="5" xfId="0" applyFont="1" applyFill="1" applyBorder="1" applyAlignment="1">
      <alignment vertical="center"/>
    </xf>
    <xf numFmtId="170" fontId="3" fillId="3" borderId="6" xfId="0" applyNumberFormat="1" applyFont="1" applyFill="1" applyBorder="1" applyAlignment="1">
      <alignment horizontal="centerContinuous" vertical="center"/>
    </xf>
    <xf numFmtId="171" fontId="5" fillId="3" borderId="6" xfId="0" applyNumberFormat="1" applyFont="1" applyFill="1" applyBorder="1" applyAlignment="1">
      <alignment horizontal="centerContinuous" vertical="center"/>
    </xf>
    <xf numFmtId="170" fontId="3" fillId="3" borderId="7" xfId="0" applyNumberFormat="1" applyFont="1" applyFill="1" applyBorder="1" applyAlignment="1">
      <alignment horizontal="centerContinuous" vertical="center"/>
    </xf>
    <xf numFmtId="0" fontId="6" fillId="3" borderId="6" xfId="0" applyFont="1" applyFill="1" applyBorder="1" applyAlignment="1">
      <alignment horizontal="centerContinuous" vertical="center"/>
    </xf>
    <xf numFmtId="170" fontId="3" fillId="3" borderId="8" xfId="0" applyNumberFormat="1" applyFont="1" applyFill="1" applyBorder="1" applyAlignment="1">
      <alignment horizontal="centerContinuous" vertical="center"/>
    </xf>
    <xf numFmtId="170" fontId="3" fillId="3" borderId="9" xfId="0" applyNumberFormat="1" applyFont="1" applyFill="1" applyBorder="1" applyAlignment="1">
      <alignment horizontal="centerContinuous" vertical="center"/>
    </xf>
    <xf numFmtId="170" fontId="3" fillId="3" borderId="8" xfId="0" applyNumberFormat="1" applyFont="1" applyFill="1" applyBorder="1" applyAlignment="1">
      <alignment horizontal="centerContinuous" vertical="center" wrapText="1"/>
    </xf>
    <xf numFmtId="170" fontId="3" fillId="3" borderId="7" xfId="0" applyNumberFormat="1" applyFont="1" applyFill="1" applyBorder="1" applyAlignment="1">
      <alignment horizontal="centerContinuous" vertical="center" wrapText="1"/>
    </xf>
    <xf numFmtId="170" fontId="7" fillId="3" borderId="7" xfId="0" applyNumberFormat="1" applyFont="1" applyFill="1" applyBorder="1" applyAlignment="1">
      <alignment horizontal="centerContinuous" vertical="center" wrapText="1"/>
    </xf>
    <xf numFmtId="170" fontId="7" fillId="3" borderId="10" xfId="0" applyNumberFormat="1" applyFont="1" applyFill="1" applyBorder="1" applyAlignment="1">
      <alignment horizontal="centerContinuous" vertical="center" wrapText="1"/>
    </xf>
    <xf numFmtId="170" fontId="3" fillId="3" borderId="11" xfId="0" applyNumberFormat="1" applyFont="1" applyFill="1" applyBorder="1" applyAlignment="1">
      <alignment horizontal="center" vertical="center"/>
    </xf>
    <xf numFmtId="170" fontId="3" fillId="3" borderId="5" xfId="0" applyNumberFormat="1" applyFont="1" applyFill="1" applyBorder="1" applyAlignment="1">
      <alignment horizontal="center"/>
    </xf>
    <xf numFmtId="170" fontId="2" fillId="3" borderId="9" xfId="0" applyNumberFormat="1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 wrapText="1"/>
    </xf>
    <xf numFmtId="170" fontId="2" fillId="3" borderId="5" xfId="0" applyNumberFormat="1" applyFont="1" applyFill="1" applyBorder="1" applyAlignment="1">
      <alignment horizontal="centerContinuous" vertical="center"/>
    </xf>
    <xf numFmtId="170" fontId="2" fillId="3" borderId="13" xfId="0" applyNumberFormat="1" applyFont="1" applyFill="1" applyBorder="1" applyAlignment="1">
      <alignment horizontal="centerContinuous" vertical="center"/>
    </xf>
    <xf numFmtId="171" fontId="2" fillId="3" borderId="9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/>
    </xf>
    <xf numFmtId="170" fontId="2" fillId="3" borderId="14" xfId="0" applyNumberFormat="1" applyFont="1" applyFill="1" applyBorder="1" applyAlignment="1">
      <alignment horizontal="centerContinuous" vertical="center"/>
    </xf>
    <xf numFmtId="171" fontId="5" fillId="3" borderId="11" xfId="0" applyNumberFormat="1" applyFont="1" applyFill="1" applyBorder="1" applyAlignment="1">
      <alignment horizontal="centerContinuous" vertical="center"/>
    </xf>
    <xf numFmtId="170" fontId="2" fillId="3" borderId="11" xfId="0" applyNumberFormat="1" applyFont="1" applyFill="1" applyBorder="1" applyAlignment="1">
      <alignment horizontal="centerContinuous" vertical="center"/>
    </xf>
    <xf numFmtId="0" fontId="5" fillId="3" borderId="11" xfId="0" applyFont="1" applyFill="1" applyBorder="1" applyAlignment="1">
      <alignment horizontal="centerContinuous" vertical="center"/>
    </xf>
    <xf numFmtId="170" fontId="2" fillId="3" borderId="15" xfId="0" applyNumberFormat="1" applyFont="1" applyFill="1" applyBorder="1" applyAlignment="1">
      <alignment horizontal="left" vertical="center"/>
    </xf>
    <xf numFmtId="170" fontId="3" fillId="3" borderId="5" xfId="0" applyNumberFormat="1" applyFont="1" applyFill="1" applyBorder="1" applyAlignment="1">
      <alignment horizontal="center" vertical="center"/>
    </xf>
    <xf numFmtId="170" fontId="2" fillId="3" borderId="0" xfId="0" applyNumberFormat="1" applyFont="1" applyFill="1" applyBorder="1" applyAlignment="1">
      <alignment horizontal="centerContinuous" vertical="center"/>
    </xf>
    <xf numFmtId="170" fontId="2" fillId="3" borderId="11" xfId="0" applyNumberFormat="1" applyFont="1" applyFill="1" applyBorder="1" applyAlignment="1">
      <alignment horizontal="center" vertical="center"/>
    </xf>
    <xf numFmtId="170" fontId="3" fillId="3" borderId="11" xfId="0" applyNumberFormat="1" applyFont="1" applyFill="1" applyBorder="1" applyAlignment="1">
      <alignment horizontal="center" vertical="center" wrapText="1"/>
    </xf>
    <xf numFmtId="170" fontId="2" fillId="3" borderId="14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horizontal="center" vertical="center"/>
    </xf>
    <xf numFmtId="171" fontId="2" fillId="3" borderId="14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170" fontId="8" fillId="3" borderId="16" xfId="0" applyNumberFormat="1" applyFont="1" applyFill="1" applyBorder="1" applyAlignment="1">
      <alignment horizontal="centerContinuous" vertical="center"/>
    </xf>
    <xf numFmtId="171" fontId="9" fillId="3" borderId="17" xfId="0" applyNumberFormat="1" applyFont="1" applyFill="1" applyBorder="1" applyAlignment="1">
      <alignment horizontal="centerContinuous" vertical="center"/>
    </xf>
    <xf numFmtId="170" fontId="2" fillId="3" borderId="18" xfId="0" applyNumberFormat="1" applyFont="1" applyFill="1" applyBorder="1" applyAlignment="1">
      <alignment horizontal="centerContinuous" vertical="center"/>
    </xf>
    <xf numFmtId="0" fontId="5" fillId="3" borderId="17" xfId="0" applyFont="1" applyFill="1" applyBorder="1" applyAlignment="1">
      <alignment horizontal="centerContinuous" vertical="center"/>
    </xf>
    <xf numFmtId="170" fontId="3" fillId="3" borderId="17" xfId="0" applyNumberFormat="1" applyFont="1" applyFill="1" applyBorder="1" applyAlignment="1">
      <alignment horizontal="center" vertical="center"/>
    </xf>
    <xf numFmtId="170" fontId="8" fillId="3" borderId="18" xfId="0" applyNumberFormat="1" applyFont="1" applyFill="1" applyBorder="1" applyAlignment="1">
      <alignment horizontal="centerContinuous" vertical="center"/>
    </xf>
    <xf numFmtId="170" fontId="2" fillId="3" borderId="19" xfId="0" applyNumberFormat="1" applyFont="1" applyFill="1" applyBorder="1" applyAlignment="1">
      <alignment horizontal="left" vertical="center"/>
    </xf>
    <xf numFmtId="170" fontId="8" fillId="3" borderId="11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164" fontId="3" fillId="3" borderId="11" xfId="0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vertical="center"/>
    </xf>
    <xf numFmtId="171" fontId="2" fillId="3" borderId="5" xfId="0" applyNumberFormat="1" applyFont="1" applyFill="1" applyBorder="1" applyAlignment="1">
      <alignment horizontal="center" vertical="center"/>
    </xf>
    <xf numFmtId="170" fontId="2" fillId="3" borderId="12" xfId="0" applyNumberFormat="1" applyFont="1" applyFill="1" applyBorder="1" applyAlignment="1">
      <alignment horizontal="center" vertical="center"/>
    </xf>
    <xf numFmtId="170" fontId="2" fillId="3" borderId="13" xfId="0" applyNumberFormat="1" applyFont="1" applyFill="1" applyBorder="1" applyAlignment="1">
      <alignment horizontal="center" vertical="center"/>
    </xf>
    <xf numFmtId="170" fontId="2" fillId="3" borderId="5" xfId="0" applyNumberFormat="1" applyFont="1" applyFill="1" applyBorder="1" applyAlignment="1">
      <alignment horizontal="center" vertical="center"/>
    </xf>
    <xf numFmtId="170" fontId="2" fillId="3" borderId="0" xfId="0" applyNumberFormat="1" applyFont="1" applyFill="1" applyBorder="1" applyAlignment="1">
      <alignment horizontal="center" vertical="center"/>
    </xf>
    <xf numFmtId="170" fontId="4" fillId="3" borderId="11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/>
    </xf>
    <xf numFmtId="0" fontId="2" fillId="3" borderId="11" xfId="0" applyNumberFormat="1" applyFont="1" applyFill="1" applyBorder="1" applyAlignment="1">
      <alignment horizontal="center" vertical="center"/>
    </xf>
    <xf numFmtId="170" fontId="2" fillId="3" borderId="15" xfId="0" applyNumberFormat="1" applyFont="1" applyFill="1" applyBorder="1" applyAlignment="1">
      <alignment horizontal="center" vertical="center"/>
    </xf>
    <xf numFmtId="170" fontId="8" fillId="3" borderId="14" xfId="0" applyNumberFormat="1" applyFont="1" applyFill="1" applyBorder="1" applyAlignment="1">
      <alignment horizontal="center" vertical="center"/>
    </xf>
    <xf numFmtId="164" fontId="8" fillId="3" borderId="14" xfId="0" applyNumberFormat="1" applyFont="1" applyFill="1" applyBorder="1" applyAlignment="1">
      <alignment horizontal="center" vertical="center"/>
    </xf>
    <xf numFmtId="170" fontId="8" fillId="3" borderId="0" xfId="0" applyNumberFormat="1" applyFont="1" applyFill="1" applyBorder="1" applyAlignment="1">
      <alignment horizontal="center" vertical="center"/>
    </xf>
    <xf numFmtId="171" fontId="8" fillId="3" borderId="14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vertical="center"/>
    </xf>
    <xf numFmtId="171" fontId="8" fillId="3" borderId="11" xfId="0" applyNumberFormat="1" applyFont="1" applyFill="1" applyBorder="1" applyAlignment="1">
      <alignment horizontal="center" vertical="center"/>
    </xf>
    <xf numFmtId="170" fontId="8" fillId="3" borderId="15" xfId="0" applyNumberFormat="1" applyFont="1" applyFill="1" applyBorder="1" applyAlignment="1">
      <alignment horizontal="center" vertical="center"/>
    </xf>
    <xf numFmtId="0" fontId="8" fillId="3" borderId="14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0" fontId="8" fillId="3" borderId="11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170" fontId="8" fillId="3" borderId="20" xfId="0" applyNumberFormat="1" applyFont="1" applyFill="1" applyBorder="1" applyAlignment="1">
      <alignment horizontal="center" vertical="center"/>
    </xf>
    <xf numFmtId="170" fontId="8" fillId="3" borderId="17" xfId="0" applyNumberFormat="1" applyFont="1" applyFill="1" applyBorder="1" applyAlignment="1">
      <alignment horizontal="center" vertical="center"/>
    </xf>
    <xf numFmtId="170" fontId="2" fillId="3" borderId="21" xfId="0" applyNumberFormat="1" applyFont="1" applyFill="1" applyBorder="1" applyAlignment="1">
      <alignment horizontal="center" vertical="center"/>
    </xf>
    <xf numFmtId="170" fontId="2" fillId="3" borderId="17" xfId="0" applyNumberFormat="1" applyFont="1" applyFill="1" applyBorder="1" applyAlignment="1">
      <alignment horizontal="center" vertical="center"/>
    </xf>
    <xf numFmtId="170" fontId="4" fillId="3" borderId="22" xfId="0" applyNumberFormat="1" applyFont="1" applyFill="1" applyBorder="1" applyAlignment="1">
      <alignment horizontal="center" vertical="center"/>
    </xf>
    <xf numFmtId="171" fontId="2" fillId="3" borderId="2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right" vertical="top"/>
    </xf>
    <xf numFmtId="165" fontId="1" fillId="3" borderId="1" xfId="0" applyNumberFormat="1" applyFont="1" applyFill="1" applyBorder="1" applyAlignment="1">
      <alignment horizontal="right" vertical="top"/>
    </xf>
    <xf numFmtId="169" fontId="1" fillId="3" borderId="1" xfId="0" applyNumberFormat="1" applyFont="1" applyFill="1" applyBorder="1" applyAlignment="1">
      <alignment horizontal="right" vertical="top"/>
    </xf>
    <xf numFmtId="166" fontId="1" fillId="3" borderId="1" xfId="0" applyNumberFormat="1" applyFont="1" applyFill="1" applyBorder="1" applyAlignment="1">
      <alignment horizontal="right" vertical="top"/>
    </xf>
    <xf numFmtId="167" fontId="1" fillId="3" borderId="1" xfId="0" applyNumberFormat="1" applyFont="1" applyFill="1" applyBorder="1" applyAlignment="1">
      <alignment horizontal="right" vertical="top"/>
    </xf>
    <xf numFmtId="168" fontId="1" fillId="3" borderId="1" xfId="0" applyNumberFormat="1" applyFont="1" applyFill="1" applyBorder="1" applyAlignment="1">
      <alignment horizontal="right" vertical="top"/>
    </xf>
    <xf numFmtId="172" fontId="1" fillId="2" borderId="1" xfId="0" applyNumberFormat="1" applyFont="1" applyFill="1" applyBorder="1" applyAlignment="1">
      <alignment horizontal="right" vertical="top"/>
    </xf>
    <xf numFmtId="172" fontId="1" fillId="3" borderId="1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7C8C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62"/>
  <sheetViews>
    <sheetView tabSelected="1" zoomScaleNormal="137" zoomScaleSheetLayoutView="40" workbookViewId="0">
      <pane xSplit="2" ySplit="7" topLeftCell="C8" activePane="bottomRight" state="frozen"/>
      <selection pane="topRight" activeCell="C1" sqref="C1"/>
      <selection pane="bottomLeft" activeCell="A9" sqref="A9"/>
      <selection pane="bottomRight"/>
    </sheetView>
  </sheetViews>
  <sheetFormatPr defaultRowHeight="11.25" x14ac:dyDescent="0.2"/>
  <cols>
    <col min="1" max="1" width="6" style="1" customWidth="1"/>
    <col min="2" max="2" width="26.5703125" style="1" bestFit="1" customWidth="1"/>
    <col min="3" max="20" width="12.7109375" style="1" customWidth="1"/>
    <col min="21" max="33" width="10.7109375" style="1" hidden="1" customWidth="1"/>
    <col min="34" max="34" width="32.42578125" style="1" hidden="1" customWidth="1"/>
    <col min="35" max="35" width="9" style="1" hidden="1" customWidth="1"/>
    <col min="36" max="36" width="8.28515625" style="1" hidden="1" customWidth="1"/>
    <col min="37" max="37" width="10.140625" style="1" hidden="1" customWidth="1"/>
    <col min="38" max="16384" width="9.140625" style="1"/>
  </cols>
  <sheetData>
    <row r="1" spans="1:37" x14ac:dyDescent="0.2">
      <c r="A1" s="11"/>
      <c r="B1" s="12"/>
      <c r="C1" s="13" t="s">
        <v>176</v>
      </c>
      <c r="D1" s="14"/>
      <c r="E1" s="15"/>
      <c r="F1" s="16"/>
      <c r="G1" s="17"/>
      <c r="H1" s="18" t="s">
        <v>177</v>
      </c>
      <c r="I1" s="19" t="s">
        <v>178</v>
      </c>
      <c r="J1" s="20"/>
      <c r="K1" s="21"/>
      <c r="L1" s="22"/>
      <c r="M1" s="23" t="s">
        <v>0</v>
      </c>
      <c r="N1" s="24" t="s">
        <v>179</v>
      </c>
      <c r="O1" s="25"/>
      <c r="P1" s="26" t="s">
        <v>180</v>
      </c>
      <c r="Q1" s="27"/>
      <c r="R1" s="28"/>
      <c r="S1" s="24" t="s">
        <v>181</v>
      </c>
      <c r="T1" s="29"/>
    </row>
    <row r="2" spans="1:37" x14ac:dyDescent="0.2">
      <c r="A2" s="11"/>
      <c r="B2" s="30" t="s">
        <v>182</v>
      </c>
      <c r="C2" s="31" t="s">
        <v>183</v>
      </c>
      <c r="D2" s="32"/>
      <c r="E2" s="33"/>
      <c r="F2" s="34"/>
      <c r="G2" s="35"/>
      <c r="H2" s="36" t="s">
        <v>179</v>
      </c>
      <c r="I2" s="31" t="s">
        <v>184</v>
      </c>
      <c r="J2" s="37"/>
      <c r="K2" s="35"/>
      <c r="L2" s="23" t="s">
        <v>179</v>
      </c>
      <c r="M2" s="38" t="s">
        <v>184</v>
      </c>
      <c r="N2" s="39" t="s">
        <v>185</v>
      </c>
      <c r="O2" s="40" t="s">
        <v>186</v>
      </c>
      <c r="P2" s="41" t="s">
        <v>187</v>
      </c>
      <c r="Q2" s="40" t="s">
        <v>186</v>
      </c>
      <c r="R2" s="42" t="s">
        <v>188</v>
      </c>
      <c r="S2" s="23" t="s">
        <v>189</v>
      </c>
      <c r="T2" s="43" t="s">
        <v>190</v>
      </c>
    </row>
    <row r="3" spans="1:37" ht="22.5" x14ac:dyDescent="0.2">
      <c r="A3" s="84" t="s">
        <v>191</v>
      </c>
      <c r="B3" s="44" t="s">
        <v>192</v>
      </c>
      <c r="C3" s="45" t="s">
        <v>193</v>
      </c>
      <c r="D3" s="46"/>
      <c r="E3" s="47"/>
      <c r="F3" s="48"/>
      <c r="G3" s="35"/>
      <c r="H3" s="49" t="s">
        <v>194</v>
      </c>
      <c r="I3" s="45" t="s">
        <v>193</v>
      </c>
      <c r="J3" s="50"/>
      <c r="K3" s="51"/>
      <c r="L3" s="23" t="s">
        <v>195</v>
      </c>
      <c r="M3" s="52" t="s">
        <v>196</v>
      </c>
      <c r="N3" s="23" t="s">
        <v>197</v>
      </c>
      <c r="O3" s="40" t="s">
        <v>180</v>
      </c>
      <c r="P3" s="53" t="s">
        <v>198</v>
      </c>
      <c r="Q3" s="40" t="s">
        <v>195</v>
      </c>
      <c r="R3" s="54" t="s">
        <v>198</v>
      </c>
      <c r="S3" s="55" t="s">
        <v>198</v>
      </c>
      <c r="T3" s="56">
        <v>2017</v>
      </c>
    </row>
    <row r="4" spans="1:37" x14ac:dyDescent="0.2">
      <c r="A4" s="11"/>
      <c r="B4" s="57"/>
      <c r="C4" s="25"/>
      <c r="D4" s="58" t="s">
        <v>190</v>
      </c>
      <c r="E4" s="59"/>
      <c r="F4" s="58" t="s">
        <v>190</v>
      </c>
      <c r="G4" s="60" t="s">
        <v>199</v>
      </c>
      <c r="H4" s="61"/>
      <c r="I4" s="25"/>
      <c r="J4" s="25"/>
      <c r="K4" s="60" t="s">
        <v>199</v>
      </c>
      <c r="L4" s="38"/>
      <c r="M4" s="38"/>
      <c r="N4" s="23"/>
      <c r="O4" s="40"/>
      <c r="P4" s="41"/>
      <c r="Q4" s="40"/>
      <c r="R4" s="62"/>
      <c r="S4" s="63"/>
      <c r="T4" s="43"/>
    </row>
    <row r="5" spans="1:37" x14ac:dyDescent="0.2">
      <c r="A5" s="11"/>
      <c r="B5" s="64"/>
      <c r="C5" s="40" t="s">
        <v>200</v>
      </c>
      <c r="D5" s="65">
        <v>2017</v>
      </c>
      <c r="E5" s="62" t="s">
        <v>201</v>
      </c>
      <c r="F5" s="65">
        <v>2017</v>
      </c>
      <c r="G5" s="66" t="s">
        <v>202</v>
      </c>
      <c r="H5" s="52" t="s">
        <v>179</v>
      </c>
      <c r="I5" s="40" t="s">
        <v>200</v>
      </c>
      <c r="J5" s="40" t="s">
        <v>201</v>
      </c>
      <c r="K5" s="66" t="s">
        <v>202</v>
      </c>
      <c r="L5" s="52" t="s">
        <v>179</v>
      </c>
      <c r="M5" s="52" t="s">
        <v>179</v>
      </c>
      <c r="N5" s="63" t="s">
        <v>179</v>
      </c>
      <c r="O5" s="67" t="s">
        <v>203</v>
      </c>
      <c r="P5" s="68" t="s">
        <v>204</v>
      </c>
      <c r="Q5" s="67" t="s">
        <v>203</v>
      </c>
      <c r="R5" s="69" t="s">
        <v>205</v>
      </c>
      <c r="S5" s="63" t="s">
        <v>206</v>
      </c>
      <c r="T5" s="70" t="s">
        <v>207</v>
      </c>
    </row>
    <row r="6" spans="1:37" x14ac:dyDescent="0.2">
      <c r="A6" s="11"/>
      <c r="B6" s="71"/>
      <c r="C6" s="67" t="s">
        <v>208</v>
      </c>
      <c r="D6" s="72" t="s">
        <v>207</v>
      </c>
      <c r="E6" s="69" t="s">
        <v>209</v>
      </c>
      <c r="F6" s="72" t="s">
        <v>207</v>
      </c>
      <c r="G6" s="73" t="s">
        <v>199</v>
      </c>
      <c r="H6" s="52" t="s">
        <v>210</v>
      </c>
      <c r="I6" s="67" t="s">
        <v>208</v>
      </c>
      <c r="J6" s="67" t="s">
        <v>209</v>
      </c>
      <c r="K6" s="73" t="s">
        <v>199</v>
      </c>
      <c r="L6" s="52" t="s">
        <v>205</v>
      </c>
      <c r="M6" s="52" t="s">
        <v>0</v>
      </c>
      <c r="N6" s="63" t="s">
        <v>211</v>
      </c>
      <c r="O6" s="67" t="s">
        <v>210</v>
      </c>
      <c r="P6" s="68" t="s">
        <v>212</v>
      </c>
      <c r="Q6" s="67" t="s">
        <v>205</v>
      </c>
      <c r="R6" s="69" t="s">
        <v>213</v>
      </c>
      <c r="S6" s="63" t="s">
        <v>214</v>
      </c>
      <c r="T6" s="74">
        <v>2017</v>
      </c>
    </row>
    <row r="7" spans="1:37" x14ac:dyDescent="0.2">
      <c r="A7" s="11"/>
      <c r="B7" s="75"/>
      <c r="C7" s="40"/>
      <c r="D7" s="76">
        <v>2017</v>
      </c>
      <c r="E7" s="62"/>
      <c r="F7" s="77">
        <v>2017</v>
      </c>
      <c r="G7" s="78" t="s">
        <v>215</v>
      </c>
      <c r="H7" s="79" t="s">
        <v>216</v>
      </c>
      <c r="I7" s="80"/>
      <c r="J7" s="40"/>
      <c r="K7" s="78" t="s">
        <v>215</v>
      </c>
      <c r="L7" s="81"/>
      <c r="M7" s="38"/>
      <c r="N7" s="63"/>
      <c r="O7" s="80"/>
      <c r="P7" s="68" t="s">
        <v>217</v>
      </c>
      <c r="Q7" s="67"/>
      <c r="R7" s="78" t="s">
        <v>218</v>
      </c>
      <c r="S7" s="82" t="s">
        <v>219</v>
      </c>
      <c r="T7" s="83"/>
    </row>
    <row r="8" spans="1:37" x14ac:dyDescent="0.2">
      <c r="A8" s="2" t="s">
        <v>5</v>
      </c>
      <c r="B8" s="2" t="s">
        <v>6</v>
      </c>
      <c r="C8" s="3">
        <v>357878</v>
      </c>
      <c r="D8" s="92">
        <v>3.5505646587019393E-2</v>
      </c>
      <c r="E8" s="5">
        <v>175</v>
      </c>
      <c r="F8" s="92"/>
      <c r="G8" s="5">
        <v>17956</v>
      </c>
      <c r="H8" s="5">
        <v>376009</v>
      </c>
      <c r="I8" s="5">
        <v>299</v>
      </c>
      <c r="J8" s="5">
        <v>2954</v>
      </c>
      <c r="K8" s="5">
        <v>0</v>
      </c>
      <c r="L8" s="5">
        <v>3253</v>
      </c>
      <c r="M8" s="5">
        <v>43</v>
      </c>
      <c r="N8" s="5">
        <v>379305</v>
      </c>
      <c r="O8" s="5">
        <v>7337</v>
      </c>
      <c r="P8" s="5">
        <v>383389</v>
      </c>
      <c r="Q8" s="5">
        <v>20</v>
      </c>
      <c r="R8" s="5">
        <v>3273</v>
      </c>
      <c r="S8" s="5">
        <v>386662</v>
      </c>
      <c r="T8" s="92">
        <v>1.9476633049897801E-2</v>
      </c>
      <c r="U8" s="6">
        <v>0</v>
      </c>
      <c r="V8" s="6">
        <v>17652</v>
      </c>
      <c r="W8" s="6">
        <v>702</v>
      </c>
      <c r="X8" s="6">
        <v>10959</v>
      </c>
      <c r="Y8" s="6">
        <v>0</v>
      </c>
      <c r="Z8" s="6">
        <v>374920</v>
      </c>
      <c r="AA8" s="6">
        <v>363259</v>
      </c>
      <c r="AB8" s="6">
        <v>4355</v>
      </c>
      <c r="AC8" s="6">
        <v>379275</v>
      </c>
      <c r="AD8" s="6">
        <v>0</v>
      </c>
      <c r="AE8" s="6">
        <v>3063</v>
      </c>
      <c r="AF8" s="6">
        <v>345607</v>
      </c>
      <c r="AG8" s="6">
        <v>1292</v>
      </c>
      <c r="AH8" s="2" t="s">
        <v>7</v>
      </c>
      <c r="AI8" s="6">
        <v>4355</v>
      </c>
      <c r="AJ8" s="8">
        <v>2</v>
      </c>
      <c r="AK8" s="6">
        <v>368316</v>
      </c>
    </row>
    <row r="9" spans="1:37" x14ac:dyDescent="0.2">
      <c r="A9" s="2" t="s">
        <v>8</v>
      </c>
      <c r="B9" s="2" t="s">
        <v>9</v>
      </c>
      <c r="C9" s="3">
        <v>44594</v>
      </c>
      <c r="D9" s="92">
        <v>-5.0867877381642898E-3</v>
      </c>
      <c r="E9" s="5">
        <v>0</v>
      </c>
      <c r="F9" s="92"/>
      <c r="G9" s="5">
        <v>492</v>
      </c>
      <c r="H9" s="5">
        <v>45086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45086</v>
      </c>
      <c r="O9" s="5">
        <v>14426</v>
      </c>
      <c r="P9" s="5">
        <v>59512</v>
      </c>
      <c r="Q9" s="5">
        <v>0</v>
      </c>
      <c r="R9" s="5">
        <v>0</v>
      </c>
      <c r="S9" s="5">
        <v>59512</v>
      </c>
      <c r="T9" s="92">
        <v>-3.2482523166964698E-2</v>
      </c>
      <c r="U9" s="6">
        <v>0</v>
      </c>
      <c r="V9" s="6">
        <v>338</v>
      </c>
      <c r="W9" s="6">
        <v>0</v>
      </c>
      <c r="X9" s="6">
        <v>16240</v>
      </c>
      <c r="Y9" s="6">
        <v>0</v>
      </c>
      <c r="Z9" s="6">
        <v>61400</v>
      </c>
      <c r="AA9" s="6">
        <v>45160</v>
      </c>
      <c r="AB9" s="6">
        <v>110</v>
      </c>
      <c r="AC9" s="6">
        <v>61510</v>
      </c>
      <c r="AD9" s="6">
        <v>0</v>
      </c>
      <c r="AE9" s="6">
        <v>46</v>
      </c>
      <c r="AF9" s="6">
        <v>44822</v>
      </c>
      <c r="AG9" s="6">
        <v>64</v>
      </c>
      <c r="AH9" s="2" t="s">
        <v>10</v>
      </c>
      <c r="AI9" s="6">
        <v>110</v>
      </c>
      <c r="AJ9" s="9"/>
      <c r="AK9" s="6">
        <v>45270</v>
      </c>
    </row>
    <row r="10" spans="1:37" x14ac:dyDescent="0.2">
      <c r="A10" s="2" t="s">
        <v>11</v>
      </c>
      <c r="B10" s="2" t="s">
        <v>12</v>
      </c>
      <c r="C10" s="3">
        <v>240843</v>
      </c>
      <c r="D10" s="92">
        <v>-2.9886059398543101E-4</v>
      </c>
      <c r="E10" s="5">
        <v>0</v>
      </c>
      <c r="F10" s="92"/>
      <c r="G10" s="5">
        <v>2</v>
      </c>
      <c r="H10" s="5">
        <v>240845</v>
      </c>
      <c r="I10" s="5">
        <v>0</v>
      </c>
      <c r="J10" s="5">
        <v>420</v>
      </c>
      <c r="K10" s="5">
        <v>0</v>
      </c>
      <c r="L10" s="5">
        <v>420</v>
      </c>
      <c r="M10" s="5">
        <v>0</v>
      </c>
      <c r="N10" s="5">
        <v>241265</v>
      </c>
      <c r="O10" s="5">
        <v>399</v>
      </c>
      <c r="P10" s="5">
        <v>241244</v>
      </c>
      <c r="Q10" s="5">
        <v>0</v>
      </c>
      <c r="R10" s="5">
        <v>420</v>
      </c>
      <c r="S10" s="5">
        <v>241664</v>
      </c>
      <c r="T10" s="92">
        <v>-5.9233908121627005E-3</v>
      </c>
      <c r="U10" s="6">
        <v>0</v>
      </c>
      <c r="V10" s="6">
        <v>16</v>
      </c>
      <c r="W10" s="6">
        <v>0</v>
      </c>
      <c r="X10" s="6">
        <v>2170</v>
      </c>
      <c r="Y10" s="6">
        <v>0</v>
      </c>
      <c r="Z10" s="6">
        <v>243101</v>
      </c>
      <c r="AA10" s="6">
        <v>240931</v>
      </c>
      <c r="AB10" s="6">
        <v>3</v>
      </c>
      <c r="AC10" s="6">
        <v>243104</v>
      </c>
      <c r="AD10" s="6">
        <v>0</v>
      </c>
      <c r="AE10" s="6">
        <v>0</v>
      </c>
      <c r="AF10" s="6">
        <v>240915</v>
      </c>
      <c r="AG10" s="6">
        <v>3</v>
      </c>
      <c r="AH10" s="2" t="s">
        <v>13</v>
      </c>
      <c r="AI10" s="6">
        <v>3</v>
      </c>
      <c r="AJ10" s="9"/>
      <c r="AK10" s="6">
        <v>240934</v>
      </c>
    </row>
    <row r="11" spans="1:37" x14ac:dyDescent="0.2">
      <c r="A11" s="2" t="s">
        <v>14</v>
      </c>
      <c r="B11" s="2" t="s">
        <v>15</v>
      </c>
      <c r="C11" s="3">
        <v>3340557</v>
      </c>
      <c r="D11" s="92">
        <v>2.1647673508933599E-2</v>
      </c>
      <c r="E11" s="5">
        <v>2066878</v>
      </c>
      <c r="F11" s="92">
        <v>5.1601204401213394E-2</v>
      </c>
      <c r="G11" s="5">
        <v>383572</v>
      </c>
      <c r="H11" s="5">
        <v>5791007</v>
      </c>
      <c r="I11" s="5">
        <v>2406</v>
      </c>
      <c r="J11" s="5">
        <v>255722</v>
      </c>
      <c r="K11" s="5">
        <v>12</v>
      </c>
      <c r="L11" s="5">
        <v>258140</v>
      </c>
      <c r="M11" s="5">
        <v>182902</v>
      </c>
      <c r="N11" s="5">
        <v>6232049</v>
      </c>
      <c r="O11" s="5">
        <v>74195</v>
      </c>
      <c r="P11" s="5">
        <v>6048104</v>
      </c>
      <c r="Q11" s="5">
        <v>379</v>
      </c>
      <c r="R11" s="5">
        <v>258519</v>
      </c>
      <c r="S11" s="5">
        <v>6306623</v>
      </c>
      <c r="T11" s="92">
        <v>3.15987088133272E-2</v>
      </c>
      <c r="U11" s="6">
        <v>56</v>
      </c>
      <c r="V11" s="6">
        <v>354912</v>
      </c>
      <c r="W11" s="6">
        <v>154518</v>
      </c>
      <c r="X11" s="6">
        <v>76584</v>
      </c>
      <c r="Y11" s="6">
        <v>1298</v>
      </c>
      <c r="Z11" s="6">
        <v>5821246</v>
      </c>
      <c r="AA11" s="6">
        <v>5590144</v>
      </c>
      <c r="AB11" s="6">
        <v>292200</v>
      </c>
      <c r="AC11" s="6">
        <v>6113446</v>
      </c>
      <c r="AD11" s="6">
        <v>1965458</v>
      </c>
      <c r="AE11" s="6">
        <v>287804</v>
      </c>
      <c r="AF11" s="6">
        <v>3269774</v>
      </c>
      <c r="AG11" s="6">
        <v>3042</v>
      </c>
      <c r="AH11" s="2" t="s">
        <v>16</v>
      </c>
      <c r="AI11" s="6">
        <v>290902</v>
      </c>
      <c r="AJ11" s="9"/>
      <c r="AK11" s="6">
        <v>6035564</v>
      </c>
    </row>
    <row r="12" spans="1:37" x14ac:dyDescent="0.2">
      <c r="A12" s="2" t="s">
        <v>17</v>
      </c>
      <c r="B12" s="2" t="s">
        <v>18</v>
      </c>
      <c r="C12" s="3">
        <v>5306</v>
      </c>
      <c r="D12" s="92">
        <v>-7.2377622377622394E-2</v>
      </c>
      <c r="E12" s="5">
        <v>0</v>
      </c>
      <c r="F12" s="92"/>
      <c r="G12" s="5">
        <v>76</v>
      </c>
      <c r="H12" s="5">
        <v>5382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5382</v>
      </c>
      <c r="O12" s="5">
        <v>7919</v>
      </c>
      <c r="P12" s="5">
        <v>13301</v>
      </c>
      <c r="Q12" s="5">
        <v>0</v>
      </c>
      <c r="R12" s="5">
        <v>0</v>
      </c>
      <c r="S12" s="5">
        <v>13301</v>
      </c>
      <c r="T12" s="92">
        <v>-5.2837712739443106E-2</v>
      </c>
      <c r="U12" s="6">
        <v>0</v>
      </c>
      <c r="V12" s="6">
        <v>46</v>
      </c>
      <c r="W12" s="6">
        <v>0</v>
      </c>
      <c r="X12" s="6">
        <v>8277</v>
      </c>
      <c r="Y12" s="6">
        <v>0</v>
      </c>
      <c r="Z12" s="6">
        <v>14043</v>
      </c>
      <c r="AA12" s="6">
        <v>5766</v>
      </c>
      <c r="AB12" s="6">
        <v>0</v>
      </c>
      <c r="AC12" s="6">
        <v>14043</v>
      </c>
      <c r="AD12" s="6">
        <v>0</v>
      </c>
      <c r="AE12" s="6">
        <v>0</v>
      </c>
      <c r="AF12" s="6">
        <v>5720</v>
      </c>
      <c r="AG12" s="6">
        <v>0</v>
      </c>
      <c r="AH12" s="2" t="s">
        <v>19</v>
      </c>
      <c r="AI12" s="6">
        <v>0</v>
      </c>
      <c r="AJ12" s="9"/>
      <c r="AK12" s="6">
        <v>5766</v>
      </c>
    </row>
    <row r="13" spans="1:37" x14ac:dyDescent="0.2">
      <c r="A13" s="2" t="s">
        <v>20</v>
      </c>
      <c r="B13" s="2" t="s">
        <v>21</v>
      </c>
      <c r="C13" s="3">
        <v>1194322</v>
      </c>
      <c r="D13" s="92">
        <v>7.7084947004098904E-3</v>
      </c>
      <c r="E13" s="5">
        <v>21566</v>
      </c>
      <c r="F13" s="92">
        <v>0.54694785166057003</v>
      </c>
      <c r="G13" s="5">
        <v>435006</v>
      </c>
      <c r="H13" s="5">
        <v>1650894</v>
      </c>
      <c r="I13" s="5">
        <v>1015</v>
      </c>
      <c r="J13" s="5">
        <v>47374</v>
      </c>
      <c r="K13" s="5">
        <v>0</v>
      </c>
      <c r="L13" s="5">
        <v>48389</v>
      </c>
      <c r="M13" s="5">
        <v>2</v>
      </c>
      <c r="N13" s="5">
        <v>1699285</v>
      </c>
      <c r="O13" s="5">
        <v>125225</v>
      </c>
      <c r="P13" s="5">
        <v>1776121</v>
      </c>
      <c r="Q13" s="5">
        <v>91</v>
      </c>
      <c r="R13" s="5">
        <v>48480</v>
      </c>
      <c r="S13" s="5">
        <v>1824601</v>
      </c>
      <c r="T13" s="92">
        <v>-4.0452791793940202E-3</v>
      </c>
      <c r="U13" s="6">
        <v>228</v>
      </c>
      <c r="V13" s="6">
        <v>445946</v>
      </c>
      <c r="W13" s="6">
        <v>0</v>
      </c>
      <c r="X13" s="6">
        <v>135957</v>
      </c>
      <c r="Y13" s="6">
        <v>236</v>
      </c>
      <c r="Z13" s="6">
        <v>1781030</v>
      </c>
      <c r="AA13" s="6">
        <v>1645073</v>
      </c>
      <c r="AB13" s="6">
        <v>50982</v>
      </c>
      <c r="AC13" s="6">
        <v>1832012</v>
      </c>
      <c r="AD13" s="6">
        <v>13941</v>
      </c>
      <c r="AE13" s="6">
        <v>43575</v>
      </c>
      <c r="AF13" s="6">
        <v>1185186</v>
      </c>
      <c r="AG13" s="6">
        <v>6943</v>
      </c>
      <c r="AH13" s="2" t="s">
        <v>22</v>
      </c>
      <c r="AI13" s="6">
        <v>50746</v>
      </c>
      <c r="AJ13" s="9"/>
      <c r="AK13" s="6">
        <v>1695819</v>
      </c>
    </row>
    <row r="14" spans="1:37" x14ac:dyDescent="0.2">
      <c r="A14" s="2" t="s">
        <v>23</v>
      </c>
      <c r="B14" s="2" t="s">
        <v>24</v>
      </c>
      <c r="C14" s="3">
        <v>94886</v>
      </c>
      <c r="D14" s="92">
        <v>4.3265054809732702E-2</v>
      </c>
      <c r="E14" s="5">
        <v>0</v>
      </c>
      <c r="F14" s="92"/>
      <c r="G14" s="5">
        <v>1022</v>
      </c>
      <c r="H14" s="5">
        <v>95908</v>
      </c>
      <c r="I14" s="5">
        <v>28</v>
      </c>
      <c r="J14" s="5">
        <v>0</v>
      </c>
      <c r="K14" s="5">
        <v>0</v>
      </c>
      <c r="L14" s="5">
        <v>28</v>
      </c>
      <c r="M14" s="5">
        <v>24399</v>
      </c>
      <c r="N14" s="5">
        <v>120335</v>
      </c>
      <c r="O14" s="5">
        <v>10880</v>
      </c>
      <c r="P14" s="5">
        <v>131187</v>
      </c>
      <c r="Q14" s="5">
        <v>0</v>
      </c>
      <c r="R14" s="5">
        <v>28</v>
      </c>
      <c r="S14" s="5">
        <v>131215</v>
      </c>
      <c r="T14" s="92">
        <v>0.10875921043736901</v>
      </c>
      <c r="U14" s="6">
        <v>0</v>
      </c>
      <c r="V14" s="6">
        <v>682</v>
      </c>
      <c r="W14" s="6">
        <v>13117</v>
      </c>
      <c r="X14" s="6">
        <v>13594</v>
      </c>
      <c r="Y14" s="6">
        <v>0</v>
      </c>
      <c r="Z14" s="6">
        <v>118344</v>
      </c>
      <c r="AA14" s="6">
        <v>91633</v>
      </c>
      <c r="AB14" s="6">
        <v>0</v>
      </c>
      <c r="AC14" s="6">
        <v>118344</v>
      </c>
      <c r="AD14" s="6">
        <v>0</v>
      </c>
      <c r="AE14" s="6">
        <v>0</v>
      </c>
      <c r="AF14" s="6">
        <v>90951</v>
      </c>
      <c r="AG14" s="6">
        <v>0</v>
      </c>
      <c r="AH14" s="2" t="s">
        <v>25</v>
      </c>
      <c r="AI14" s="6">
        <v>0</v>
      </c>
      <c r="AJ14" s="9"/>
      <c r="AK14" s="6">
        <v>104750</v>
      </c>
    </row>
    <row r="15" spans="1:37" x14ac:dyDescent="0.2">
      <c r="A15" s="2" t="s">
        <v>26</v>
      </c>
      <c r="B15" s="2" t="s">
        <v>27</v>
      </c>
      <c r="C15" s="3">
        <v>13894</v>
      </c>
      <c r="D15" s="92">
        <v>-3.61429066944155E-2</v>
      </c>
      <c r="E15" s="5">
        <v>0</v>
      </c>
      <c r="F15" s="92"/>
      <c r="G15" s="5">
        <v>376</v>
      </c>
      <c r="H15" s="5">
        <v>14270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14270</v>
      </c>
      <c r="O15" s="5">
        <v>13120</v>
      </c>
      <c r="P15" s="5">
        <v>27390</v>
      </c>
      <c r="Q15" s="5">
        <v>0</v>
      </c>
      <c r="R15" s="5">
        <v>0</v>
      </c>
      <c r="S15" s="5">
        <v>27390</v>
      </c>
      <c r="T15" s="92">
        <v>-3.8069818079651603E-2</v>
      </c>
      <c r="U15" s="6">
        <v>0</v>
      </c>
      <c r="V15" s="6">
        <v>360</v>
      </c>
      <c r="W15" s="6">
        <v>0</v>
      </c>
      <c r="X15" s="6">
        <v>13642</v>
      </c>
      <c r="Y15" s="6">
        <v>0</v>
      </c>
      <c r="Z15" s="6">
        <v>28417</v>
      </c>
      <c r="AA15" s="6">
        <v>14775</v>
      </c>
      <c r="AB15" s="6">
        <v>57</v>
      </c>
      <c r="AC15" s="6">
        <v>28474</v>
      </c>
      <c r="AD15" s="6">
        <v>0</v>
      </c>
      <c r="AE15" s="6">
        <v>0</v>
      </c>
      <c r="AF15" s="6">
        <v>14415</v>
      </c>
      <c r="AG15" s="6">
        <v>57</v>
      </c>
      <c r="AH15" s="2" t="s">
        <v>28</v>
      </c>
      <c r="AI15" s="6">
        <v>57</v>
      </c>
      <c r="AJ15" s="9"/>
      <c r="AK15" s="6">
        <v>14832</v>
      </c>
    </row>
    <row r="16" spans="1:37" x14ac:dyDescent="0.2">
      <c r="A16" s="2" t="s">
        <v>29</v>
      </c>
      <c r="B16" s="2" t="s">
        <v>30</v>
      </c>
      <c r="C16" s="3">
        <v>0</v>
      </c>
      <c r="D16" s="92"/>
      <c r="E16" s="5">
        <v>1725</v>
      </c>
      <c r="F16" s="92">
        <v>-0.40944881889763796</v>
      </c>
      <c r="G16" s="5">
        <v>0</v>
      </c>
      <c r="H16" s="5">
        <v>1725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1725</v>
      </c>
      <c r="O16" s="5">
        <v>0</v>
      </c>
      <c r="P16" s="5">
        <v>1725</v>
      </c>
      <c r="Q16" s="5">
        <v>0</v>
      </c>
      <c r="R16" s="5">
        <v>0</v>
      </c>
      <c r="S16" s="5">
        <v>1725</v>
      </c>
      <c r="T16" s="92">
        <v>-0.43865929059550901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2921</v>
      </c>
      <c r="AA16" s="6">
        <v>2921</v>
      </c>
      <c r="AB16" s="6">
        <v>152</v>
      </c>
      <c r="AC16" s="6">
        <v>3073</v>
      </c>
      <c r="AD16" s="6">
        <v>2921</v>
      </c>
      <c r="AE16" s="6">
        <v>0</v>
      </c>
      <c r="AF16" s="6">
        <v>0</v>
      </c>
      <c r="AG16" s="6">
        <v>152</v>
      </c>
      <c r="AH16" s="2" t="s">
        <v>31</v>
      </c>
      <c r="AI16" s="6">
        <v>152</v>
      </c>
      <c r="AJ16" s="9"/>
      <c r="AK16" s="6">
        <v>3073</v>
      </c>
    </row>
    <row r="17" spans="1:37" x14ac:dyDescent="0.2">
      <c r="A17" s="2" t="s">
        <v>32</v>
      </c>
      <c r="B17" s="2" t="s">
        <v>33</v>
      </c>
      <c r="C17" s="3">
        <v>96223</v>
      </c>
      <c r="D17" s="92">
        <v>-1.2479602623179601E-2</v>
      </c>
      <c r="E17" s="5">
        <v>0</v>
      </c>
      <c r="F17" s="92"/>
      <c r="G17" s="5">
        <v>6530</v>
      </c>
      <c r="H17" s="5">
        <v>102753</v>
      </c>
      <c r="I17" s="5">
        <v>84</v>
      </c>
      <c r="J17" s="5">
        <v>0</v>
      </c>
      <c r="K17" s="5">
        <v>0</v>
      </c>
      <c r="L17" s="5">
        <v>84</v>
      </c>
      <c r="M17" s="5">
        <v>32104</v>
      </c>
      <c r="N17" s="5">
        <v>134941</v>
      </c>
      <c r="O17" s="5">
        <v>6925</v>
      </c>
      <c r="P17" s="5">
        <v>141782</v>
      </c>
      <c r="Q17" s="5">
        <v>0</v>
      </c>
      <c r="R17" s="5">
        <v>84</v>
      </c>
      <c r="S17" s="5">
        <v>141866</v>
      </c>
      <c r="T17" s="92">
        <v>6.92024330865705E-3</v>
      </c>
      <c r="U17" s="6">
        <v>0</v>
      </c>
      <c r="V17" s="6">
        <v>1810</v>
      </c>
      <c r="W17" s="6">
        <v>30530</v>
      </c>
      <c r="X17" s="6">
        <v>11026</v>
      </c>
      <c r="Y17" s="6">
        <v>0</v>
      </c>
      <c r="Z17" s="6">
        <v>140805</v>
      </c>
      <c r="AA17" s="6">
        <v>99249</v>
      </c>
      <c r="AB17" s="6">
        <v>86</v>
      </c>
      <c r="AC17" s="6">
        <v>140891</v>
      </c>
      <c r="AD17" s="6">
        <v>0</v>
      </c>
      <c r="AE17" s="6">
        <v>0</v>
      </c>
      <c r="AF17" s="6">
        <v>97439</v>
      </c>
      <c r="AG17" s="6">
        <v>86</v>
      </c>
      <c r="AH17" s="2" t="s">
        <v>34</v>
      </c>
      <c r="AI17" s="6">
        <v>86</v>
      </c>
      <c r="AJ17" s="9"/>
      <c r="AK17" s="6">
        <v>129865</v>
      </c>
    </row>
    <row r="18" spans="1:37" x14ac:dyDescent="0.2">
      <c r="A18" s="2" t="s">
        <v>35</v>
      </c>
      <c r="B18" s="2" t="s">
        <v>36</v>
      </c>
      <c r="C18" s="3">
        <v>80773</v>
      </c>
      <c r="D18" s="92">
        <v>-1.45187462635579E-2</v>
      </c>
      <c r="E18" s="5">
        <v>0</v>
      </c>
      <c r="F18" s="92"/>
      <c r="G18" s="5">
        <v>1070</v>
      </c>
      <c r="H18" s="5">
        <v>81843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81843</v>
      </c>
      <c r="O18" s="5">
        <v>3240</v>
      </c>
      <c r="P18" s="5">
        <v>85083</v>
      </c>
      <c r="Q18" s="5">
        <v>0</v>
      </c>
      <c r="R18" s="5">
        <v>0</v>
      </c>
      <c r="S18" s="5">
        <v>85083</v>
      </c>
      <c r="T18" s="92">
        <v>-4.632716807636961E-3</v>
      </c>
      <c r="U18" s="6">
        <v>0</v>
      </c>
      <c r="V18" s="6">
        <v>578</v>
      </c>
      <c r="W18" s="6">
        <v>0</v>
      </c>
      <c r="X18" s="6">
        <v>2938</v>
      </c>
      <c r="Y18" s="6">
        <v>0</v>
      </c>
      <c r="Z18" s="6">
        <v>85479</v>
      </c>
      <c r="AA18" s="6">
        <v>82541</v>
      </c>
      <c r="AB18" s="6">
        <v>0</v>
      </c>
      <c r="AC18" s="6">
        <v>85479</v>
      </c>
      <c r="AD18" s="6">
        <v>0</v>
      </c>
      <c r="AE18" s="6">
        <v>0</v>
      </c>
      <c r="AF18" s="6">
        <v>81963</v>
      </c>
      <c r="AG18" s="6">
        <v>0</v>
      </c>
      <c r="AH18" s="2" t="s">
        <v>37</v>
      </c>
      <c r="AI18" s="6">
        <v>0</v>
      </c>
      <c r="AJ18" s="9"/>
      <c r="AK18" s="6">
        <v>82541</v>
      </c>
    </row>
    <row r="19" spans="1:37" x14ac:dyDescent="0.2">
      <c r="A19" s="2" t="s">
        <v>38</v>
      </c>
      <c r="B19" s="2" t="s">
        <v>39</v>
      </c>
      <c r="C19" s="3">
        <v>107258</v>
      </c>
      <c r="D19" s="92">
        <v>-0.148793321005976</v>
      </c>
      <c r="E19" s="5">
        <v>0</v>
      </c>
      <c r="F19" s="92"/>
      <c r="G19" s="5">
        <v>9342</v>
      </c>
      <c r="H19" s="5">
        <v>116600</v>
      </c>
      <c r="I19" s="5">
        <v>18</v>
      </c>
      <c r="J19" s="5">
        <v>0</v>
      </c>
      <c r="K19" s="5">
        <v>0</v>
      </c>
      <c r="L19" s="5">
        <v>18</v>
      </c>
      <c r="M19" s="5">
        <v>22675</v>
      </c>
      <c r="N19" s="5">
        <v>139293</v>
      </c>
      <c r="O19" s="5">
        <v>33218</v>
      </c>
      <c r="P19" s="5">
        <v>172493</v>
      </c>
      <c r="Q19" s="5">
        <v>0</v>
      </c>
      <c r="R19" s="5">
        <v>18</v>
      </c>
      <c r="S19" s="5">
        <v>172511</v>
      </c>
      <c r="T19" s="92">
        <v>-0.114397186786108</v>
      </c>
      <c r="U19" s="6">
        <v>10</v>
      </c>
      <c r="V19" s="6">
        <v>10862</v>
      </c>
      <c r="W19" s="6">
        <v>26913</v>
      </c>
      <c r="X19" s="6">
        <v>30854</v>
      </c>
      <c r="Y19" s="6">
        <v>0</v>
      </c>
      <c r="Z19" s="6">
        <v>194636</v>
      </c>
      <c r="AA19" s="6">
        <v>136869</v>
      </c>
      <c r="AB19" s="6">
        <v>159</v>
      </c>
      <c r="AC19" s="6">
        <v>194795</v>
      </c>
      <c r="AD19" s="6">
        <v>0</v>
      </c>
      <c r="AE19" s="6">
        <v>0</v>
      </c>
      <c r="AF19" s="6">
        <v>126007</v>
      </c>
      <c r="AG19" s="6">
        <v>149</v>
      </c>
      <c r="AH19" s="2" t="s">
        <v>40</v>
      </c>
      <c r="AI19" s="6">
        <v>159</v>
      </c>
      <c r="AJ19" s="9"/>
      <c r="AK19" s="6">
        <v>163941</v>
      </c>
    </row>
    <row r="20" spans="1:37" x14ac:dyDescent="0.2">
      <c r="A20" s="2" t="s">
        <v>41</v>
      </c>
      <c r="B20" s="2" t="s">
        <v>42</v>
      </c>
      <c r="C20" s="3">
        <v>698417</v>
      </c>
      <c r="D20" s="92">
        <v>1.9412742641038001E-2</v>
      </c>
      <c r="E20" s="5">
        <v>11658</v>
      </c>
      <c r="F20" s="92">
        <v>8.0645161290322606E-2</v>
      </c>
      <c r="G20" s="5">
        <v>7568</v>
      </c>
      <c r="H20" s="5">
        <v>717643</v>
      </c>
      <c r="I20" s="5">
        <v>925</v>
      </c>
      <c r="J20" s="5">
        <v>33694</v>
      </c>
      <c r="K20" s="5">
        <v>0</v>
      </c>
      <c r="L20" s="5">
        <v>34619</v>
      </c>
      <c r="M20" s="5">
        <v>0</v>
      </c>
      <c r="N20" s="5">
        <v>752262</v>
      </c>
      <c r="O20" s="5">
        <v>10206</v>
      </c>
      <c r="P20" s="5">
        <v>727849</v>
      </c>
      <c r="Q20" s="5">
        <v>279</v>
      </c>
      <c r="R20" s="5">
        <v>34898</v>
      </c>
      <c r="S20" s="5">
        <v>762747</v>
      </c>
      <c r="T20" s="92">
        <v>9.5468900142151106E-3</v>
      </c>
      <c r="U20" s="6">
        <v>150</v>
      </c>
      <c r="V20" s="6">
        <v>10380</v>
      </c>
      <c r="W20" s="6">
        <v>0</v>
      </c>
      <c r="X20" s="6">
        <v>10423</v>
      </c>
      <c r="Y20" s="6">
        <v>468</v>
      </c>
      <c r="Z20" s="6">
        <v>716708</v>
      </c>
      <c r="AA20" s="6">
        <v>706285</v>
      </c>
      <c r="AB20" s="6">
        <v>38826</v>
      </c>
      <c r="AC20" s="6">
        <v>755534</v>
      </c>
      <c r="AD20" s="6">
        <v>10788</v>
      </c>
      <c r="AE20" s="6">
        <v>36753</v>
      </c>
      <c r="AF20" s="6">
        <v>685117</v>
      </c>
      <c r="AG20" s="6">
        <v>1455</v>
      </c>
      <c r="AH20" s="2" t="s">
        <v>43</v>
      </c>
      <c r="AI20" s="6">
        <v>38358</v>
      </c>
      <c r="AJ20" s="9"/>
      <c r="AK20" s="6">
        <v>744643</v>
      </c>
    </row>
    <row r="21" spans="1:37" x14ac:dyDescent="0.2">
      <c r="A21" s="2" t="s">
        <v>44</v>
      </c>
      <c r="B21" s="2" t="s">
        <v>45</v>
      </c>
      <c r="C21" s="3">
        <v>11097</v>
      </c>
      <c r="D21" s="92">
        <v>0.15245612213106202</v>
      </c>
      <c r="E21" s="5">
        <v>0</v>
      </c>
      <c r="F21" s="92"/>
      <c r="G21" s="5">
        <v>84</v>
      </c>
      <c r="H21" s="5">
        <v>11181</v>
      </c>
      <c r="I21" s="5">
        <v>0</v>
      </c>
      <c r="J21" s="5">
        <v>1</v>
      </c>
      <c r="K21" s="5">
        <v>0</v>
      </c>
      <c r="L21" s="5">
        <v>1</v>
      </c>
      <c r="M21" s="5">
        <v>0</v>
      </c>
      <c r="N21" s="5">
        <v>11182</v>
      </c>
      <c r="O21" s="5">
        <v>14664</v>
      </c>
      <c r="P21" s="5">
        <v>25845</v>
      </c>
      <c r="Q21" s="5">
        <v>0</v>
      </c>
      <c r="R21" s="5">
        <v>1</v>
      </c>
      <c r="S21" s="5">
        <v>25846</v>
      </c>
      <c r="T21" s="92">
        <v>0.14327420710399399</v>
      </c>
      <c r="U21" s="6">
        <v>0</v>
      </c>
      <c r="V21" s="6">
        <v>34</v>
      </c>
      <c r="W21" s="6">
        <v>0</v>
      </c>
      <c r="X21" s="6">
        <v>12944</v>
      </c>
      <c r="Y21" s="6">
        <v>0</v>
      </c>
      <c r="Z21" s="6">
        <v>22607</v>
      </c>
      <c r="AA21" s="6">
        <v>9663</v>
      </c>
      <c r="AB21" s="6">
        <v>0</v>
      </c>
      <c r="AC21" s="6">
        <v>22607</v>
      </c>
      <c r="AD21" s="6">
        <v>0</v>
      </c>
      <c r="AE21" s="6">
        <v>0</v>
      </c>
      <c r="AF21" s="6">
        <v>9629</v>
      </c>
      <c r="AG21" s="6">
        <v>0</v>
      </c>
      <c r="AH21" s="2" t="s">
        <v>46</v>
      </c>
      <c r="AI21" s="6">
        <v>0</v>
      </c>
      <c r="AJ21" s="9"/>
      <c r="AK21" s="6">
        <v>9663</v>
      </c>
    </row>
    <row r="22" spans="1:37" x14ac:dyDescent="0.2">
      <c r="A22" s="2" t="s">
        <v>47</v>
      </c>
      <c r="B22" s="2" t="s">
        <v>48</v>
      </c>
      <c r="C22" s="3">
        <v>474395</v>
      </c>
      <c r="D22" s="92">
        <v>-1.2131914264474101E-2</v>
      </c>
      <c r="E22" s="5">
        <v>117308</v>
      </c>
      <c r="F22" s="92">
        <v>1.8457745133788301E-2</v>
      </c>
      <c r="G22" s="5">
        <v>16</v>
      </c>
      <c r="H22" s="5">
        <v>591719</v>
      </c>
      <c r="I22" s="5">
        <v>2209</v>
      </c>
      <c r="J22" s="5">
        <v>25930</v>
      </c>
      <c r="K22" s="5">
        <v>0</v>
      </c>
      <c r="L22" s="5">
        <v>28139</v>
      </c>
      <c r="M22" s="5">
        <v>22</v>
      </c>
      <c r="N22" s="5">
        <v>619880</v>
      </c>
      <c r="O22" s="5">
        <v>275</v>
      </c>
      <c r="P22" s="5">
        <v>592016</v>
      </c>
      <c r="Q22" s="5">
        <v>665</v>
      </c>
      <c r="R22" s="5">
        <v>28804</v>
      </c>
      <c r="S22" s="5">
        <v>620820</v>
      </c>
      <c r="T22" s="92">
        <v>-2.0343626126694801E-2</v>
      </c>
      <c r="U22" s="6">
        <v>2</v>
      </c>
      <c r="V22" s="6">
        <v>68</v>
      </c>
      <c r="W22" s="6">
        <v>0</v>
      </c>
      <c r="X22" s="6">
        <v>338</v>
      </c>
      <c r="Y22" s="6">
        <v>741</v>
      </c>
      <c r="Z22" s="6">
        <v>595809</v>
      </c>
      <c r="AA22" s="6">
        <v>595471</v>
      </c>
      <c r="AB22" s="6">
        <v>37903</v>
      </c>
      <c r="AC22" s="6">
        <v>633712</v>
      </c>
      <c r="AD22" s="6">
        <v>115182</v>
      </c>
      <c r="AE22" s="6">
        <v>34192</v>
      </c>
      <c r="AF22" s="6">
        <v>480221</v>
      </c>
      <c r="AG22" s="6">
        <v>2968</v>
      </c>
      <c r="AH22" s="2" t="s">
        <v>49</v>
      </c>
      <c r="AI22" s="6">
        <v>37162</v>
      </c>
      <c r="AJ22" s="9"/>
      <c r="AK22" s="6">
        <v>632633</v>
      </c>
    </row>
    <row r="23" spans="1:37" x14ac:dyDescent="0.2">
      <c r="A23" s="2" t="s">
        <v>50</v>
      </c>
      <c r="B23" s="2" t="s">
        <v>51</v>
      </c>
      <c r="C23" s="3">
        <v>13342</v>
      </c>
      <c r="D23" s="92">
        <v>1.5914109495164901E-2</v>
      </c>
      <c r="E23" s="5">
        <v>0</v>
      </c>
      <c r="F23" s="92"/>
      <c r="G23" s="5">
        <v>160</v>
      </c>
      <c r="H23" s="5">
        <v>13502</v>
      </c>
      <c r="I23" s="5">
        <v>25</v>
      </c>
      <c r="J23" s="5">
        <v>0</v>
      </c>
      <c r="K23" s="5">
        <v>0</v>
      </c>
      <c r="L23" s="5">
        <v>25</v>
      </c>
      <c r="M23" s="5">
        <v>0</v>
      </c>
      <c r="N23" s="5">
        <v>13527</v>
      </c>
      <c r="O23" s="5">
        <v>11619</v>
      </c>
      <c r="P23" s="5">
        <v>25121</v>
      </c>
      <c r="Q23" s="5">
        <v>0</v>
      </c>
      <c r="R23" s="5">
        <v>25</v>
      </c>
      <c r="S23" s="5">
        <v>25146</v>
      </c>
      <c r="T23" s="92">
        <v>-9.4150088635020709E-3</v>
      </c>
      <c r="U23" s="6">
        <v>0</v>
      </c>
      <c r="V23" s="6">
        <v>240</v>
      </c>
      <c r="W23" s="6">
        <v>0</v>
      </c>
      <c r="X23" s="6">
        <v>12000</v>
      </c>
      <c r="Y23" s="6">
        <v>0</v>
      </c>
      <c r="Z23" s="6">
        <v>25373</v>
      </c>
      <c r="AA23" s="6">
        <v>13373</v>
      </c>
      <c r="AB23" s="6">
        <v>12</v>
      </c>
      <c r="AC23" s="6">
        <v>25385</v>
      </c>
      <c r="AD23" s="6">
        <v>0</v>
      </c>
      <c r="AE23" s="6">
        <v>0</v>
      </c>
      <c r="AF23" s="6">
        <v>13133</v>
      </c>
      <c r="AG23" s="6">
        <v>12</v>
      </c>
      <c r="AH23" s="2" t="s">
        <v>52</v>
      </c>
      <c r="AI23" s="6">
        <v>12</v>
      </c>
      <c r="AJ23" s="9"/>
      <c r="AK23" s="6">
        <v>13385</v>
      </c>
    </row>
    <row r="24" spans="1:37" x14ac:dyDescent="0.2">
      <c r="A24" s="2" t="s">
        <v>53</v>
      </c>
      <c r="B24" s="2" t="s">
        <v>54</v>
      </c>
      <c r="C24" s="3">
        <v>257794</v>
      </c>
      <c r="D24" s="92">
        <v>-2.0478238484378103E-3</v>
      </c>
      <c r="E24" s="5">
        <v>0</v>
      </c>
      <c r="F24" s="92">
        <v>-1</v>
      </c>
      <c r="G24" s="5">
        <v>55406</v>
      </c>
      <c r="H24" s="5">
        <v>313200</v>
      </c>
      <c r="I24" s="5">
        <v>927</v>
      </c>
      <c r="J24" s="5">
        <v>140</v>
      </c>
      <c r="K24" s="5">
        <v>88</v>
      </c>
      <c r="L24" s="5">
        <v>1155</v>
      </c>
      <c r="M24" s="5">
        <v>96</v>
      </c>
      <c r="N24" s="5">
        <v>314451</v>
      </c>
      <c r="O24" s="5">
        <v>1464</v>
      </c>
      <c r="P24" s="5">
        <v>314760</v>
      </c>
      <c r="Q24" s="5">
        <v>0</v>
      </c>
      <c r="R24" s="5">
        <v>1155</v>
      </c>
      <c r="S24" s="5">
        <v>315915</v>
      </c>
      <c r="T24" s="92">
        <v>-7.1622972149066296E-3</v>
      </c>
      <c r="U24" s="6">
        <v>18</v>
      </c>
      <c r="V24" s="6">
        <v>55402</v>
      </c>
      <c r="W24" s="6">
        <v>553</v>
      </c>
      <c r="X24" s="6">
        <v>2493</v>
      </c>
      <c r="Y24" s="6">
        <v>0</v>
      </c>
      <c r="Z24" s="6">
        <v>316922</v>
      </c>
      <c r="AA24" s="6">
        <v>313876</v>
      </c>
      <c r="AB24" s="6">
        <v>1272</v>
      </c>
      <c r="AC24" s="6">
        <v>318194</v>
      </c>
      <c r="AD24" s="6">
        <v>151</v>
      </c>
      <c r="AE24" s="6">
        <v>493</v>
      </c>
      <c r="AF24" s="6">
        <v>258323</v>
      </c>
      <c r="AG24" s="6">
        <v>761</v>
      </c>
      <c r="AH24" s="2" t="s">
        <v>55</v>
      </c>
      <c r="AI24" s="6">
        <v>1272</v>
      </c>
      <c r="AJ24" s="9"/>
      <c r="AK24" s="6">
        <v>315701</v>
      </c>
    </row>
    <row r="25" spans="1:37" x14ac:dyDescent="0.2">
      <c r="A25" s="2" t="s">
        <v>56</v>
      </c>
      <c r="B25" s="2" t="s">
        <v>57</v>
      </c>
      <c r="C25" s="3">
        <v>755505</v>
      </c>
      <c r="D25" s="92">
        <v>4.0672031383871099E-2</v>
      </c>
      <c r="E25" s="5">
        <v>246669</v>
      </c>
      <c r="F25" s="92">
        <v>6.0895030508695807E-3</v>
      </c>
      <c r="G25" s="5">
        <v>5866</v>
      </c>
      <c r="H25" s="5">
        <v>1008040</v>
      </c>
      <c r="I25" s="5">
        <v>1343</v>
      </c>
      <c r="J25" s="5">
        <v>50437</v>
      </c>
      <c r="K25" s="5">
        <v>0</v>
      </c>
      <c r="L25" s="5">
        <v>51780</v>
      </c>
      <c r="M25" s="5">
        <v>62</v>
      </c>
      <c r="N25" s="5">
        <v>1059882</v>
      </c>
      <c r="O25" s="5">
        <v>284</v>
      </c>
      <c r="P25" s="5">
        <v>1008386</v>
      </c>
      <c r="Q25" s="5">
        <v>964</v>
      </c>
      <c r="R25" s="5">
        <v>52744</v>
      </c>
      <c r="S25" s="5">
        <v>1061130</v>
      </c>
      <c r="T25" s="92">
        <v>2.91761392292114E-2</v>
      </c>
      <c r="U25" s="6">
        <v>2</v>
      </c>
      <c r="V25" s="6">
        <v>5704</v>
      </c>
      <c r="W25" s="6">
        <v>61</v>
      </c>
      <c r="X25" s="6">
        <v>1133</v>
      </c>
      <c r="Y25" s="6">
        <v>932</v>
      </c>
      <c r="Z25" s="6">
        <v>978052</v>
      </c>
      <c r="AA25" s="6">
        <v>976858</v>
      </c>
      <c r="AB25" s="6">
        <v>52996</v>
      </c>
      <c r="AC25" s="6">
        <v>1031048</v>
      </c>
      <c r="AD25" s="6">
        <v>245176</v>
      </c>
      <c r="AE25" s="6">
        <v>50448</v>
      </c>
      <c r="AF25" s="6">
        <v>725978</v>
      </c>
      <c r="AG25" s="6">
        <v>1614</v>
      </c>
      <c r="AH25" s="2" t="s">
        <v>58</v>
      </c>
      <c r="AI25" s="6">
        <v>52064</v>
      </c>
      <c r="AJ25" s="9"/>
      <c r="AK25" s="6">
        <v>1028983</v>
      </c>
    </row>
    <row r="26" spans="1:37" x14ac:dyDescent="0.2">
      <c r="A26" s="2" t="s">
        <v>59</v>
      </c>
      <c r="B26" s="2" t="s">
        <v>60</v>
      </c>
      <c r="C26" s="3">
        <v>244128</v>
      </c>
      <c r="D26" s="92">
        <v>3.6843871175988398E-2</v>
      </c>
      <c r="E26" s="5">
        <v>0</v>
      </c>
      <c r="F26" s="92">
        <v>-1</v>
      </c>
      <c r="G26" s="5">
        <v>2438</v>
      </c>
      <c r="H26" s="5">
        <v>246566</v>
      </c>
      <c r="I26" s="5">
        <v>221</v>
      </c>
      <c r="J26" s="5">
        <v>4294</v>
      </c>
      <c r="K26" s="5">
        <v>0</v>
      </c>
      <c r="L26" s="5">
        <v>4515</v>
      </c>
      <c r="M26" s="5">
        <v>55621</v>
      </c>
      <c r="N26" s="5">
        <v>306702</v>
      </c>
      <c r="O26" s="5">
        <v>7382</v>
      </c>
      <c r="P26" s="5">
        <v>309569</v>
      </c>
      <c r="Q26" s="5">
        <v>0</v>
      </c>
      <c r="R26" s="5">
        <v>4515</v>
      </c>
      <c r="S26" s="5">
        <v>314084</v>
      </c>
      <c r="T26" s="92">
        <v>4.7959694371225499E-2</v>
      </c>
      <c r="U26" s="6">
        <v>0</v>
      </c>
      <c r="V26" s="6">
        <v>4048</v>
      </c>
      <c r="W26" s="6">
        <v>47825</v>
      </c>
      <c r="X26" s="6">
        <v>8254</v>
      </c>
      <c r="Y26" s="6">
        <v>0</v>
      </c>
      <c r="Z26" s="6">
        <v>296201</v>
      </c>
      <c r="AA26" s="6">
        <v>240122</v>
      </c>
      <c r="AB26" s="6">
        <v>3509</v>
      </c>
      <c r="AC26" s="6">
        <v>299710</v>
      </c>
      <c r="AD26" s="6">
        <v>621</v>
      </c>
      <c r="AE26" s="6">
        <v>3184</v>
      </c>
      <c r="AF26" s="6">
        <v>235453</v>
      </c>
      <c r="AG26" s="6">
        <v>325</v>
      </c>
      <c r="AH26" s="2" t="s">
        <v>61</v>
      </c>
      <c r="AI26" s="6">
        <v>3509</v>
      </c>
      <c r="AJ26" s="9"/>
      <c r="AK26" s="6">
        <v>291456</v>
      </c>
    </row>
    <row r="27" spans="1:37" x14ac:dyDescent="0.2">
      <c r="A27" s="2" t="s">
        <v>62</v>
      </c>
      <c r="B27" s="2" t="s">
        <v>63</v>
      </c>
      <c r="C27" s="3">
        <v>56821</v>
      </c>
      <c r="D27" s="92">
        <v>5.2721900819135597E-3</v>
      </c>
      <c r="E27" s="5">
        <v>0</v>
      </c>
      <c r="F27" s="92"/>
      <c r="G27" s="5">
        <v>32</v>
      </c>
      <c r="H27" s="5">
        <v>56853</v>
      </c>
      <c r="I27" s="5">
        <v>105</v>
      </c>
      <c r="J27" s="5">
        <v>518</v>
      </c>
      <c r="K27" s="5">
        <v>0</v>
      </c>
      <c r="L27" s="5">
        <v>623</v>
      </c>
      <c r="M27" s="5">
        <v>0</v>
      </c>
      <c r="N27" s="5">
        <v>57476</v>
      </c>
      <c r="O27" s="5">
        <v>2128</v>
      </c>
      <c r="P27" s="5">
        <v>58981</v>
      </c>
      <c r="Q27" s="5">
        <v>0</v>
      </c>
      <c r="R27" s="5">
        <v>623</v>
      </c>
      <c r="S27" s="5">
        <v>59604</v>
      </c>
      <c r="T27" s="92">
        <v>-2.2548746289706302E-2</v>
      </c>
      <c r="U27" s="6">
        <v>0</v>
      </c>
      <c r="V27" s="6">
        <v>96</v>
      </c>
      <c r="W27" s="6">
        <v>15</v>
      </c>
      <c r="X27" s="6">
        <v>3199</v>
      </c>
      <c r="Y27" s="6">
        <v>0</v>
      </c>
      <c r="Z27" s="6">
        <v>59833</v>
      </c>
      <c r="AA27" s="6">
        <v>56619</v>
      </c>
      <c r="AB27" s="6">
        <v>1146</v>
      </c>
      <c r="AC27" s="6">
        <v>60979</v>
      </c>
      <c r="AD27" s="6">
        <v>0</v>
      </c>
      <c r="AE27" s="6">
        <v>1146</v>
      </c>
      <c r="AF27" s="6">
        <v>56523</v>
      </c>
      <c r="AG27" s="6">
        <v>0</v>
      </c>
      <c r="AH27" s="2" t="s">
        <v>64</v>
      </c>
      <c r="AI27" s="6">
        <v>1146</v>
      </c>
      <c r="AJ27" s="9"/>
      <c r="AK27" s="6">
        <v>57780</v>
      </c>
    </row>
    <row r="28" spans="1:37" x14ac:dyDescent="0.2">
      <c r="A28" s="2" t="s">
        <v>65</v>
      </c>
      <c r="B28" s="2" t="s">
        <v>66</v>
      </c>
      <c r="C28" s="3">
        <v>124751</v>
      </c>
      <c r="D28" s="92">
        <v>2.1251688428635701E-2</v>
      </c>
      <c r="E28" s="5">
        <v>0</v>
      </c>
      <c r="F28" s="92">
        <v>-1</v>
      </c>
      <c r="G28" s="5">
        <v>912</v>
      </c>
      <c r="H28" s="5">
        <v>125663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125663</v>
      </c>
      <c r="O28" s="5">
        <v>8183</v>
      </c>
      <c r="P28" s="5">
        <v>133846</v>
      </c>
      <c r="Q28" s="5">
        <v>0</v>
      </c>
      <c r="R28" s="5">
        <v>0</v>
      </c>
      <c r="S28" s="5">
        <v>133846</v>
      </c>
      <c r="T28" s="92">
        <v>-2.1207201673175101E-2</v>
      </c>
      <c r="U28" s="6">
        <v>0</v>
      </c>
      <c r="V28" s="6">
        <v>1140</v>
      </c>
      <c r="W28" s="6">
        <v>0</v>
      </c>
      <c r="X28" s="6">
        <v>13407</v>
      </c>
      <c r="Y28" s="6">
        <v>0</v>
      </c>
      <c r="Z28" s="6">
        <v>136746</v>
      </c>
      <c r="AA28" s="6">
        <v>123339</v>
      </c>
      <c r="AB28" s="6">
        <v>0</v>
      </c>
      <c r="AC28" s="6">
        <v>136746</v>
      </c>
      <c r="AD28" s="6">
        <v>44</v>
      </c>
      <c r="AE28" s="6">
        <v>0</v>
      </c>
      <c r="AF28" s="6">
        <v>122155</v>
      </c>
      <c r="AG28" s="6">
        <v>0</v>
      </c>
      <c r="AH28" s="2" t="s">
        <v>67</v>
      </c>
      <c r="AI28" s="6">
        <v>0</v>
      </c>
      <c r="AJ28" s="9"/>
      <c r="AK28" s="6">
        <v>123339</v>
      </c>
    </row>
    <row r="29" spans="1:37" x14ac:dyDescent="0.2">
      <c r="A29" s="2" t="s">
        <v>68</v>
      </c>
      <c r="B29" s="2" t="s">
        <v>69</v>
      </c>
      <c r="C29" s="3">
        <v>15262</v>
      </c>
      <c r="D29" s="92">
        <v>2.8644604704455099E-2</v>
      </c>
      <c r="E29" s="5">
        <v>0</v>
      </c>
      <c r="F29" s="92"/>
      <c r="G29" s="5">
        <v>66</v>
      </c>
      <c r="H29" s="5">
        <v>15328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15328</v>
      </c>
      <c r="O29" s="5">
        <v>8201</v>
      </c>
      <c r="P29" s="5">
        <v>23529</v>
      </c>
      <c r="Q29" s="5">
        <v>0</v>
      </c>
      <c r="R29" s="5">
        <v>0</v>
      </c>
      <c r="S29" s="5">
        <v>23529</v>
      </c>
      <c r="T29" s="92">
        <v>-1.1137261494494399E-2</v>
      </c>
      <c r="U29" s="6">
        <v>0</v>
      </c>
      <c r="V29" s="6">
        <v>78</v>
      </c>
      <c r="W29" s="6">
        <v>0</v>
      </c>
      <c r="X29" s="6">
        <v>8879</v>
      </c>
      <c r="Y29" s="6">
        <v>0</v>
      </c>
      <c r="Z29" s="6">
        <v>23794</v>
      </c>
      <c r="AA29" s="6">
        <v>14915</v>
      </c>
      <c r="AB29" s="6">
        <v>0</v>
      </c>
      <c r="AC29" s="6">
        <v>23794</v>
      </c>
      <c r="AD29" s="6">
        <v>0</v>
      </c>
      <c r="AE29" s="6">
        <v>0</v>
      </c>
      <c r="AF29" s="6">
        <v>14837</v>
      </c>
      <c r="AG29" s="6">
        <v>0</v>
      </c>
      <c r="AH29" s="2" t="s">
        <v>70</v>
      </c>
      <c r="AI29" s="6">
        <v>0</v>
      </c>
      <c r="AJ29" s="9"/>
      <c r="AK29" s="6">
        <v>14915</v>
      </c>
    </row>
    <row r="30" spans="1:37" x14ac:dyDescent="0.2">
      <c r="A30" s="2" t="s">
        <v>71</v>
      </c>
      <c r="B30" s="2" t="s">
        <v>72</v>
      </c>
      <c r="C30" s="3">
        <v>105534</v>
      </c>
      <c r="D30" s="92">
        <v>-3.9193729003359497E-2</v>
      </c>
      <c r="E30" s="5">
        <v>0</v>
      </c>
      <c r="F30" s="92"/>
      <c r="G30" s="5">
        <v>784</v>
      </c>
      <c r="H30" s="5">
        <v>106318</v>
      </c>
      <c r="I30" s="5">
        <v>944</v>
      </c>
      <c r="J30" s="5">
        <v>0</v>
      </c>
      <c r="K30" s="5">
        <v>0</v>
      </c>
      <c r="L30" s="5">
        <v>944</v>
      </c>
      <c r="M30" s="5">
        <v>0</v>
      </c>
      <c r="N30" s="5">
        <v>107262</v>
      </c>
      <c r="O30" s="5">
        <v>2368</v>
      </c>
      <c r="P30" s="5">
        <v>108686</v>
      </c>
      <c r="Q30" s="5">
        <v>30</v>
      </c>
      <c r="R30" s="5">
        <v>974</v>
      </c>
      <c r="S30" s="5">
        <v>109660</v>
      </c>
      <c r="T30" s="92">
        <v>-8.7983100325185706E-2</v>
      </c>
      <c r="U30" s="6">
        <v>0</v>
      </c>
      <c r="V30" s="6">
        <v>1784</v>
      </c>
      <c r="W30" s="6">
        <v>0</v>
      </c>
      <c r="X30" s="6">
        <v>6085</v>
      </c>
      <c r="Y30" s="6">
        <v>0</v>
      </c>
      <c r="Z30" s="6">
        <v>117708</v>
      </c>
      <c r="AA30" s="6">
        <v>111623</v>
      </c>
      <c r="AB30" s="6">
        <v>2531</v>
      </c>
      <c r="AC30" s="6">
        <v>120239</v>
      </c>
      <c r="AD30" s="6">
        <v>0</v>
      </c>
      <c r="AE30" s="6">
        <v>0</v>
      </c>
      <c r="AF30" s="6">
        <v>109839</v>
      </c>
      <c r="AG30" s="6">
        <v>2531</v>
      </c>
      <c r="AH30" s="2" t="s">
        <v>73</v>
      </c>
      <c r="AI30" s="6">
        <v>2531</v>
      </c>
      <c r="AJ30" s="9"/>
      <c r="AK30" s="6">
        <v>114154</v>
      </c>
    </row>
    <row r="31" spans="1:37" x14ac:dyDescent="0.2">
      <c r="A31" s="2" t="s">
        <v>74</v>
      </c>
      <c r="B31" s="2" t="s">
        <v>75</v>
      </c>
      <c r="C31" s="3">
        <v>401539</v>
      </c>
      <c r="D31" s="92">
        <v>-2.1419449806008902E-2</v>
      </c>
      <c r="E31" s="5">
        <v>6472</v>
      </c>
      <c r="F31" s="92">
        <v>-0.81166336864160205</v>
      </c>
      <c r="G31" s="5">
        <v>1012</v>
      </c>
      <c r="H31" s="5">
        <v>409023</v>
      </c>
      <c r="I31" s="5">
        <v>493</v>
      </c>
      <c r="J31" s="5">
        <v>20848</v>
      </c>
      <c r="K31" s="5">
        <v>0</v>
      </c>
      <c r="L31" s="5">
        <v>21341</v>
      </c>
      <c r="M31" s="5">
        <v>18</v>
      </c>
      <c r="N31" s="5">
        <v>430382</v>
      </c>
      <c r="O31" s="5">
        <v>4130</v>
      </c>
      <c r="P31" s="5">
        <v>413171</v>
      </c>
      <c r="Q31" s="5">
        <v>3</v>
      </c>
      <c r="R31" s="5">
        <v>21344</v>
      </c>
      <c r="S31" s="5">
        <v>434515</v>
      </c>
      <c r="T31" s="92">
        <v>-9.1875228590835509E-2</v>
      </c>
      <c r="U31" s="6">
        <v>0</v>
      </c>
      <c r="V31" s="6">
        <v>1672</v>
      </c>
      <c r="W31" s="6">
        <v>6</v>
      </c>
      <c r="X31" s="6">
        <v>5915</v>
      </c>
      <c r="Y31" s="6">
        <v>0</v>
      </c>
      <c r="Z31" s="6">
        <v>452285</v>
      </c>
      <c r="AA31" s="6">
        <v>446364</v>
      </c>
      <c r="AB31" s="6">
        <v>26190</v>
      </c>
      <c r="AC31" s="6">
        <v>478475</v>
      </c>
      <c r="AD31" s="6">
        <v>34364</v>
      </c>
      <c r="AE31" s="6">
        <v>19740</v>
      </c>
      <c r="AF31" s="6">
        <v>410328</v>
      </c>
      <c r="AG31" s="6">
        <v>6450</v>
      </c>
      <c r="AH31" s="2" t="s">
        <v>76</v>
      </c>
      <c r="AI31" s="6">
        <v>26190</v>
      </c>
      <c r="AJ31" s="9"/>
      <c r="AK31" s="6">
        <v>472560</v>
      </c>
    </row>
    <row r="32" spans="1:37" x14ac:dyDescent="0.2">
      <c r="A32" s="2" t="s">
        <v>77</v>
      </c>
      <c r="B32" s="2" t="s">
        <v>78</v>
      </c>
      <c r="C32" s="3">
        <v>63409</v>
      </c>
      <c r="D32" s="92">
        <v>1.8013389631865398E-2</v>
      </c>
      <c r="E32" s="5">
        <v>0</v>
      </c>
      <c r="F32" s="92"/>
      <c r="G32" s="5">
        <v>464</v>
      </c>
      <c r="H32" s="5">
        <v>63873</v>
      </c>
      <c r="I32" s="5">
        <v>2092</v>
      </c>
      <c r="J32" s="5">
        <v>0</v>
      </c>
      <c r="K32" s="5">
        <v>0</v>
      </c>
      <c r="L32" s="5">
        <v>2092</v>
      </c>
      <c r="M32" s="5">
        <v>0</v>
      </c>
      <c r="N32" s="5">
        <v>65965</v>
      </c>
      <c r="O32" s="5">
        <v>4083</v>
      </c>
      <c r="P32" s="5">
        <v>67956</v>
      </c>
      <c r="Q32" s="5">
        <v>46</v>
      </c>
      <c r="R32" s="5">
        <v>2138</v>
      </c>
      <c r="S32" s="5">
        <v>70094</v>
      </c>
      <c r="T32" s="92">
        <v>-5.1745829894884895E-2</v>
      </c>
      <c r="U32" s="6">
        <v>0</v>
      </c>
      <c r="V32" s="6">
        <v>574</v>
      </c>
      <c r="W32" s="6">
        <v>0</v>
      </c>
      <c r="X32" s="6">
        <v>9862</v>
      </c>
      <c r="Y32" s="6">
        <v>0</v>
      </c>
      <c r="Z32" s="6">
        <v>72723</v>
      </c>
      <c r="AA32" s="6">
        <v>62861</v>
      </c>
      <c r="AB32" s="6">
        <v>1196</v>
      </c>
      <c r="AC32" s="6">
        <v>73919</v>
      </c>
      <c r="AD32" s="6">
        <v>0</v>
      </c>
      <c r="AE32" s="6">
        <v>0</v>
      </c>
      <c r="AF32" s="6">
        <v>62287</v>
      </c>
      <c r="AG32" s="6">
        <v>1196</v>
      </c>
      <c r="AH32" s="2" t="s">
        <v>79</v>
      </c>
      <c r="AI32" s="6">
        <v>1196</v>
      </c>
      <c r="AJ32" s="9"/>
      <c r="AK32" s="6">
        <v>64057</v>
      </c>
    </row>
    <row r="33" spans="1:37" x14ac:dyDescent="0.2">
      <c r="A33" s="2" t="s">
        <v>1</v>
      </c>
      <c r="B33" s="2" t="s">
        <v>2</v>
      </c>
      <c r="C33" s="3">
        <v>8055422</v>
      </c>
      <c r="D33" s="92">
        <v>1.7151264503432101E-2</v>
      </c>
      <c r="E33" s="5">
        <v>12109330</v>
      </c>
      <c r="F33" s="92">
        <v>3.7860432188652496E-2</v>
      </c>
      <c r="G33" s="5">
        <v>7356012</v>
      </c>
      <c r="H33" s="5">
        <v>27520764</v>
      </c>
      <c r="I33" s="5">
        <v>13859</v>
      </c>
      <c r="J33" s="5">
        <v>943784</v>
      </c>
      <c r="K33" s="5">
        <v>17332</v>
      </c>
      <c r="L33" s="5">
        <v>974975</v>
      </c>
      <c r="M33" s="5">
        <v>0</v>
      </c>
      <c r="N33" s="5">
        <v>28495739</v>
      </c>
      <c r="O33" s="5">
        <v>13213</v>
      </c>
      <c r="P33" s="5">
        <v>27533977</v>
      </c>
      <c r="Q33" s="5">
        <v>7268</v>
      </c>
      <c r="R33" s="5">
        <v>982243</v>
      </c>
      <c r="S33" s="5">
        <v>28516220</v>
      </c>
      <c r="T33" s="92">
        <v>3.7609450105437599E-2</v>
      </c>
      <c r="U33" s="6">
        <v>4090</v>
      </c>
      <c r="V33" s="6">
        <v>6922712</v>
      </c>
      <c r="W33" s="6">
        <v>0</v>
      </c>
      <c r="X33" s="6">
        <v>15193</v>
      </c>
      <c r="Y33" s="6">
        <v>9696</v>
      </c>
      <c r="Z33" s="6">
        <v>26525086</v>
      </c>
      <c r="AA33" s="6">
        <v>26509893</v>
      </c>
      <c r="AB33" s="6">
        <v>957528</v>
      </c>
      <c r="AC33" s="6">
        <v>27482614</v>
      </c>
      <c r="AD33" s="6">
        <v>11667590</v>
      </c>
      <c r="AE33" s="6">
        <v>926095</v>
      </c>
      <c r="AF33" s="6">
        <v>7919591</v>
      </c>
      <c r="AG33" s="6">
        <v>17647</v>
      </c>
      <c r="AH33" s="2" t="s">
        <v>3</v>
      </c>
      <c r="AI33" s="6">
        <v>947832</v>
      </c>
      <c r="AJ33" s="7">
        <v>1</v>
      </c>
      <c r="AK33" s="6">
        <v>27457725</v>
      </c>
    </row>
    <row r="34" spans="1:37" x14ac:dyDescent="0.2">
      <c r="A34" s="2" t="s">
        <v>80</v>
      </c>
      <c r="B34" s="2" t="s">
        <v>81</v>
      </c>
      <c r="C34" s="3">
        <v>28697</v>
      </c>
      <c r="D34" s="92">
        <v>0.21002698600101202</v>
      </c>
      <c r="E34" s="5">
        <v>0</v>
      </c>
      <c r="F34" s="92"/>
      <c r="G34" s="5">
        <v>212</v>
      </c>
      <c r="H34" s="5">
        <v>28909</v>
      </c>
      <c r="I34" s="5">
        <v>5</v>
      </c>
      <c r="J34" s="5">
        <v>0</v>
      </c>
      <c r="K34" s="5">
        <v>0</v>
      </c>
      <c r="L34" s="5">
        <v>5</v>
      </c>
      <c r="M34" s="5">
        <v>0</v>
      </c>
      <c r="N34" s="5">
        <v>28914</v>
      </c>
      <c r="O34" s="5">
        <v>14020</v>
      </c>
      <c r="P34" s="5">
        <v>42929</v>
      </c>
      <c r="Q34" s="5">
        <v>0</v>
      </c>
      <c r="R34" s="5">
        <v>5</v>
      </c>
      <c r="S34" s="5">
        <v>42934</v>
      </c>
      <c r="T34" s="92">
        <v>0.15228126677401999</v>
      </c>
      <c r="U34" s="6">
        <v>0</v>
      </c>
      <c r="V34" s="6">
        <v>162</v>
      </c>
      <c r="W34" s="6">
        <v>0</v>
      </c>
      <c r="X34" s="6">
        <v>13352</v>
      </c>
      <c r="Y34" s="6">
        <v>0</v>
      </c>
      <c r="Z34" s="6">
        <v>37230</v>
      </c>
      <c r="AA34" s="6">
        <v>23878</v>
      </c>
      <c r="AB34" s="6">
        <v>30</v>
      </c>
      <c r="AC34" s="6">
        <v>37260</v>
      </c>
      <c r="AD34" s="6">
        <v>0</v>
      </c>
      <c r="AE34" s="6">
        <v>0</v>
      </c>
      <c r="AF34" s="6">
        <v>23716</v>
      </c>
      <c r="AG34" s="6">
        <v>30</v>
      </c>
      <c r="AH34" s="2" t="s">
        <v>82</v>
      </c>
      <c r="AI34" s="6">
        <v>30</v>
      </c>
      <c r="AJ34" s="9"/>
      <c r="AK34" s="6">
        <v>23908</v>
      </c>
    </row>
    <row r="35" spans="1:37" x14ac:dyDescent="0.2">
      <c r="A35" s="2" t="s">
        <v>83</v>
      </c>
      <c r="B35" s="2" t="s">
        <v>84</v>
      </c>
      <c r="C35" s="3">
        <v>0</v>
      </c>
      <c r="D35" s="92">
        <v>-1</v>
      </c>
      <c r="E35" s="5">
        <v>0</v>
      </c>
      <c r="F35" s="92"/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92">
        <v>-1</v>
      </c>
      <c r="U35" s="6">
        <v>0</v>
      </c>
      <c r="V35" s="6">
        <v>12</v>
      </c>
      <c r="W35" s="6">
        <v>0</v>
      </c>
      <c r="X35" s="6">
        <v>0</v>
      </c>
      <c r="Y35" s="6">
        <v>0</v>
      </c>
      <c r="Z35" s="6">
        <v>6896</v>
      </c>
      <c r="AA35" s="6">
        <v>6896</v>
      </c>
      <c r="AB35" s="6">
        <v>61</v>
      </c>
      <c r="AC35" s="6">
        <v>6957</v>
      </c>
      <c r="AD35" s="6">
        <v>0</v>
      </c>
      <c r="AE35" s="6">
        <v>0</v>
      </c>
      <c r="AF35" s="6">
        <v>6884</v>
      </c>
      <c r="AG35" s="6">
        <v>61</v>
      </c>
      <c r="AH35" s="2" t="s">
        <v>85</v>
      </c>
      <c r="AI35" s="6">
        <v>61</v>
      </c>
      <c r="AJ35" s="9"/>
      <c r="AK35" s="6">
        <v>6957</v>
      </c>
    </row>
    <row r="36" spans="1:37" x14ac:dyDescent="0.2">
      <c r="A36" s="2" t="s">
        <v>86</v>
      </c>
      <c r="B36" s="2" t="s">
        <v>87</v>
      </c>
      <c r="C36" s="3">
        <v>24294</v>
      </c>
      <c r="D36" s="92">
        <v>-4.0585413848235096E-3</v>
      </c>
      <c r="E36" s="5">
        <v>0</v>
      </c>
      <c r="F36" s="92"/>
      <c r="G36" s="5">
        <v>0</v>
      </c>
      <c r="H36" s="5">
        <v>24294</v>
      </c>
      <c r="I36" s="5">
        <v>10</v>
      </c>
      <c r="J36" s="5">
        <v>37</v>
      </c>
      <c r="K36" s="5">
        <v>0</v>
      </c>
      <c r="L36" s="5">
        <v>47</v>
      </c>
      <c r="M36" s="5">
        <v>0</v>
      </c>
      <c r="N36" s="5">
        <v>24341</v>
      </c>
      <c r="O36" s="5">
        <v>0</v>
      </c>
      <c r="P36" s="5">
        <v>24294</v>
      </c>
      <c r="Q36" s="5">
        <v>0</v>
      </c>
      <c r="R36" s="5">
        <v>47</v>
      </c>
      <c r="S36" s="5">
        <v>24341</v>
      </c>
      <c r="T36" s="92">
        <v>-5.3936991786867209E-3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24393</v>
      </c>
      <c r="AA36" s="6">
        <v>24393</v>
      </c>
      <c r="AB36" s="6">
        <v>80</v>
      </c>
      <c r="AC36" s="6">
        <v>24473</v>
      </c>
      <c r="AD36" s="6">
        <v>0</v>
      </c>
      <c r="AE36" s="6">
        <v>80</v>
      </c>
      <c r="AF36" s="6">
        <v>24393</v>
      </c>
      <c r="AG36" s="6">
        <v>0</v>
      </c>
      <c r="AH36" s="2" t="s">
        <v>88</v>
      </c>
      <c r="AI36" s="6">
        <v>80</v>
      </c>
      <c r="AJ36" s="9"/>
      <c r="AK36" s="6">
        <v>24473</v>
      </c>
    </row>
    <row r="37" spans="1:37" x14ac:dyDescent="0.2">
      <c r="A37" s="2" t="s">
        <v>89</v>
      </c>
      <c r="B37" s="2" t="s">
        <v>90</v>
      </c>
      <c r="C37" s="3">
        <v>37387</v>
      </c>
      <c r="D37" s="92">
        <v>6.0594025701398498E-2</v>
      </c>
      <c r="E37" s="5">
        <v>0</v>
      </c>
      <c r="F37" s="92"/>
      <c r="G37" s="5">
        <v>132</v>
      </c>
      <c r="H37" s="5">
        <v>37519</v>
      </c>
      <c r="I37" s="5">
        <v>100</v>
      </c>
      <c r="J37" s="5">
        <v>0</v>
      </c>
      <c r="K37" s="5">
        <v>0</v>
      </c>
      <c r="L37" s="5">
        <v>100</v>
      </c>
      <c r="M37" s="5">
        <v>0</v>
      </c>
      <c r="N37" s="5">
        <v>37619</v>
      </c>
      <c r="O37" s="5">
        <v>3041</v>
      </c>
      <c r="P37" s="5">
        <v>40560</v>
      </c>
      <c r="Q37" s="5">
        <v>0</v>
      </c>
      <c r="R37" s="5">
        <v>100</v>
      </c>
      <c r="S37" s="5">
        <v>40660</v>
      </c>
      <c r="T37" s="92">
        <v>-4.3519171959538902E-2</v>
      </c>
      <c r="U37" s="6">
        <v>0</v>
      </c>
      <c r="V37" s="6">
        <v>42</v>
      </c>
      <c r="W37" s="6">
        <v>0</v>
      </c>
      <c r="X37" s="6">
        <v>7077</v>
      </c>
      <c r="Y37" s="6">
        <v>0</v>
      </c>
      <c r="Z37" s="6">
        <v>42370</v>
      </c>
      <c r="AA37" s="6">
        <v>35293</v>
      </c>
      <c r="AB37" s="6">
        <v>140</v>
      </c>
      <c r="AC37" s="6">
        <v>42510</v>
      </c>
      <c r="AD37" s="6">
        <v>0</v>
      </c>
      <c r="AE37" s="6">
        <v>0</v>
      </c>
      <c r="AF37" s="6">
        <v>35251</v>
      </c>
      <c r="AG37" s="6">
        <v>140</v>
      </c>
      <c r="AH37" s="2" t="s">
        <v>91</v>
      </c>
      <c r="AI37" s="6">
        <v>140</v>
      </c>
      <c r="AJ37" s="9"/>
      <c r="AK37" s="6">
        <v>35433</v>
      </c>
    </row>
    <row r="38" spans="1:37" x14ac:dyDescent="0.2">
      <c r="A38" s="2" t="s">
        <v>92</v>
      </c>
      <c r="B38" s="2" t="s">
        <v>93</v>
      </c>
      <c r="C38" s="3">
        <v>8299</v>
      </c>
      <c r="D38" s="92">
        <v>-9.7640534957051203E-2</v>
      </c>
      <c r="E38" s="5">
        <v>0</v>
      </c>
      <c r="F38" s="92"/>
      <c r="G38" s="5">
        <v>12</v>
      </c>
      <c r="H38" s="5">
        <v>8311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8311</v>
      </c>
      <c r="O38" s="5">
        <v>6949</v>
      </c>
      <c r="P38" s="5">
        <v>15260</v>
      </c>
      <c r="Q38" s="5">
        <v>0</v>
      </c>
      <c r="R38" s="5">
        <v>0</v>
      </c>
      <c r="S38" s="5">
        <v>15260</v>
      </c>
      <c r="T38" s="92">
        <v>-2.3734885803851299E-2</v>
      </c>
      <c r="U38" s="6">
        <v>0</v>
      </c>
      <c r="V38" s="6">
        <v>12</v>
      </c>
      <c r="W38" s="6">
        <v>0</v>
      </c>
      <c r="X38" s="6">
        <v>6422</v>
      </c>
      <c r="Y38" s="6">
        <v>0</v>
      </c>
      <c r="Z38" s="6">
        <v>15631</v>
      </c>
      <c r="AA38" s="6">
        <v>9209</v>
      </c>
      <c r="AB38" s="6">
        <v>0</v>
      </c>
      <c r="AC38" s="6">
        <v>15631</v>
      </c>
      <c r="AD38" s="6">
        <v>0</v>
      </c>
      <c r="AE38" s="6">
        <v>0</v>
      </c>
      <c r="AF38" s="6">
        <v>9197</v>
      </c>
      <c r="AG38" s="6">
        <v>0</v>
      </c>
      <c r="AH38" s="2" t="s">
        <v>94</v>
      </c>
      <c r="AI38" s="6">
        <v>0</v>
      </c>
      <c r="AJ38" s="9"/>
      <c r="AK38" s="6">
        <v>9209</v>
      </c>
    </row>
    <row r="39" spans="1:37" x14ac:dyDescent="0.2">
      <c r="A39" s="2" t="s">
        <v>95</v>
      </c>
      <c r="B39" s="2" t="s">
        <v>96</v>
      </c>
      <c r="C39" s="3">
        <v>32808</v>
      </c>
      <c r="D39" s="92">
        <v>-6.8906799863775695E-2</v>
      </c>
      <c r="E39" s="5">
        <v>0</v>
      </c>
      <c r="F39" s="92"/>
      <c r="G39" s="5">
        <v>120</v>
      </c>
      <c r="H39" s="5">
        <v>32928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32928</v>
      </c>
      <c r="O39" s="5">
        <v>9323</v>
      </c>
      <c r="P39" s="5">
        <v>42251</v>
      </c>
      <c r="Q39" s="5">
        <v>0</v>
      </c>
      <c r="R39" s="5">
        <v>0</v>
      </c>
      <c r="S39" s="5">
        <v>42251</v>
      </c>
      <c r="T39" s="92">
        <v>-5.8997772828507794E-2</v>
      </c>
      <c r="U39" s="6">
        <v>0</v>
      </c>
      <c r="V39" s="6">
        <v>184</v>
      </c>
      <c r="W39" s="6">
        <v>0</v>
      </c>
      <c r="X39" s="6">
        <v>9208</v>
      </c>
      <c r="Y39" s="6">
        <v>0</v>
      </c>
      <c r="Z39" s="6">
        <v>44628</v>
      </c>
      <c r="AA39" s="6">
        <v>35420</v>
      </c>
      <c r="AB39" s="6">
        <v>272</v>
      </c>
      <c r="AC39" s="6">
        <v>44900</v>
      </c>
      <c r="AD39" s="6">
        <v>0</v>
      </c>
      <c r="AE39" s="6">
        <v>0</v>
      </c>
      <c r="AF39" s="6">
        <v>35236</v>
      </c>
      <c r="AG39" s="6">
        <v>272</v>
      </c>
      <c r="AH39" s="2" t="s">
        <v>97</v>
      </c>
      <c r="AI39" s="6">
        <v>272</v>
      </c>
      <c r="AJ39" s="9"/>
      <c r="AK39" s="6">
        <v>35692</v>
      </c>
    </row>
    <row r="40" spans="1:37" x14ac:dyDescent="0.2">
      <c r="A40" s="2" t="s">
        <v>98</v>
      </c>
      <c r="B40" s="2" t="s">
        <v>99</v>
      </c>
      <c r="C40" s="3">
        <v>63707</v>
      </c>
      <c r="D40" s="92">
        <v>-0.12643977621763899</v>
      </c>
      <c r="E40" s="5">
        <v>0</v>
      </c>
      <c r="F40" s="92"/>
      <c r="G40" s="5">
        <v>298</v>
      </c>
      <c r="H40" s="5">
        <v>64005</v>
      </c>
      <c r="I40" s="5">
        <v>84</v>
      </c>
      <c r="J40" s="5">
        <v>0</v>
      </c>
      <c r="K40" s="5">
        <v>0</v>
      </c>
      <c r="L40" s="5">
        <v>84</v>
      </c>
      <c r="M40" s="5">
        <v>13</v>
      </c>
      <c r="N40" s="5">
        <v>64102</v>
      </c>
      <c r="O40" s="5">
        <v>9757</v>
      </c>
      <c r="P40" s="5">
        <v>73775</v>
      </c>
      <c r="Q40" s="5">
        <v>0</v>
      </c>
      <c r="R40" s="5">
        <v>84</v>
      </c>
      <c r="S40" s="5">
        <v>73859</v>
      </c>
      <c r="T40" s="92">
        <v>-0.147872536803729</v>
      </c>
      <c r="U40" s="6">
        <v>0</v>
      </c>
      <c r="V40" s="6">
        <v>508</v>
      </c>
      <c r="W40" s="6">
        <v>0</v>
      </c>
      <c r="X40" s="6">
        <v>13182</v>
      </c>
      <c r="Y40" s="6">
        <v>0</v>
      </c>
      <c r="Z40" s="6">
        <v>86618</v>
      </c>
      <c r="AA40" s="6">
        <v>73436</v>
      </c>
      <c r="AB40" s="6">
        <v>58</v>
      </c>
      <c r="AC40" s="6">
        <v>86676</v>
      </c>
      <c r="AD40" s="6">
        <v>0</v>
      </c>
      <c r="AE40" s="6">
        <v>0</v>
      </c>
      <c r="AF40" s="6">
        <v>72928</v>
      </c>
      <c r="AG40" s="6">
        <v>58</v>
      </c>
      <c r="AH40" s="2" t="s">
        <v>100</v>
      </c>
      <c r="AI40" s="6">
        <v>58</v>
      </c>
      <c r="AJ40" s="9"/>
      <c r="AK40" s="6">
        <v>73494</v>
      </c>
    </row>
    <row r="41" spans="1:37" x14ac:dyDescent="0.2">
      <c r="A41" s="2" t="s">
        <v>101</v>
      </c>
      <c r="B41" s="2" t="s">
        <v>102</v>
      </c>
      <c r="C41" s="3">
        <v>51879</v>
      </c>
      <c r="D41" s="92">
        <v>-8.7713436615260196E-2</v>
      </c>
      <c r="E41" s="5">
        <v>0</v>
      </c>
      <c r="F41" s="92"/>
      <c r="G41" s="5">
        <v>10808</v>
      </c>
      <c r="H41" s="5">
        <v>62687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62687</v>
      </c>
      <c r="O41" s="5">
        <v>23461</v>
      </c>
      <c r="P41" s="5">
        <v>86148</v>
      </c>
      <c r="Q41" s="5">
        <v>0</v>
      </c>
      <c r="R41" s="5">
        <v>0</v>
      </c>
      <c r="S41" s="5">
        <v>86148</v>
      </c>
      <c r="T41" s="92">
        <v>-5.4824729826101294E-2</v>
      </c>
      <c r="U41" s="6">
        <v>0</v>
      </c>
      <c r="V41" s="6">
        <v>11738</v>
      </c>
      <c r="W41" s="6">
        <v>0</v>
      </c>
      <c r="X41" s="6">
        <v>22199</v>
      </c>
      <c r="Y41" s="6">
        <v>0</v>
      </c>
      <c r="Z41" s="6">
        <v>90804</v>
      </c>
      <c r="AA41" s="6">
        <v>68605</v>
      </c>
      <c r="AB41" s="6">
        <v>341</v>
      </c>
      <c r="AC41" s="6">
        <v>91145</v>
      </c>
      <c r="AD41" s="6">
        <v>0</v>
      </c>
      <c r="AE41" s="6">
        <v>0</v>
      </c>
      <c r="AF41" s="6">
        <v>56867</v>
      </c>
      <c r="AG41" s="6">
        <v>341</v>
      </c>
      <c r="AH41" s="2" t="s">
        <v>103</v>
      </c>
      <c r="AI41" s="6">
        <v>341</v>
      </c>
      <c r="AJ41" s="9"/>
      <c r="AK41" s="6">
        <v>68946</v>
      </c>
    </row>
    <row r="42" spans="1:37" x14ac:dyDescent="0.2">
      <c r="A42" s="2" t="s">
        <v>104</v>
      </c>
      <c r="B42" s="2" t="s">
        <v>105</v>
      </c>
      <c r="C42" s="3">
        <v>2389958</v>
      </c>
      <c r="D42" s="92">
        <v>3.13550387757471E-2</v>
      </c>
      <c r="E42" s="5">
        <v>1336165</v>
      </c>
      <c r="F42" s="92">
        <v>3.6158759034995301E-3</v>
      </c>
      <c r="G42" s="5">
        <v>120836</v>
      </c>
      <c r="H42" s="5">
        <v>3846959</v>
      </c>
      <c r="I42" s="5">
        <v>873</v>
      </c>
      <c r="J42" s="5">
        <v>191652</v>
      </c>
      <c r="K42" s="5">
        <v>28</v>
      </c>
      <c r="L42" s="5">
        <v>192553</v>
      </c>
      <c r="M42" s="5">
        <v>210484</v>
      </c>
      <c r="N42" s="5">
        <v>4249996</v>
      </c>
      <c r="O42" s="5">
        <v>12017</v>
      </c>
      <c r="P42" s="5">
        <v>4069460</v>
      </c>
      <c r="Q42" s="5">
        <v>467</v>
      </c>
      <c r="R42" s="5">
        <v>193020</v>
      </c>
      <c r="S42" s="5">
        <v>4262480</v>
      </c>
      <c r="T42" s="92">
        <v>2.01611108212497E-2</v>
      </c>
      <c r="U42" s="6">
        <v>76</v>
      </c>
      <c r="V42" s="6">
        <v>129556</v>
      </c>
      <c r="W42" s="6">
        <v>189376</v>
      </c>
      <c r="X42" s="6">
        <v>17227</v>
      </c>
      <c r="Y42" s="6">
        <v>740</v>
      </c>
      <c r="Z42" s="6">
        <v>3984809</v>
      </c>
      <c r="AA42" s="6">
        <v>3778206</v>
      </c>
      <c r="AB42" s="6">
        <v>193433</v>
      </c>
      <c r="AC42" s="6">
        <v>4178242</v>
      </c>
      <c r="AD42" s="6">
        <v>1331351</v>
      </c>
      <c r="AE42" s="6">
        <v>191100</v>
      </c>
      <c r="AF42" s="6">
        <v>2317299</v>
      </c>
      <c r="AG42" s="6">
        <v>1517</v>
      </c>
      <c r="AH42" s="2" t="s">
        <v>106</v>
      </c>
      <c r="AI42" s="6">
        <v>192693</v>
      </c>
      <c r="AJ42" s="9"/>
      <c r="AK42" s="6">
        <v>4160275</v>
      </c>
    </row>
    <row r="43" spans="1:37" x14ac:dyDescent="0.2">
      <c r="A43" s="2" t="s">
        <v>107</v>
      </c>
      <c r="B43" s="2" t="s">
        <v>108</v>
      </c>
      <c r="C43" s="3">
        <v>98049</v>
      </c>
      <c r="D43" s="92">
        <v>-3.3704875380658098E-2</v>
      </c>
      <c r="E43" s="5">
        <v>0</v>
      </c>
      <c r="F43" s="92">
        <v>-1</v>
      </c>
      <c r="G43" s="5">
        <v>714</v>
      </c>
      <c r="H43" s="5">
        <v>98763</v>
      </c>
      <c r="I43" s="5">
        <v>39</v>
      </c>
      <c r="J43" s="5">
        <v>0</v>
      </c>
      <c r="K43" s="5">
        <v>0</v>
      </c>
      <c r="L43" s="5">
        <v>39</v>
      </c>
      <c r="M43" s="5">
        <v>0</v>
      </c>
      <c r="N43" s="5">
        <v>98802</v>
      </c>
      <c r="O43" s="5">
        <v>12786</v>
      </c>
      <c r="P43" s="5">
        <v>111549</v>
      </c>
      <c r="Q43" s="5">
        <v>0</v>
      </c>
      <c r="R43" s="5">
        <v>39</v>
      </c>
      <c r="S43" s="5">
        <v>111588</v>
      </c>
      <c r="T43" s="92">
        <v>-7.6915440993994305E-2</v>
      </c>
      <c r="U43" s="6">
        <v>0</v>
      </c>
      <c r="V43" s="6">
        <v>1580</v>
      </c>
      <c r="W43" s="6">
        <v>0</v>
      </c>
      <c r="X43" s="6">
        <v>17801</v>
      </c>
      <c r="Y43" s="6">
        <v>0</v>
      </c>
      <c r="Z43" s="6">
        <v>120886</v>
      </c>
      <c r="AA43" s="6">
        <v>103085</v>
      </c>
      <c r="AB43" s="6">
        <v>0</v>
      </c>
      <c r="AC43" s="6">
        <v>120886</v>
      </c>
      <c r="AD43" s="6">
        <v>36</v>
      </c>
      <c r="AE43" s="6">
        <v>0</v>
      </c>
      <c r="AF43" s="6">
        <v>101469</v>
      </c>
      <c r="AG43" s="6">
        <v>0</v>
      </c>
      <c r="AH43" s="2" t="s">
        <v>109</v>
      </c>
      <c r="AI43" s="6">
        <v>0</v>
      </c>
      <c r="AJ43" s="9"/>
      <c r="AK43" s="6">
        <v>103085</v>
      </c>
    </row>
    <row r="44" spans="1:37" x14ac:dyDescent="0.2">
      <c r="A44" s="2" t="s">
        <v>110</v>
      </c>
      <c r="B44" s="2" t="s">
        <v>111</v>
      </c>
      <c r="C44" s="3">
        <v>163483</v>
      </c>
      <c r="D44" s="92">
        <v>8.4673005088872794E-2</v>
      </c>
      <c r="E44" s="5">
        <v>811</v>
      </c>
      <c r="F44" s="92">
        <v>0.54182509505703402</v>
      </c>
      <c r="G44" s="5">
        <v>206</v>
      </c>
      <c r="H44" s="5">
        <v>164500</v>
      </c>
      <c r="I44" s="5">
        <v>12171</v>
      </c>
      <c r="J44" s="5">
        <v>4798</v>
      </c>
      <c r="K44" s="5">
        <v>0</v>
      </c>
      <c r="L44" s="5">
        <v>16969</v>
      </c>
      <c r="M44" s="5">
        <v>0</v>
      </c>
      <c r="N44" s="5">
        <v>181469</v>
      </c>
      <c r="O44" s="5">
        <v>0</v>
      </c>
      <c r="P44" s="5">
        <v>164500</v>
      </c>
      <c r="Q44" s="5">
        <v>0</v>
      </c>
      <c r="R44" s="5">
        <v>16969</v>
      </c>
      <c r="S44" s="5">
        <v>181469</v>
      </c>
      <c r="T44" s="92">
        <v>7.2017627807511905E-2</v>
      </c>
      <c r="U44" s="6">
        <v>4</v>
      </c>
      <c r="V44" s="6">
        <v>128</v>
      </c>
      <c r="W44" s="6">
        <v>0</v>
      </c>
      <c r="X44" s="6">
        <v>0</v>
      </c>
      <c r="Y44" s="6">
        <v>0</v>
      </c>
      <c r="Z44" s="6">
        <v>151375</v>
      </c>
      <c r="AA44" s="6">
        <v>151375</v>
      </c>
      <c r="AB44" s="6">
        <v>17903</v>
      </c>
      <c r="AC44" s="6">
        <v>169278</v>
      </c>
      <c r="AD44" s="6">
        <v>526</v>
      </c>
      <c r="AE44" s="6">
        <v>4814</v>
      </c>
      <c r="AF44" s="6">
        <v>150721</v>
      </c>
      <c r="AG44" s="6">
        <v>13085</v>
      </c>
      <c r="AH44" s="2" t="s">
        <v>112</v>
      </c>
      <c r="AI44" s="6">
        <v>17903</v>
      </c>
      <c r="AJ44" s="9"/>
      <c r="AK44" s="6">
        <v>169278</v>
      </c>
    </row>
    <row r="45" spans="1:37" x14ac:dyDescent="0.2">
      <c r="A45" s="2" t="s">
        <v>113</v>
      </c>
      <c r="B45" s="2" t="s">
        <v>114</v>
      </c>
      <c r="C45" s="3">
        <v>94650</v>
      </c>
      <c r="D45" s="92">
        <v>5.0616050616050602E-2</v>
      </c>
      <c r="E45" s="5">
        <v>0</v>
      </c>
      <c r="F45" s="92">
        <v>-1</v>
      </c>
      <c r="G45" s="5">
        <v>960</v>
      </c>
      <c r="H45" s="5">
        <v>95610</v>
      </c>
      <c r="I45" s="5">
        <v>250</v>
      </c>
      <c r="J45" s="5">
        <v>0</v>
      </c>
      <c r="K45" s="5">
        <v>0</v>
      </c>
      <c r="L45" s="5">
        <v>250</v>
      </c>
      <c r="M45" s="5">
        <v>0</v>
      </c>
      <c r="N45" s="5">
        <v>95860</v>
      </c>
      <c r="O45" s="5">
        <v>7670</v>
      </c>
      <c r="P45" s="5">
        <v>103280</v>
      </c>
      <c r="Q45" s="5">
        <v>0</v>
      </c>
      <c r="R45" s="5">
        <v>250</v>
      </c>
      <c r="S45" s="5">
        <v>103530</v>
      </c>
      <c r="T45" s="92">
        <v>-3.3730306876726596E-2</v>
      </c>
      <c r="U45" s="6">
        <v>0</v>
      </c>
      <c r="V45" s="6">
        <v>1598</v>
      </c>
      <c r="W45" s="6">
        <v>0</v>
      </c>
      <c r="X45" s="6">
        <v>11346</v>
      </c>
      <c r="Y45" s="6">
        <v>0</v>
      </c>
      <c r="Z45" s="6">
        <v>107020</v>
      </c>
      <c r="AA45" s="6">
        <v>95674</v>
      </c>
      <c r="AB45" s="6">
        <v>124</v>
      </c>
      <c r="AC45" s="6">
        <v>107144</v>
      </c>
      <c r="AD45" s="6">
        <v>3986</v>
      </c>
      <c r="AE45" s="6">
        <v>0</v>
      </c>
      <c r="AF45" s="6">
        <v>90090</v>
      </c>
      <c r="AG45" s="6">
        <v>124</v>
      </c>
      <c r="AH45" s="2" t="s">
        <v>115</v>
      </c>
      <c r="AI45" s="6">
        <v>124</v>
      </c>
      <c r="AJ45" s="9"/>
      <c r="AK45" s="6">
        <v>95798</v>
      </c>
    </row>
    <row r="46" spans="1:37" x14ac:dyDescent="0.2">
      <c r="A46" s="2" t="s">
        <v>116</v>
      </c>
      <c r="B46" s="2" t="s">
        <v>117</v>
      </c>
      <c r="C46" s="3">
        <v>12250</v>
      </c>
      <c r="D46" s="92">
        <v>-7.5680977891798104E-2</v>
      </c>
      <c r="E46" s="5">
        <v>0</v>
      </c>
      <c r="F46" s="92"/>
      <c r="G46" s="5">
        <v>24</v>
      </c>
      <c r="H46" s="5">
        <v>12274</v>
      </c>
      <c r="I46" s="5">
        <v>20</v>
      </c>
      <c r="J46" s="5">
        <v>0</v>
      </c>
      <c r="K46" s="5">
        <v>0</v>
      </c>
      <c r="L46" s="5">
        <v>20</v>
      </c>
      <c r="M46" s="5">
        <v>0</v>
      </c>
      <c r="N46" s="5">
        <v>12294</v>
      </c>
      <c r="O46" s="5">
        <v>7447</v>
      </c>
      <c r="P46" s="5">
        <v>19721</v>
      </c>
      <c r="Q46" s="5">
        <v>0</v>
      </c>
      <c r="R46" s="5">
        <v>20</v>
      </c>
      <c r="S46" s="5">
        <v>19741</v>
      </c>
      <c r="T46" s="92">
        <v>-0.11300323508267399</v>
      </c>
      <c r="U46" s="6">
        <v>0</v>
      </c>
      <c r="V46" s="6">
        <v>138</v>
      </c>
      <c r="W46" s="6">
        <v>0</v>
      </c>
      <c r="X46" s="6">
        <v>8865</v>
      </c>
      <c r="Y46" s="6">
        <v>0</v>
      </c>
      <c r="Z46" s="6">
        <v>22256</v>
      </c>
      <c r="AA46" s="6">
        <v>13391</v>
      </c>
      <c r="AB46" s="6">
        <v>0</v>
      </c>
      <c r="AC46" s="6">
        <v>22256</v>
      </c>
      <c r="AD46" s="6">
        <v>0</v>
      </c>
      <c r="AE46" s="6">
        <v>0</v>
      </c>
      <c r="AF46" s="6">
        <v>13253</v>
      </c>
      <c r="AG46" s="6">
        <v>0</v>
      </c>
      <c r="AH46" s="2" t="s">
        <v>118</v>
      </c>
      <c r="AI46" s="6">
        <v>0</v>
      </c>
      <c r="AJ46" s="9"/>
      <c r="AK46" s="6">
        <v>13391</v>
      </c>
    </row>
    <row r="47" spans="1:37" x14ac:dyDescent="0.2">
      <c r="A47" s="2" t="s">
        <v>119</v>
      </c>
      <c r="B47" s="2" t="s">
        <v>120</v>
      </c>
      <c r="C47" s="3">
        <v>1634562</v>
      </c>
      <c r="D47" s="92">
        <v>3.6280815426019207E-2</v>
      </c>
      <c r="E47" s="5">
        <v>149861</v>
      </c>
      <c r="F47" s="92">
        <v>0.70238555038055206</v>
      </c>
      <c r="G47" s="5">
        <v>445014</v>
      </c>
      <c r="H47" s="5">
        <v>2229437</v>
      </c>
      <c r="I47" s="5">
        <v>1759</v>
      </c>
      <c r="J47" s="5">
        <v>36405</v>
      </c>
      <c r="K47" s="5">
        <v>48</v>
      </c>
      <c r="L47" s="5">
        <v>38212</v>
      </c>
      <c r="M47" s="5">
        <v>19</v>
      </c>
      <c r="N47" s="5">
        <v>2267668</v>
      </c>
      <c r="O47" s="5">
        <v>71029</v>
      </c>
      <c r="P47" s="5">
        <v>2300485</v>
      </c>
      <c r="Q47" s="5">
        <v>1406</v>
      </c>
      <c r="R47" s="5">
        <v>39618</v>
      </c>
      <c r="S47" s="5">
        <v>2340103</v>
      </c>
      <c r="T47" s="92">
        <v>2.99608588087046E-2</v>
      </c>
      <c r="U47" s="6">
        <v>672</v>
      </c>
      <c r="V47" s="6">
        <v>457038</v>
      </c>
      <c r="W47" s="6">
        <v>0</v>
      </c>
      <c r="X47" s="6">
        <v>99295</v>
      </c>
      <c r="Y47" s="6">
        <v>954</v>
      </c>
      <c r="Z47" s="6">
        <v>2221698</v>
      </c>
      <c r="AA47" s="6">
        <v>2122403</v>
      </c>
      <c r="AB47" s="6">
        <v>50333</v>
      </c>
      <c r="AC47" s="6">
        <v>2272031</v>
      </c>
      <c r="AD47" s="6">
        <v>88030</v>
      </c>
      <c r="AE47" s="6">
        <v>44832</v>
      </c>
      <c r="AF47" s="6">
        <v>1577335</v>
      </c>
      <c r="AG47" s="6">
        <v>3875</v>
      </c>
      <c r="AH47" s="2" t="s">
        <v>121</v>
      </c>
      <c r="AI47" s="6">
        <v>49379</v>
      </c>
      <c r="AJ47" s="9"/>
      <c r="AK47" s="6">
        <v>2171782</v>
      </c>
    </row>
    <row r="48" spans="1:37" x14ac:dyDescent="0.2">
      <c r="A48" s="2" t="s">
        <v>122</v>
      </c>
      <c r="B48" s="2" t="s">
        <v>123</v>
      </c>
      <c r="C48" s="3">
        <v>3070713</v>
      </c>
      <c r="D48" s="92">
        <v>1.4189744860044602E-2</v>
      </c>
      <c r="E48" s="5">
        <v>689920</v>
      </c>
      <c r="F48" s="92">
        <v>-1.42352364609513E-2</v>
      </c>
      <c r="G48" s="5">
        <v>436630</v>
      </c>
      <c r="H48" s="5">
        <v>4197263</v>
      </c>
      <c r="I48" s="5">
        <v>3756</v>
      </c>
      <c r="J48" s="5">
        <v>227039</v>
      </c>
      <c r="K48" s="5">
        <v>40</v>
      </c>
      <c r="L48" s="5">
        <v>230835</v>
      </c>
      <c r="M48" s="5">
        <v>0</v>
      </c>
      <c r="N48" s="5">
        <v>4428098</v>
      </c>
      <c r="O48" s="5">
        <v>13732</v>
      </c>
      <c r="P48" s="5">
        <v>4210995</v>
      </c>
      <c r="Q48" s="5">
        <v>40</v>
      </c>
      <c r="R48" s="5">
        <v>230875</v>
      </c>
      <c r="S48" s="5">
        <v>4441870</v>
      </c>
      <c r="T48" s="92">
        <v>2.92803950053535E-3</v>
      </c>
      <c r="U48" s="6">
        <v>86</v>
      </c>
      <c r="V48" s="6">
        <v>461544</v>
      </c>
      <c r="W48" s="6">
        <v>0</v>
      </c>
      <c r="X48" s="6">
        <v>16987</v>
      </c>
      <c r="Y48" s="6">
        <v>796</v>
      </c>
      <c r="Z48" s="6">
        <v>4206164</v>
      </c>
      <c r="AA48" s="6">
        <v>4189177</v>
      </c>
      <c r="AB48" s="6">
        <v>222738</v>
      </c>
      <c r="AC48" s="6">
        <v>4428902</v>
      </c>
      <c r="AD48" s="6">
        <v>699883</v>
      </c>
      <c r="AE48" s="6">
        <v>218762</v>
      </c>
      <c r="AF48" s="6">
        <v>3027750</v>
      </c>
      <c r="AG48" s="6">
        <v>3094</v>
      </c>
      <c r="AH48" s="2" t="s">
        <v>124</v>
      </c>
      <c r="AI48" s="6">
        <v>221942</v>
      </c>
      <c r="AJ48" s="9"/>
      <c r="AK48" s="6">
        <v>4411119</v>
      </c>
    </row>
    <row r="49" spans="1:37" x14ac:dyDescent="0.2">
      <c r="A49" s="2" t="s">
        <v>125</v>
      </c>
      <c r="B49" s="2" t="s">
        <v>126</v>
      </c>
      <c r="C49" s="3">
        <v>60196</v>
      </c>
      <c r="D49" s="92">
        <v>-3.6601955731959096E-2</v>
      </c>
      <c r="E49" s="5">
        <v>0</v>
      </c>
      <c r="F49" s="92"/>
      <c r="G49" s="5">
        <v>13948</v>
      </c>
      <c r="H49" s="5">
        <v>74144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74144</v>
      </c>
      <c r="O49" s="5">
        <v>26251</v>
      </c>
      <c r="P49" s="5">
        <v>100395</v>
      </c>
      <c r="Q49" s="5">
        <v>0</v>
      </c>
      <c r="R49" s="5">
        <v>0</v>
      </c>
      <c r="S49" s="5">
        <v>100395</v>
      </c>
      <c r="T49" s="92">
        <v>-3.1646668467147698E-2</v>
      </c>
      <c r="U49" s="6">
        <v>0</v>
      </c>
      <c r="V49" s="6">
        <v>14364</v>
      </c>
      <c r="W49" s="6">
        <v>0</v>
      </c>
      <c r="X49" s="6">
        <v>26829</v>
      </c>
      <c r="Y49" s="6">
        <v>0</v>
      </c>
      <c r="Z49" s="6">
        <v>103676</v>
      </c>
      <c r="AA49" s="6">
        <v>76847</v>
      </c>
      <c r="AB49" s="6">
        <v>0</v>
      </c>
      <c r="AC49" s="6">
        <v>103676</v>
      </c>
      <c r="AD49" s="6">
        <v>0</v>
      </c>
      <c r="AE49" s="6">
        <v>0</v>
      </c>
      <c r="AF49" s="6">
        <v>62483</v>
      </c>
      <c r="AG49" s="6">
        <v>0</v>
      </c>
      <c r="AH49" s="2" t="s">
        <v>127</v>
      </c>
      <c r="AI49" s="6">
        <v>0</v>
      </c>
      <c r="AJ49" s="9"/>
      <c r="AK49" s="6">
        <v>76847</v>
      </c>
    </row>
    <row r="50" spans="1:37" x14ac:dyDescent="0.2">
      <c r="A50" s="2" t="s">
        <v>128</v>
      </c>
      <c r="B50" s="2" t="s">
        <v>129</v>
      </c>
      <c r="C50" s="3">
        <v>10998</v>
      </c>
      <c r="D50" s="92">
        <v>1.38274336283186E-2</v>
      </c>
      <c r="E50" s="5">
        <v>0</v>
      </c>
      <c r="F50" s="92"/>
      <c r="G50" s="5">
        <v>518</v>
      </c>
      <c r="H50" s="5">
        <v>11516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11516</v>
      </c>
      <c r="O50" s="5">
        <v>17591</v>
      </c>
      <c r="P50" s="5">
        <v>29107</v>
      </c>
      <c r="Q50" s="5">
        <v>0</v>
      </c>
      <c r="R50" s="5">
        <v>0</v>
      </c>
      <c r="S50" s="5">
        <v>29107</v>
      </c>
      <c r="T50" s="92">
        <v>-3.3214866974457795E-2</v>
      </c>
      <c r="U50" s="6">
        <v>0</v>
      </c>
      <c r="V50" s="6">
        <v>566</v>
      </c>
      <c r="W50" s="6">
        <v>523</v>
      </c>
      <c r="X50" s="6">
        <v>18170</v>
      </c>
      <c r="Y50" s="6">
        <v>0</v>
      </c>
      <c r="Z50" s="6">
        <v>30107</v>
      </c>
      <c r="AA50" s="6">
        <v>11414</v>
      </c>
      <c r="AB50" s="6">
        <v>0</v>
      </c>
      <c r="AC50" s="6">
        <v>30107</v>
      </c>
      <c r="AD50" s="6">
        <v>0</v>
      </c>
      <c r="AE50" s="6">
        <v>0</v>
      </c>
      <c r="AF50" s="6">
        <v>10848</v>
      </c>
      <c r="AG50" s="6">
        <v>0</v>
      </c>
      <c r="AH50" s="2" t="s">
        <v>130</v>
      </c>
      <c r="AI50" s="6">
        <v>0</v>
      </c>
      <c r="AJ50" s="9"/>
      <c r="AK50" s="6">
        <v>11937</v>
      </c>
    </row>
    <row r="51" spans="1:37" x14ac:dyDescent="0.2">
      <c r="A51" s="2" t="s">
        <v>131</v>
      </c>
      <c r="B51" s="2" t="s">
        <v>132</v>
      </c>
      <c r="C51" s="3">
        <v>8684</v>
      </c>
      <c r="D51" s="92">
        <v>3.3506643558636599E-3</v>
      </c>
      <c r="E51" s="5">
        <v>0</v>
      </c>
      <c r="F51" s="92"/>
      <c r="G51" s="5">
        <v>0</v>
      </c>
      <c r="H51" s="5">
        <v>8684</v>
      </c>
      <c r="I51" s="5">
        <v>20</v>
      </c>
      <c r="J51" s="5">
        <v>0</v>
      </c>
      <c r="K51" s="5">
        <v>0</v>
      </c>
      <c r="L51" s="5">
        <v>20</v>
      </c>
      <c r="M51" s="5">
        <v>0</v>
      </c>
      <c r="N51" s="5">
        <v>8704</v>
      </c>
      <c r="O51" s="5">
        <v>0</v>
      </c>
      <c r="P51" s="5">
        <v>8684</v>
      </c>
      <c r="Q51" s="5">
        <v>0</v>
      </c>
      <c r="R51" s="5">
        <v>20</v>
      </c>
      <c r="S51" s="5">
        <v>8704</v>
      </c>
      <c r="T51" s="92">
        <v>-1.0121687706129902E-2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8655</v>
      </c>
      <c r="AA51" s="6">
        <v>8655</v>
      </c>
      <c r="AB51" s="6">
        <v>138</v>
      </c>
      <c r="AC51" s="6">
        <v>8793</v>
      </c>
      <c r="AD51" s="6">
        <v>0</v>
      </c>
      <c r="AE51" s="6">
        <v>0</v>
      </c>
      <c r="AF51" s="6">
        <v>8655</v>
      </c>
      <c r="AG51" s="6">
        <v>138</v>
      </c>
      <c r="AH51" s="2" t="s">
        <v>133</v>
      </c>
      <c r="AI51" s="6">
        <v>138</v>
      </c>
      <c r="AJ51" s="9"/>
      <c r="AK51" s="6">
        <v>8793</v>
      </c>
    </row>
    <row r="52" spans="1:37" x14ac:dyDescent="0.2">
      <c r="A52" s="2" t="s">
        <v>134</v>
      </c>
      <c r="B52" s="2" t="s">
        <v>135</v>
      </c>
      <c r="C52" s="3">
        <v>107710</v>
      </c>
      <c r="D52" s="92">
        <v>-4.1761403183146999E-4</v>
      </c>
      <c r="E52" s="5">
        <v>0</v>
      </c>
      <c r="F52" s="92"/>
      <c r="G52" s="5">
        <v>1022</v>
      </c>
      <c r="H52" s="5">
        <v>108732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108732</v>
      </c>
      <c r="O52" s="5">
        <v>6190</v>
      </c>
      <c r="P52" s="5">
        <v>114922</v>
      </c>
      <c r="Q52" s="5">
        <v>0</v>
      </c>
      <c r="R52" s="5">
        <v>0</v>
      </c>
      <c r="S52" s="5">
        <v>114922</v>
      </c>
      <c r="T52" s="92">
        <v>3.2746814284943998E-2</v>
      </c>
      <c r="U52" s="6">
        <v>0</v>
      </c>
      <c r="V52" s="6">
        <v>776</v>
      </c>
      <c r="W52" s="6">
        <v>0</v>
      </c>
      <c r="X52" s="6">
        <v>2725</v>
      </c>
      <c r="Y52" s="6">
        <v>0</v>
      </c>
      <c r="Z52" s="6">
        <v>111256</v>
      </c>
      <c r="AA52" s="6">
        <v>108531</v>
      </c>
      <c r="AB52" s="6">
        <v>22</v>
      </c>
      <c r="AC52" s="6">
        <v>111278</v>
      </c>
      <c r="AD52" s="6">
        <v>0</v>
      </c>
      <c r="AE52" s="6">
        <v>0</v>
      </c>
      <c r="AF52" s="6">
        <v>107755</v>
      </c>
      <c r="AG52" s="6">
        <v>22</v>
      </c>
      <c r="AH52" s="2" t="s">
        <v>136</v>
      </c>
      <c r="AI52" s="6">
        <v>22</v>
      </c>
      <c r="AJ52" s="9"/>
      <c r="AK52" s="6">
        <v>108553</v>
      </c>
    </row>
    <row r="53" spans="1:37" x14ac:dyDescent="0.2">
      <c r="A53" s="2" t="s">
        <v>137</v>
      </c>
      <c r="B53" s="2" t="s">
        <v>138</v>
      </c>
      <c r="C53" s="3">
        <v>818736</v>
      </c>
      <c r="D53" s="92">
        <v>3.46302184165432E-2</v>
      </c>
      <c r="E53" s="5">
        <v>244088</v>
      </c>
      <c r="F53" s="92">
        <v>0.11199289310038499</v>
      </c>
      <c r="G53" s="5">
        <v>7386</v>
      </c>
      <c r="H53" s="5">
        <v>1070210</v>
      </c>
      <c r="I53" s="5">
        <v>859</v>
      </c>
      <c r="J53" s="5">
        <v>49570</v>
      </c>
      <c r="K53" s="5">
        <v>0</v>
      </c>
      <c r="L53" s="5">
        <v>50429</v>
      </c>
      <c r="M53" s="5">
        <v>0</v>
      </c>
      <c r="N53" s="5">
        <v>1120639</v>
      </c>
      <c r="O53" s="5">
        <v>9937</v>
      </c>
      <c r="P53" s="5">
        <v>1080147</v>
      </c>
      <c r="Q53" s="5">
        <v>292</v>
      </c>
      <c r="R53" s="5">
        <v>50721</v>
      </c>
      <c r="S53" s="5">
        <v>1130868</v>
      </c>
      <c r="T53" s="92">
        <v>5.0007938652323197E-2</v>
      </c>
      <c r="U53" s="6">
        <v>0</v>
      </c>
      <c r="V53" s="6">
        <v>7000</v>
      </c>
      <c r="W53" s="6">
        <v>0</v>
      </c>
      <c r="X53" s="6">
        <v>9394</v>
      </c>
      <c r="Y53" s="6">
        <v>73</v>
      </c>
      <c r="Z53" s="6">
        <v>1027231</v>
      </c>
      <c r="AA53" s="6">
        <v>1017837</v>
      </c>
      <c r="AB53" s="6">
        <v>49778</v>
      </c>
      <c r="AC53" s="6">
        <v>1077009</v>
      </c>
      <c r="AD53" s="6">
        <v>219505</v>
      </c>
      <c r="AE53" s="6">
        <v>48440</v>
      </c>
      <c r="AF53" s="6">
        <v>791332</v>
      </c>
      <c r="AG53" s="6">
        <v>1265</v>
      </c>
      <c r="AH53" s="2" t="s">
        <v>139</v>
      </c>
      <c r="AI53" s="6">
        <v>49705</v>
      </c>
      <c r="AJ53" s="10"/>
      <c r="AK53" s="6">
        <v>1067542</v>
      </c>
    </row>
    <row r="54" spans="1:37" x14ac:dyDescent="0.2">
      <c r="A54" s="85"/>
      <c r="B54" s="86"/>
      <c r="C54" s="87">
        <f>SUM(C8:C53)</f>
        <v>25571010</v>
      </c>
      <c r="D54" s="87"/>
      <c r="E54" s="87">
        <f t="shared" ref="E54:S54" si="0">SUM(E8:E53)</f>
        <v>17002626</v>
      </c>
      <c r="F54" s="87"/>
      <c r="G54" s="87">
        <f t="shared" si="0"/>
        <v>9325104</v>
      </c>
      <c r="H54" s="87">
        <f t="shared" si="0"/>
        <v>51898740</v>
      </c>
      <c r="I54" s="87">
        <f t="shared" si="0"/>
        <v>46939</v>
      </c>
      <c r="J54" s="87">
        <f t="shared" si="0"/>
        <v>1895617</v>
      </c>
      <c r="K54" s="87">
        <f t="shared" si="0"/>
        <v>17548</v>
      </c>
      <c r="L54" s="87">
        <f t="shared" si="0"/>
        <v>1960104</v>
      </c>
      <c r="M54" s="87">
        <f t="shared" si="0"/>
        <v>528460</v>
      </c>
      <c r="N54" s="87">
        <f t="shared" si="0"/>
        <v>54387304</v>
      </c>
      <c r="O54" s="87">
        <f t="shared" si="0"/>
        <v>636285</v>
      </c>
      <c r="P54" s="87">
        <f t="shared" si="0"/>
        <v>53063485</v>
      </c>
      <c r="Q54" s="87">
        <f t="shared" si="0"/>
        <v>11950</v>
      </c>
      <c r="R54" s="87">
        <f t="shared" si="0"/>
        <v>1972054</v>
      </c>
      <c r="S54" s="87">
        <f t="shared" si="0"/>
        <v>55035539</v>
      </c>
      <c r="T54" s="93"/>
      <c r="U54" s="90">
        <v>934</v>
      </c>
      <c r="V54" s="90">
        <v>1994096</v>
      </c>
      <c r="W54" s="90">
        <v>499258</v>
      </c>
      <c r="X54" s="90">
        <v>716418</v>
      </c>
      <c r="Y54" s="90">
        <v>3528</v>
      </c>
      <c r="Z54" s="90">
        <v>24775782</v>
      </c>
      <c r="AA54" s="90">
        <v>23560106</v>
      </c>
      <c r="AB54" s="90">
        <v>983996</v>
      </c>
      <c r="AC54" s="90">
        <v>25759778</v>
      </c>
      <c r="AD54" s="90">
        <v>4791800</v>
      </c>
      <c r="AE54" s="90">
        <v>906122</v>
      </c>
      <c r="AF54" s="90">
        <v>16774210</v>
      </c>
      <c r="AG54" s="90">
        <v>73412</v>
      </c>
      <c r="AH54" s="86"/>
      <c r="AI54" s="90">
        <v>980468</v>
      </c>
      <c r="AJ54" s="91" t="s">
        <v>4</v>
      </c>
      <c r="AK54" s="90">
        <v>25039832</v>
      </c>
    </row>
    <row r="55" spans="1:37" x14ac:dyDescent="0.2">
      <c r="A55" s="2" t="s">
        <v>140</v>
      </c>
      <c r="B55" s="2" t="s">
        <v>141</v>
      </c>
      <c r="C55" s="3">
        <v>0</v>
      </c>
      <c r="D55" s="92"/>
      <c r="E55" s="5">
        <v>0</v>
      </c>
      <c r="F55" s="4"/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92"/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2" t="s">
        <v>142</v>
      </c>
      <c r="AI55" s="6">
        <v>0</v>
      </c>
      <c r="AJ55" s="8">
        <v>3</v>
      </c>
      <c r="AK55" s="6">
        <v>0</v>
      </c>
    </row>
    <row r="56" spans="1:37" x14ac:dyDescent="0.2">
      <c r="A56" s="2" t="s">
        <v>143</v>
      </c>
      <c r="B56" s="2" t="s">
        <v>144</v>
      </c>
      <c r="C56" s="3">
        <v>1990</v>
      </c>
      <c r="D56" s="92">
        <v>-0.196608800968914</v>
      </c>
      <c r="E56" s="5">
        <v>0</v>
      </c>
      <c r="F56" s="4"/>
      <c r="G56" s="5">
        <v>0</v>
      </c>
      <c r="H56" s="5">
        <v>1990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1990</v>
      </c>
      <c r="O56" s="5">
        <v>0</v>
      </c>
      <c r="P56" s="5">
        <v>1990</v>
      </c>
      <c r="Q56" s="5">
        <v>0</v>
      </c>
      <c r="R56" s="5">
        <v>0</v>
      </c>
      <c r="S56" s="5">
        <v>1990</v>
      </c>
      <c r="T56" s="92">
        <v>-0.196608800968914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2477</v>
      </c>
      <c r="AA56" s="6">
        <v>2477</v>
      </c>
      <c r="AB56" s="6">
        <v>0</v>
      </c>
      <c r="AC56" s="6">
        <v>2477</v>
      </c>
      <c r="AD56" s="6">
        <v>0</v>
      </c>
      <c r="AE56" s="6">
        <v>0</v>
      </c>
      <c r="AF56" s="6">
        <v>2477</v>
      </c>
      <c r="AG56" s="6">
        <v>0</v>
      </c>
      <c r="AH56" s="2" t="s">
        <v>145</v>
      </c>
      <c r="AI56" s="6">
        <v>0</v>
      </c>
      <c r="AJ56" s="9"/>
      <c r="AK56" s="6">
        <v>2477</v>
      </c>
    </row>
    <row r="57" spans="1:37" x14ac:dyDescent="0.2">
      <c r="A57" s="2" t="s">
        <v>146</v>
      </c>
      <c r="B57" s="2" t="s">
        <v>147</v>
      </c>
      <c r="C57" s="3">
        <v>347859</v>
      </c>
      <c r="D57" s="92">
        <v>-4.4398537447015399E-2</v>
      </c>
      <c r="E57" s="5">
        <v>1693565</v>
      </c>
      <c r="F57" s="4">
        <v>8.4400029966326312E-2</v>
      </c>
      <c r="G57" s="5">
        <v>0</v>
      </c>
      <c r="H57" s="5">
        <v>2041424</v>
      </c>
      <c r="I57" s="5">
        <v>1558</v>
      </c>
      <c r="J57" s="5">
        <v>38721</v>
      </c>
      <c r="K57" s="5">
        <v>0</v>
      </c>
      <c r="L57" s="5">
        <v>40279</v>
      </c>
      <c r="M57" s="5">
        <v>0</v>
      </c>
      <c r="N57" s="5">
        <v>2081703</v>
      </c>
      <c r="O57" s="5">
        <v>162</v>
      </c>
      <c r="P57" s="5">
        <v>2041586</v>
      </c>
      <c r="Q57" s="5">
        <v>0</v>
      </c>
      <c r="R57" s="5">
        <v>40279</v>
      </c>
      <c r="S57" s="5">
        <v>2081865</v>
      </c>
      <c r="T57" s="92">
        <v>5.9172509791112798E-2</v>
      </c>
      <c r="U57" s="6">
        <v>0</v>
      </c>
      <c r="V57" s="6">
        <v>344</v>
      </c>
      <c r="W57" s="6">
        <v>0</v>
      </c>
      <c r="X57" s="6">
        <v>1</v>
      </c>
      <c r="Y57" s="6">
        <v>0</v>
      </c>
      <c r="Z57" s="6">
        <v>1926119</v>
      </c>
      <c r="AA57" s="6">
        <v>1926118</v>
      </c>
      <c r="AB57" s="6">
        <v>39439</v>
      </c>
      <c r="AC57" s="6">
        <v>1965558</v>
      </c>
      <c r="AD57" s="6">
        <v>1561753</v>
      </c>
      <c r="AE57" s="6">
        <v>37166</v>
      </c>
      <c r="AF57" s="6">
        <v>364021</v>
      </c>
      <c r="AG57" s="6">
        <v>2273</v>
      </c>
      <c r="AH57" s="2" t="s">
        <v>148</v>
      </c>
      <c r="AI57" s="6">
        <v>39439</v>
      </c>
      <c r="AJ57" s="9"/>
      <c r="AK57" s="6">
        <v>1965557</v>
      </c>
    </row>
    <row r="58" spans="1:37" x14ac:dyDescent="0.2">
      <c r="A58" s="2" t="s">
        <v>149</v>
      </c>
      <c r="B58" s="2" t="s">
        <v>150</v>
      </c>
      <c r="C58" s="3">
        <v>0</v>
      </c>
      <c r="D58" s="92"/>
      <c r="E58" s="5">
        <v>0</v>
      </c>
      <c r="F58" s="4"/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92"/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2" t="s">
        <v>151</v>
      </c>
      <c r="AI58" s="6">
        <v>0</v>
      </c>
      <c r="AJ58" s="9"/>
      <c r="AK58" s="6">
        <v>0</v>
      </c>
    </row>
    <row r="59" spans="1:37" x14ac:dyDescent="0.2">
      <c r="A59" s="2" t="s">
        <v>152</v>
      </c>
      <c r="B59" s="2" t="s">
        <v>153</v>
      </c>
      <c r="C59" s="3">
        <v>37106</v>
      </c>
      <c r="D59" s="92">
        <v>0.26249532169711803</v>
      </c>
      <c r="E59" s="5">
        <v>0</v>
      </c>
      <c r="F59" s="4"/>
      <c r="G59" s="5">
        <v>0</v>
      </c>
      <c r="H59" s="5">
        <v>37106</v>
      </c>
      <c r="I59" s="5">
        <v>78</v>
      </c>
      <c r="J59" s="5">
        <v>0</v>
      </c>
      <c r="K59" s="5">
        <v>0</v>
      </c>
      <c r="L59" s="5">
        <v>78</v>
      </c>
      <c r="M59" s="5">
        <v>0</v>
      </c>
      <c r="N59" s="5">
        <v>37184</v>
      </c>
      <c r="O59" s="5">
        <v>0</v>
      </c>
      <c r="P59" s="5">
        <v>37106</v>
      </c>
      <c r="Q59" s="5">
        <v>0</v>
      </c>
      <c r="R59" s="5">
        <v>78</v>
      </c>
      <c r="S59" s="5">
        <v>37184</v>
      </c>
      <c r="T59" s="92">
        <v>6.1762942234659203E-2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29391</v>
      </c>
      <c r="AA59" s="6">
        <v>29391</v>
      </c>
      <c r="AB59" s="6">
        <v>5630</v>
      </c>
      <c r="AC59" s="6">
        <v>35021</v>
      </c>
      <c r="AD59" s="6">
        <v>0</v>
      </c>
      <c r="AE59" s="6">
        <v>175</v>
      </c>
      <c r="AF59" s="6">
        <v>29391</v>
      </c>
      <c r="AG59" s="6">
        <v>5455</v>
      </c>
      <c r="AH59" s="2" t="s">
        <v>154</v>
      </c>
      <c r="AI59" s="6">
        <v>5630</v>
      </c>
      <c r="AJ59" s="9"/>
      <c r="AK59" s="6">
        <v>35021</v>
      </c>
    </row>
    <row r="60" spans="1:37" x14ac:dyDescent="0.2">
      <c r="A60" s="2" t="s">
        <v>155</v>
      </c>
      <c r="B60" s="2" t="s">
        <v>156</v>
      </c>
      <c r="C60" s="3">
        <v>19928</v>
      </c>
      <c r="D60" s="92">
        <v>3.8915071183112397</v>
      </c>
      <c r="E60" s="5">
        <v>0</v>
      </c>
      <c r="F60" s="4"/>
      <c r="G60" s="5">
        <v>0</v>
      </c>
      <c r="H60" s="5">
        <v>19928</v>
      </c>
      <c r="I60" s="5">
        <v>132</v>
      </c>
      <c r="J60" s="5">
        <v>0</v>
      </c>
      <c r="K60" s="5">
        <v>0</v>
      </c>
      <c r="L60" s="5">
        <v>132</v>
      </c>
      <c r="M60" s="5">
        <v>0</v>
      </c>
      <c r="N60" s="5">
        <v>20060</v>
      </c>
      <c r="O60" s="5">
        <v>0</v>
      </c>
      <c r="P60" s="5">
        <v>19928</v>
      </c>
      <c r="Q60" s="5">
        <v>0</v>
      </c>
      <c r="R60" s="5">
        <v>132</v>
      </c>
      <c r="S60" s="5">
        <v>20060</v>
      </c>
      <c r="T60" s="92">
        <v>3.9239077074128597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4074</v>
      </c>
      <c r="AA60" s="6">
        <v>4074</v>
      </c>
      <c r="AB60" s="6">
        <v>0</v>
      </c>
      <c r="AC60" s="6">
        <v>4074</v>
      </c>
      <c r="AD60" s="6">
        <v>0</v>
      </c>
      <c r="AE60" s="6">
        <v>0</v>
      </c>
      <c r="AF60" s="6">
        <v>4074</v>
      </c>
      <c r="AG60" s="6">
        <v>0</v>
      </c>
      <c r="AH60" s="2" t="s">
        <v>157</v>
      </c>
      <c r="AI60" s="6">
        <v>0</v>
      </c>
      <c r="AJ60" s="10"/>
      <c r="AK60" s="6">
        <v>4074</v>
      </c>
    </row>
    <row r="61" spans="1:37" x14ac:dyDescent="0.2">
      <c r="A61" s="85"/>
      <c r="B61" s="86"/>
      <c r="C61" s="87">
        <f>SUM(C55:C60)</f>
        <v>406883</v>
      </c>
      <c r="D61" s="88"/>
      <c r="E61" s="89">
        <f>SUM(E55:E60)</f>
        <v>1693565</v>
      </c>
      <c r="F61" s="88"/>
      <c r="G61" s="89">
        <f>SUM(G55:G60)</f>
        <v>0</v>
      </c>
      <c r="H61" s="89">
        <f>SUM(H55:H60)</f>
        <v>2100448</v>
      </c>
      <c r="I61" s="89">
        <f t="shared" ref="I61:S61" si="1">SUM(I55:I60)</f>
        <v>1768</v>
      </c>
      <c r="J61" s="89">
        <f t="shared" si="1"/>
        <v>38721</v>
      </c>
      <c r="K61" s="89">
        <f t="shared" si="1"/>
        <v>0</v>
      </c>
      <c r="L61" s="89">
        <f t="shared" si="1"/>
        <v>40489</v>
      </c>
      <c r="M61" s="89">
        <f t="shared" si="1"/>
        <v>0</v>
      </c>
      <c r="N61" s="89">
        <f t="shared" si="1"/>
        <v>2140937</v>
      </c>
      <c r="O61" s="89">
        <f t="shared" si="1"/>
        <v>162</v>
      </c>
      <c r="P61" s="89">
        <f t="shared" si="1"/>
        <v>2100610</v>
      </c>
      <c r="Q61" s="89">
        <f t="shared" si="1"/>
        <v>0</v>
      </c>
      <c r="R61" s="89">
        <f t="shared" si="1"/>
        <v>40489</v>
      </c>
      <c r="S61" s="89">
        <f t="shared" si="1"/>
        <v>2141099</v>
      </c>
      <c r="T61" s="93"/>
      <c r="U61" s="90">
        <v>0</v>
      </c>
      <c r="V61" s="90">
        <v>706</v>
      </c>
      <c r="W61" s="90">
        <v>0</v>
      </c>
      <c r="X61" s="90">
        <v>1926</v>
      </c>
      <c r="Y61" s="90">
        <v>1</v>
      </c>
      <c r="Z61" s="90">
        <v>2749996</v>
      </c>
      <c r="AA61" s="90">
        <v>2748070</v>
      </c>
      <c r="AB61" s="90">
        <v>55605</v>
      </c>
      <c r="AC61" s="90">
        <v>2805601</v>
      </c>
      <c r="AD61" s="90">
        <v>2342172</v>
      </c>
      <c r="AE61" s="90">
        <v>38880</v>
      </c>
      <c r="AF61" s="90">
        <v>405192</v>
      </c>
      <c r="AG61" s="90">
        <v>16724</v>
      </c>
      <c r="AH61" s="86"/>
      <c r="AI61" s="90">
        <v>55604</v>
      </c>
      <c r="AJ61" s="91" t="s">
        <v>4</v>
      </c>
      <c r="AK61" s="90">
        <v>2803674</v>
      </c>
    </row>
    <row r="62" spans="1:37" x14ac:dyDescent="0.2">
      <c r="A62" s="85" t="s">
        <v>211</v>
      </c>
      <c r="B62" s="86"/>
      <c r="C62" s="87">
        <f>C54+C61</f>
        <v>25977893</v>
      </c>
      <c r="D62" s="88"/>
      <c r="E62" s="87">
        <f>E54+E61</f>
        <v>18696191</v>
      </c>
      <c r="F62" s="88"/>
      <c r="G62" s="87">
        <f t="shared" ref="G62:S62" si="2">G54+G61</f>
        <v>9325104</v>
      </c>
      <c r="H62" s="87">
        <f t="shared" si="2"/>
        <v>53999188</v>
      </c>
      <c r="I62" s="87">
        <f t="shared" si="2"/>
        <v>48707</v>
      </c>
      <c r="J62" s="87">
        <f t="shared" si="2"/>
        <v>1934338</v>
      </c>
      <c r="K62" s="87">
        <f t="shared" si="2"/>
        <v>17548</v>
      </c>
      <c r="L62" s="87">
        <f t="shared" si="2"/>
        <v>2000593</v>
      </c>
      <c r="M62" s="87">
        <f t="shared" si="2"/>
        <v>528460</v>
      </c>
      <c r="N62" s="87">
        <f t="shared" si="2"/>
        <v>56528241</v>
      </c>
      <c r="O62" s="87">
        <f t="shared" si="2"/>
        <v>636447</v>
      </c>
      <c r="P62" s="87">
        <f t="shared" si="2"/>
        <v>55164095</v>
      </c>
      <c r="Q62" s="87">
        <f t="shared" si="2"/>
        <v>11950</v>
      </c>
      <c r="R62" s="87">
        <f t="shared" si="2"/>
        <v>2012543</v>
      </c>
      <c r="S62" s="87">
        <f t="shared" si="2"/>
        <v>57176638</v>
      </c>
      <c r="T62" s="93"/>
      <c r="U62" s="90">
        <v>4252</v>
      </c>
      <c r="V62" s="90">
        <v>8445752</v>
      </c>
      <c r="W62" s="90">
        <v>499258</v>
      </c>
      <c r="X62" s="90">
        <v>733803</v>
      </c>
      <c r="Y62" s="90">
        <v>11559</v>
      </c>
      <c r="Z62" s="90">
        <v>52333567</v>
      </c>
      <c r="AA62" s="90">
        <v>51100506</v>
      </c>
      <c r="AB62" s="90">
        <v>2021547</v>
      </c>
      <c r="AC62" s="90">
        <v>54355114</v>
      </c>
      <c r="AD62" s="90">
        <v>17707518</v>
      </c>
      <c r="AE62" s="90">
        <v>1890440</v>
      </c>
      <c r="AF62" s="90">
        <v>24947236</v>
      </c>
      <c r="AG62" s="90">
        <v>115296</v>
      </c>
      <c r="AH62" s="86"/>
      <c r="AI62" s="90">
        <v>2009988</v>
      </c>
      <c r="AJ62" s="91"/>
      <c r="AK62" s="90">
        <v>53609752</v>
      </c>
    </row>
  </sheetData>
  <pageMargins left="0.25" right="0.25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8"/>
  <sheetViews>
    <sheetView workbookViewId="0"/>
  </sheetViews>
  <sheetFormatPr defaultRowHeight="12.75" x14ac:dyDescent="0.2"/>
  <sheetData>
    <row r="1" spans="1:2" x14ac:dyDescent="0.2">
      <c r="A1" t="s">
        <v>158</v>
      </c>
      <c r="B1" t="s">
        <v>175</v>
      </c>
    </row>
    <row r="8" spans="1:2" x14ac:dyDescent="0.2">
      <c r="A8" t="s">
        <v>159</v>
      </c>
    </row>
    <row r="15" spans="1:2" x14ac:dyDescent="0.2">
      <c r="A15" t="s">
        <v>160</v>
      </c>
    </row>
    <row r="22" spans="1:1" x14ac:dyDescent="0.2">
      <c r="A22" t="s">
        <v>161</v>
      </c>
    </row>
    <row r="29" spans="1:1" x14ac:dyDescent="0.2">
      <c r="A29" t="s">
        <v>162</v>
      </c>
    </row>
    <row r="36" spans="1:1" x14ac:dyDescent="0.2">
      <c r="A36" t="s">
        <v>163</v>
      </c>
    </row>
    <row r="43" spans="1:1" x14ac:dyDescent="0.2">
      <c r="A43" t="s">
        <v>164</v>
      </c>
    </row>
    <row r="50" spans="1:1" x14ac:dyDescent="0.2">
      <c r="A50" t="s">
        <v>165</v>
      </c>
    </row>
    <row r="102" spans="1:1" x14ac:dyDescent="0.2">
      <c r="A102" t="s">
        <v>166</v>
      </c>
    </row>
    <row r="109" spans="1:1" x14ac:dyDescent="0.2">
      <c r="A109" t="s">
        <v>167</v>
      </c>
    </row>
    <row r="116" spans="1:1" x14ac:dyDescent="0.2">
      <c r="A116" t="s">
        <v>168</v>
      </c>
    </row>
    <row r="123" spans="1:1" x14ac:dyDescent="0.2">
      <c r="A123" t="s">
        <v>169</v>
      </c>
    </row>
    <row r="130" spans="1:1" x14ac:dyDescent="0.2">
      <c r="A130" t="s">
        <v>170</v>
      </c>
    </row>
    <row r="137" spans="1:1" x14ac:dyDescent="0.2">
      <c r="A137" t="s">
        <v>171</v>
      </c>
    </row>
    <row r="144" spans="1:1" x14ac:dyDescent="0.2">
      <c r="A144" t="s">
        <v>172</v>
      </c>
    </row>
    <row r="151" spans="1:1" x14ac:dyDescent="0.2">
      <c r="A151" t="s">
        <v>173</v>
      </c>
    </row>
    <row r="158" spans="1:1" x14ac:dyDescent="0.2">
      <c r="A158" t="s">
        <v>174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Ark 1</vt:lpstr>
      <vt:lpstr>Auto_Open</vt:lpstr>
      <vt:lpstr>Macro1</vt:lpstr>
      <vt:lpstr>Macro10</vt:lpstr>
      <vt:lpstr>Macro11</vt:lpstr>
      <vt:lpstr>Macro12</vt:lpstr>
      <vt:lpstr>Macro13</vt:lpstr>
      <vt:lpstr>Macro14</vt:lpstr>
      <vt:lpstr>Macro15</vt:lpstr>
      <vt:lpstr>Macro16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Nakland, Odd</dc:creator>
  <cp:lastModifiedBy>Nakland, Odd</cp:lastModifiedBy>
  <cp:lastPrinted>2019-01-28T12:07:50Z</cp:lastPrinted>
  <dcterms:created xsi:type="dcterms:W3CDTF">2018-02-02T07:28:55Z</dcterms:created>
  <dcterms:modified xsi:type="dcterms:W3CDTF">2019-01-29T11:01:59Z</dcterms:modified>
</cp:coreProperties>
</file>