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gm434\Felles\CA\STAT\2021 Statistikk\Månedsstatistikk\"/>
    </mc:Choice>
  </mc:AlternateContent>
  <xr:revisionPtr revIDLastSave="0" documentId="8_{1783FC29-2218-4946-9EF5-65A451299B87}" xr6:coauthVersionLast="46" xr6:coauthVersionMax="46" xr10:uidLastSave="{00000000-0000-0000-0000-000000000000}"/>
  <bookViews>
    <workbookView xWindow="825" yWindow="330" windowWidth="32580" windowHeight="16185" tabRatio="820" activeTab="1" xr2:uid="{00000000-000D-0000-FFFF-FFFF00000000}"/>
  </bookViews>
  <sheets>
    <sheet name="Key figures August - 2021 vs 20" sheetId="1" r:id="rId1"/>
    <sheet name="Key figures August - 2021 vs 19" sheetId="8" r:id="rId2"/>
    <sheet name="PAX August - 2021 (monthly)" sheetId="2" r:id="rId3"/>
    <sheet name="PAX August - 2021 (ytd)" sheetId="3" r:id="rId4"/>
    <sheet name="Mvt August - 2021 (monthly)" sheetId="4" r:id="rId5"/>
    <sheet name="Mvt August - 2021 (ytd)" sheetId="5" r:id="rId6"/>
    <sheet name="F and M August - 2021 (monthly)" sheetId="6" r:id="rId7"/>
    <sheet name="F and M August - 2021 (ytd)" sheetId="7" r:id="rId8"/>
  </sheets>
  <definedNames>
    <definedName name="_xlnm.Print_Titles" localSheetId="6">'F and M August - 2021 (monthly)'!$1:$4</definedName>
    <definedName name="_xlnm.Print_Titles" localSheetId="7">'F and M August - 2021 (ytd)'!$1:$4</definedName>
    <definedName name="_xlnm.Print_Titles" localSheetId="1">'Key figures August - 2021 vs 19'!$1:$2</definedName>
    <definedName name="_xlnm.Print_Titles" localSheetId="0">'Key figures August - 2021 vs 20'!$1:$2</definedName>
    <definedName name="_xlnm.Print_Titles" localSheetId="4">'Mvt August - 2021 (monthly)'!$1:$3</definedName>
    <definedName name="_xlnm.Print_Titles" localSheetId="5">'Mvt August - 2021 (ytd)'!$1:$3</definedName>
    <definedName name="_xlnm.Print_Titles" localSheetId="2">'PAX August - 2021 (monthly)'!$1:$3</definedName>
    <definedName name="_xlnm.Print_Titles" localSheetId="3">'PAX August - 2021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G30" i="8"/>
  <c r="G28" i="8"/>
  <c r="G27" i="8"/>
  <c r="G26" i="8"/>
  <c r="G25" i="8"/>
  <c r="G24" i="8"/>
  <c r="G23" i="8"/>
  <c r="G22" i="8"/>
  <c r="G21" i="8"/>
  <c r="G20" i="8"/>
  <c r="G19" i="8"/>
  <c r="D31" i="8"/>
  <c r="D30" i="8"/>
  <c r="D20" i="8"/>
  <c r="D21" i="8"/>
  <c r="D22" i="8"/>
  <c r="D23" i="8"/>
  <c r="D24" i="8"/>
  <c r="D25" i="8"/>
  <c r="D26" i="8"/>
  <c r="D27" i="8"/>
  <c r="D28" i="8"/>
  <c r="D19" i="8"/>
  <c r="F23" i="8"/>
  <c r="F19" i="8"/>
  <c r="F28" i="8" s="1"/>
  <c r="F31" i="8" s="1"/>
  <c r="C23" i="8"/>
  <c r="C19" i="8"/>
  <c r="C28" i="8" s="1"/>
  <c r="C31" i="8" s="1"/>
  <c r="F13" i="8" l="1"/>
  <c r="G13" i="8" s="1"/>
  <c r="G12" i="8"/>
  <c r="G11" i="8"/>
  <c r="G10" i="8"/>
  <c r="G9" i="8"/>
  <c r="G8" i="8"/>
  <c r="G7" i="8"/>
  <c r="G6" i="8"/>
  <c r="C13" i="8"/>
  <c r="D13" i="8" s="1"/>
  <c r="D7" i="8"/>
  <c r="D8" i="8"/>
  <c r="D9" i="8"/>
  <c r="D10" i="8"/>
  <c r="D11" i="8"/>
  <c r="D12" i="8"/>
  <c r="D6" i="8"/>
</calcChain>
</file>

<file path=xl/sharedStrings.xml><?xml version="1.0" encoding="utf-8"?>
<sst xmlns="http://schemas.openxmlformats.org/spreadsheetml/2006/main" count="864" uniqueCount="171">
  <si>
    <t>Monthly report, August - 2021</t>
  </si>
  <si>
    <t/>
  </si>
  <si>
    <t>TERMINAL PASSENGERS -   transfer and infants included</t>
  </si>
  <si>
    <t xml:space="preserve">August </t>
  </si>
  <si>
    <t>Year to Date</t>
  </si>
  <si>
    <t>2021</t>
  </si>
  <si>
    <t>2020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</si>
  <si>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</si>
  <si>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</si>
  <si>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</si>
  <si>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</si>
  <si>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</si>
  <si>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</si>
  <si>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</si>
  <si>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</si>
  <si>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</si>
  <si>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</si>
  <si>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</si>
  <si>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</si>
  <si>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</si>
  <si>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  <family val="2"/>
      </rPr>
      <t>Ålesund/Vigra</t>
    </r>
  </si>
  <si>
    <t>HOV</t>
  </si>
  <si>
    <r>
      <rPr>
        <sz val="10"/>
        <color rgb="FF000000"/>
        <rFont val="Arial"/>
        <family val="2"/>
      </rPr>
      <t>Ørsta-Volda/Hovden</t>
    </r>
  </si>
  <si>
    <t>VRY</t>
  </si>
  <si>
    <r>
      <rPr>
        <sz val="10"/>
        <color rgb="FF000000"/>
        <rFont val="Arial"/>
        <family val="2"/>
      </rPr>
      <t>Værøy</t>
    </r>
  </si>
  <si>
    <t>VAW</t>
  </si>
  <si>
    <r>
      <rPr>
        <sz val="10"/>
        <color rgb="FF000000"/>
        <rFont val="Arial"/>
        <family val="2"/>
      </rPr>
      <t>Vardø/Svartnes</t>
    </r>
  </si>
  <si>
    <t>VDS</t>
  </si>
  <si>
    <r>
      <rPr>
        <sz val="10"/>
        <color rgb="FF000000"/>
        <rFont val="Arial"/>
        <family val="2"/>
      </rPr>
      <t>Vadsø</t>
    </r>
  </si>
  <si>
    <t>TRD</t>
  </si>
  <si>
    <r>
      <rPr>
        <sz val="10"/>
        <color rgb="FF000000"/>
        <rFont val="Arial"/>
        <family val="2"/>
      </rPr>
      <t>Trondheim/Værnes</t>
    </r>
  </si>
  <si>
    <t>TOS</t>
  </si>
  <si>
    <r>
      <rPr>
        <sz val="10"/>
        <color rgb="FF000000"/>
        <rFont val="Arial"/>
        <family val="2"/>
      </rPr>
      <t>Tromsø/Langnes</t>
    </r>
  </si>
  <si>
    <t>SOJ</t>
  </si>
  <si>
    <r>
      <rPr>
        <sz val="10"/>
        <color rgb="FF000000"/>
        <rFont val="Arial"/>
        <family val="2"/>
      </rPr>
      <t>Sørkjosen</t>
    </r>
  </si>
  <si>
    <t>SVJ</t>
  </si>
  <si>
    <r>
      <rPr>
        <sz val="10"/>
        <color rgb="FF000000"/>
        <rFont val="Arial"/>
        <family val="2"/>
      </rPr>
      <t>Svolvær/Helle</t>
    </r>
  </si>
  <si>
    <t>LYR</t>
  </si>
  <si>
    <r>
      <rPr>
        <sz val="10"/>
        <color rgb="FF000000"/>
        <rFont val="Arial"/>
        <family val="2"/>
      </rPr>
      <t>Svalbard/Longyear</t>
    </r>
  </si>
  <si>
    <t>SKN</t>
  </si>
  <si>
    <r>
      <rPr>
        <sz val="10"/>
        <color rgb="FF000000"/>
        <rFont val="Arial"/>
        <family val="2"/>
      </rPr>
      <t>Stokmarknes/Skagen</t>
    </r>
  </si>
  <si>
    <t>SVG</t>
  </si>
  <si>
    <r>
      <rPr>
        <sz val="10"/>
        <color rgb="FF000000"/>
        <rFont val="Arial"/>
        <family val="2"/>
      </rPr>
      <t>Stavanger/Sola</t>
    </r>
  </si>
  <si>
    <t>SOG</t>
  </si>
  <si>
    <r>
      <rPr>
        <sz val="10"/>
        <color rgb="FF000000"/>
        <rFont val="Arial"/>
        <family val="2"/>
      </rPr>
      <t>Sogndal/Haukåsen</t>
    </r>
  </si>
  <si>
    <t>SSJ</t>
  </si>
  <si>
    <r>
      <rPr>
        <sz val="10"/>
        <color rgb="FF000000"/>
        <rFont val="Arial"/>
        <family val="2"/>
      </rPr>
      <t>Sandnessjøen/Stokka</t>
    </r>
  </si>
  <si>
    <t>SDN</t>
  </si>
  <si>
    <r>
      <rPr>
        <sz val="10"/>
        <color rgb="FF000000"/>
        <rFont val="Arial"/>
        <family val="2"/>
      </rPr>
      <t>Sandane/Anda</t>
    </r>
  </si>
  <si>
    <t>RET</t>
  </si>
  <si>
    <r>
      <rPr>
        <sz val="10"/>
        <color rgb="FF000000"/>
        <rFont val="Arial"/>
        <family val="2"/>
      </rPr>
      <t>Røst</t>
    </r>
  </si>
  <si>
    <t>RVK</t>
  </si>
  <si>
    <r>
      <rPr>
        <sz val="10"/>
        <color rgb="FF000000"/>
        <rFont val="Arial"/>
        <family val="2"/>
      </rPr>
      <t>Rørvik/Ryum</t>
    </r>
  </si>
  <si>
    <t>RRS</t>
  </si>
  <si>
    <r>
      <rPr>
        <sz val="10"/>
        <color rgb="FF000000"/>
        <rFont val="Arial"/>
        <family val="2"/>
      </rPr>
      <t>Røros</t>
    </r>
  </si>
  <si>
    <t>OSL</t>
  </si>
  <si>
    <r>
      <rPr>
        <sz val="10"/>
        <color rgb="FF000000"/>
        <rFont val="Arial"/>
        <family val="2"/>
      </rPr>
      <t>Oslo/Gardermoen</t>
    </r>
  </si>
  <si>
    <t>OSY</t>
  </si>
  <si>
    <r>
      <rPr>
        <sz val="10"/>
        <color rgb="FF000000"/>
        <rFont val="Arial"/>
        <family val="2"/>
      </rPr>
      <t>Namsos</t>
    </r>
  </si>
  <si>
    <t>MJF</t>
  </si>
  <si>
    <r>
      <rPr>
        <sz val="10"/>
        <color rgb="FF000000"/>
        <rFont val="Arial"/>
        <family val="2"/>
      </rPr>
      <t>Mosjøen/Kjærstad</t>
    </r>
  </si>
  <si>
    <t>MOL</t>
  </si>
  <si>
    <r>
      <rPr>
        <sz val="10"/>
        <color rgb="FF000000"/>
        <rFont val="Arial"/>
        <family val="2"/>
      </rPr>
      <t>Molde/Årø</t>
    </r>
  </si>
  <si>
    <t>MQN</t>
  </si>
  <si>
    <r>
      <rPr>
        <sz val="10"/>
        <color rgb="FF000000"/>
        <rFont val="Arial"/>
        <family val="2"/>
      </rPr>
      <t>Mo i Rana/Røssvoll</t>
    </r>
  </si>
  <si>
    <t>MEH</t>
  </si>
  <si>
    <r>
      <rPr>
        <sz val="10"/>
        <color rgb="FF000000"/>
        <rFont val="Arial"/>
        <family val="2"/>
      </rPr>
      <t>Mehamn</t>
    </r>
  </si>
  <si>
    <t>LKN</t>
  </si>
  <si>
    <r>
      <rPr>
        <sz val="10"/>
        <color rgb="FF000000"/>
        <rFont val="Arial"/>
        <family val="2"/>
      </rPr>
      <t>Leknes</t>
    </r>
  </si>
  <si>
    <t>LKL</t>
  </si>
  <si>
    <r>
      <rPr>
        <sz val="10"/>
        <color rgb="FF000000"/>
        <rFont val="Arial"/>
        <family val="2"/>
      </rPr>
      <t>Lakselv/Banak</t>
    </r>
  </si>
  <si>
    <t>KSU</t>
  </si>
  <si>
    <r>
      <rPr>
        <sz val="10"/>
        <color rgb="FF000000"/>
        <rFont val="Arial"/>
        <family val="2"/>
      </rPr>
      <t>Kristiansund/Kvernberget</t>
    </r>
  </si>
  <si>
    <t>KRS</t>
  </si>
  <si>
    <r>
      <rPr>
        <sz val="10"/>
        <color rgb="FF000000"/>
        <rFont val="Arial"/>
        <family val="2"/>
      </rPr>
      <t>Kristiansand/Kjevik</t>
    </r>
  </si>
  <si>
    <t>KKN</t>
  </si>
  <si>
    <r>
      <rPr>
        <sz val="10"/>
        <color rgb="FF000000"/>
        <rFont val="Arial"/>
        <family val="2"/>
      </rPr>
      <t>Kirkenes/Høybuktmoen</t>
    </r>
  </si>
  <si>
    <t>HVG</t>
  </si>
  <si>
    <r>
      <rPr>
        <sz val="10"/>
        <color rgb="FF000000"/>
        <rFont val="Arial"/>
        <family val="2"/>
      </rPr>
      <t>Honningsvåg/Valan</t>
    </r>
  </si>
  <si>
    <t>HAA</t>
  </si>
  <si>
    <r>
      <rPr>
        <sz val="10"/>
        <color rgb="FF000000"/>
        <rFont val="Arial"/>
        <family val="2"/>
      </rPr>
      <t>Hasvik</t>
    </r>
  </si>
  <si>
    <t>EVE</t>
  </si>
  <si>
    <r>
      <rPr>
        <sz val="10"/>
        <color rgb="FF000000"/>
        <rFont val="Arial"/>
        <family val="2"/>
      </rPr>
      <t>Harstad/Narvik/Evenes</t>
    </r>
  </si>
  <si>
    <t>HFT</t>
  </si>
  <si>
    <r>
      <rPr>
        <sz val="10"/>
        <color rgb="FF000000"/>
        <rFont val="Arial"/>
        <family val="2"/>
      </rPr>
      <t>Hammerfest</t>
    </r>
  </si>
  <si>
    <t>FDE</t>
  </si>
  <si>
    <r>
      <rPr>
        <sz val="10"/>
        <color rgb="FF000000"/>
        <rFont val="Arial"/>
        <family val="2"/>
      </rPr>
      <t>Førde/Bringeland</t>
    </r>
  </si>
  <si>
    <t>FRO</t>
  </si>
  <si>
    <r>
      <rPr>
        <sz val="10"/>
        <color rgb="FF000000"/>
        <rFont val="Arial"/>
        <family val="2"/>
      </rPr>
      <t>Florø</t>
    </r>
  </si>
  <si>
    <t>BJF</t>
  </si>
  <si>
    <r>
      <rPr>
        <sz val="10"/>
        <color rgb="FF000000"/>
        <rFont val="Arial"/>
        <family val="2"/>
      </rPr>
      <t>Båtsfjord</t>
    </r>
  </si>
  <si>
    <t>BNN</t>
  </si>
  <si>
    <r>
      <rPr>
        <sz val="10"/>
        <color rgb="FF000000"/>
        <rFont val="Arial"/>
        <family val="2"/>
      </rPr>
      <t>Brønnøysund/Brønnøy</t>
    </r>
  </si>
  <si>
    <t>BOO</t>
  </si>
  <si>
    <r>
      <rPr>
        <sz val="10"/>
        <color rgb="FF000000"/>
        <rFont val="Arial"/>
        <family val="2"/>
      </rPr>
      <t>Bodø</t>
    </r>
  </si>
  <si>
    <t>BVG</t>
  </si>
  <si>
    <r>
      <rPr>
        <sz val="10"/>
        <color rgb="FF000000"/>
        <rFont val="Arial"/>
        <family val="2"/>
      </rPr>
      <t>Berlevåg</t>
    </r>
  </si>
  <si>
    <t>BGO</t>
  </si>
  <si>
    <r>
      <rPr>
        <sz val="10"/>
        <color rgb="FF000000"/>
        <rFont val="Arial"/>
        <family val="2"/>
      </rPr>
      <t>Bergen/Flesland</t>
    </r>
  </si>
  <si>
    <t>BDU</t>
  </si>
  <si>
    <r>
      <rPr>
        <sz val="10"/>
        <color rgb="FF000000"/>
        <rFont val="Arial"/>
        <family val="2"/>
      </rPr>
      <t>Bardufoss</t>
    </r>
  </si>
  <si>
    <t>ANX</t>
  </si>
  <si>
    <r>
      <rPr>
        <sz val="10"/>
        <color rgb="FF000000"/>
        <rFont val="Arial"/>
        <family val="2"/>
      </rPr>
      <t>Andenes/Andøya</t>
    </r>
  </si>
  <si>
    <t>ALF</t>
  </si>
  <si>
    <r>
      <rPr>
        <sz val="10"/>
        <color rgb="FF000000"/>
        <rFont val="Arial"/>
        <family val="2"/>
      </rPr>
      <t>Alta</t>
    </r>
  </si>
  <si>
    <t>Sum</t>
  </si>
  <si>
    <t>Transfer</t>
  </si>
  <si>
    <t>Arr/dep</t>
  </si>
  <si>
    <t>IATA</t>
  </si>
  <si>
    <t>Airport</t>
  </si>
  <si>
    <t>TOTAL</t>
  </si>
  <si>
    <t>Transit</t>
  </si>
  <si>
    <t>Terminal pass</t>
  </si>
  <si>
    <t>TERMINAL PASSENGERS incl. infants</t>
  </si>
  <si>
    <t>Passengers incl. infants monthly, August - 2021</t>
  </si>
  <si>
    <t>Passengers incl. infants ytd, August - 2021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</si>
  <si>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</si>
  <si>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</si>
  <si>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</si>
  <si>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</si>
  <si>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</si>
  <si>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</si>
  <si>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</si>
  <si>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</si>
  <si>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</si>
  <si>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</si>
  <si>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</si>
  <si>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</si>
  <si>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</si>
  <si>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</si>
  <si>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</si>
  <si>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</si>
  <si>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</si>
  <si>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</si>
  <si>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</si>
  <si>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</si>
  <si>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</si>
  <si>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</si>
  <si>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</si>
  <si>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</si>
  <si>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</si>
  <si>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</si>
  <si>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</si>
  <si>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</si>
  <si>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</si>
  <si>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</si>
  <si>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</si>
  <si>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</si>
  <si>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</si>
  <si>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</si>
  <si>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</si>
  <si>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</si>
  <si>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</si>
  <si>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</si>
  <si>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</si>
  <si>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</si>
  <si>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</si>
  <si>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</si>
  <si>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</si>
  <si>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>Number</t>
  </si>
  <si>
    <t xml:space="preserve">Total
</t>
  </si>
  <si>
    <t>Other</t>
  </si>
  <si>
    <t>Total</t>
  </si>
  <si>
    <t>Commercial</t>
  </si>
  <si>
    <t>Flight movements Monthly, August - 2021</t>
  </si>
  <si>
    <t>Flight movements YTD, August - 2021</t>
  </si>
  <si>
    <t>Weight</t>
  </si>
  <si>
    <t>Mail</t>
  </si>
  <si>
    <t>Metric tonnes</t>
  </si>
  <si>
    <t>Freight and mail monthly, August - 2021</t>
  </si>
  <si>
    <t>Freight and mail year to date, August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</si>
</sst>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.0%"/>
  </numFmts>
  <fonts count="1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11"/>
      <name val="Calibri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9"/>
      <color rgb="FF00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2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1" fillId="0" borderId="0"/>
  </cellStyleXfs>
  <cellXfs count="81"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horizontal="right" vertical="top" wrapText="1" readingOrder="1"/>
    </xf>
    <xf numFmtId="0" fontId="4" fillId="3" borderId="0" xfId="0" applyNumberFormat="1" applyFont="1" applyFill="1" applyBorder="1" applyAlignment="1">
      <alignment horizontal="right" vertical="top" wrapText="1" readingOrder="1"/>
    </xf>
    <xf numFmtId="0" fontId="4" fillId="2" borderId="3" xfId="0" applyNumberFormat="1" applyFont="1" applyFill="1" applyBorder="1" applyAlignment="1">
      <alignment vertical="top" wrapText="1" readingOrder="1"/>
    </xf>
    <xf numFmtId="164" fontId="6" fillId="0" borderId="3" xfId="0" applyNumberFormat="1" applyFont="1" applyFill="1" applyBorder="1" applyAlignment="1">
      <alignment vertical="top" wrapText="1" readingOrder="1"/>
    </xf>
    <xf numFmtId="165" fontId="6" fillId="0" borderId="3" xfId="0" applyNumberFormat="1" applyFont="1" applyFill="1" applyBorder="1" applyAlignment="1">
      <alignment vertical="top" wrapText="1" readingOrder="1"/>
    </xf>
    <xf numFmtId="0" fontId="7" fillId="2" borderId="3" xfId="0" applyNumberFormat="1" applyFont="1" applyFill="1" applyBorder="1" applyAlignment="1">
      <alignment vertical="top" wrapText="1" readingOrder="1"/>
    </xf>
    <xf numFmtId="164" fontId="8" fillId="0" borderId="3" xfId="0" applyNumberFormat="1" applyFont="1" applyFill="1" applyBorder="1" applyAlignment="1">
      <alignment vertical="top" wrapText="1" readingOrder="1"/>
    </xf>
    <xf numFmtId="165" fontId="8" fillId="0" borderId="3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9" fillId="0" borderId="0" xfId="0" applyFont="1"/>
    <xf numFmtId="164" fontId="10" fillId="0" borderId="6" xfId="0" applyNumberFormat="1" applyFont="1" applyBorder="1" applyAlignment="1">
      <alignment horizontal="right" vertical="top" wrapText="1" readingOrder="1"/>
    </xf>
    <xf numFmtId="165" fontId="10" fillId="0" borderId="6" xfId="0" applyNumberFormat="1" applyFont="1" applyBorder="1" applyAlignment="1">
      <alignment horizontal="right" vertical="top" wrapText="1" readingOrder="1"/>
    </xf>
    <xf numFmtId="0" fontId="10" fillId="0" borderId="6" xfId="0" applyFont="1" applyBorder="1" applyAlignment="1">
      <alignment horizontal="right" vertical="top" wrapText="1" readingOrder="1"/>
    </xf>
    <xf numFmtId="0" fontId="10" fillId="0" borderId="6" xfId="0" applyFont="1" applyBorder="1" applyAlignment="1">
      <alignment vertical="top" wrapText="1" readingOrder="1"/>
    </xf>
    <xf numFmtId="0" fontId="10" fillId="4" borderId="6" xfId="0" applyFont="1" applyFill="1" applyBorder="1" applyAlignment="1">
      <alignment horizontal="center" wrapText="1" readingOrder="1"/>
    </xf>
    <xf numFmtId="0" fontId="10" fillId="4" borderId="7" xfId="0" applyFont="1" applyFill="1" applyBorder="1" applyAlignment="1">
      <alignment horizontal="center" wrapText="1" readingOrder="1"/>
    </xf>
    <xf numFmtId="0" fontId="10" fillId="4" borderId="8" xfId="0" applyFont="1" applyFill="1" applyBorder="1" applyAlignment="1">
      <alignment horizontal="center" wrapText="1" readingOrder="1"/>
    </xf>
    <xf numFmtId="0" fontId="11" fillId="4" borderId="9" xfId="0" applyFont="1" applyFill="1" applyBorder="1" applyAlignment="1">
      <alignment horizontal="center" vertical="top" wrapText="1" readingOrder="1"/>
    </xf>
    <xf numFmtId="0" fontId="12" fillId="4" borderId="9" xfId="0" applyFont="1" applyFill="1" applyBorder="1" applyAlignment="1">
      <alignment horizontal="center" vertical="top" wrapText="1" readingOrder="1"/>
    </xf>
    <xf numFmtId="0" fontId="13" fillId="2" borderId="12" xfId="0" applyFont="1" applyFill="1" applyBorder="1" applyAlignment="1">
      <alignment horizontal="center" vertical="top" wrapText="1" readingOrder="1"/>
    </xf>
    <xf numFmtId="0" fontId="13" fillId="2" borderId="13" xfId="0" applyFont="1" applyFill="1" applyBorder="1" applyAlignment="1">
      <alignment horizontal="center" vertical="top" wrapText="1" readingOrder="1"/>
    </xf>
    <xf numFmtId="0" fontId="13" fillId="2" borderId="6" xfId="0" applyFont="1" applyFill="1" applyBorder="1" applyAlignment="1">
      <alignment horizontal="center" vertical="top" wrapText="1" readingOrder="1"/>
    </xf>
    <xf numFmtId="0" fontId="11" fillId="2" borderId="9" xfId="0" applyFont="1" applyFill="1" applyBorder="1" applyAlignment="1">
      <alignment horizontal="center" vertical="top" wrapText="1" readingOrder="1"/>
    </xf>
    <xf numFmtId="0" fontId="12" fillId="2" borderId="9" xfId="0" applyFont="1" applyFill="1" applyBorder="1" applyAlignment="1">
      <alignment horizontal="center" vertical="top" wrapText="1" readingOrder="1"/>
    </xf>
    <xf numFmtId="0" fontId="13" fillId="2" borderId="7" xfId="0" applyFont="1" applyFill="1" applyBorder="1" applyAlignment="1">
      <alignment horizontal="center" wrapText="1" readingOrder="1"/>
    </xf>
    <xf numFmtId="0" fontId="10" fillId="2" borderId="9" xfId="0" applyFont="1" applyFill="1" applyBorder="1" applyAlignment="1">
      <alignment vertical="top" wrapText="1" readingOrder="1"/>
    </xf>
    <xf numFmtId="0" fontId="13" fillId="2" borderId="19" xfId="0" applyFont="1" applyFill="1" applyBorder="1" applyAlignment="1">
      <alignment horizontal="center" wrapText="1" readingOrder="1"/>
    </xf>
    <xf numFmtId="0" fontId="13" fillId="2" borderId="5" xfId="0" applyFont="1" applyFill="1" applyBorder="1" applyAlignment="1">
      <alignment horizontal="center" wrapText="1" readingOrder="1"/>
    </xf>
    <xf numFmtId="0" fontId="13" fillId="2" borderId="15" xfId="0" applyFont="1" applyFill="1" applyBorder="1" applyAlignment="1">
      <alignment horizontal="center" wrapText="1" readingOrder="1"/>
    </xf>
    <xf numFmtId="0" fontId="10" fillId="2" borderId="8" xfId="0" applyFont="1" applyFill="1" applyBorder="1" applyAlignment="1">
      <alignment vertical="top" wrapText="1" readingOrder="1"/>
    </xf>
    <xf numFmtId="0" fontId="13" fillId="4" borderId="17" xfId="0" applyFont="1" applyFill="1" applyBorder="1" applyAlignment="1">
      <alignment horizontal="center" wrapText="1" readingOrder="1"/>
    </xf>
    <xf numFmtId="0" fontId="13" fillId="4" borderId="15" xfId="0" applyFont="1" applyFill="1" applyBorder="1" applyAlignment="1">
      <alignment horizontal="center" wrapText="1" readingOrder="1"/>
    </xf>
    <xf numFmtId="0" fontId="13" fillId="4" borderId="17" xfId="0" applyFont="1" applyFill="1" applyBorder="1" applyAlignment="1">
      <alignment horizontal="center" vertical="top" wrapText="1" readingOrder="1"/>
    </xf>
    <xf numFmtId="0" fontId="13" fillId="4" borderId="8" xfId="0" applyFont="1" applyFill="1" applyBorder="1" applyAlignment="1">
      <alignment horizontal="center" vertical="top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3" fillId="2" borderId="8" xfId="0" applyFont="1" applyFill="1" applyBorder="1" applyAlignment="1">
      <alignment horizontal="center" wrapText="1" readingOrder="1"/>
    </xf>
    <xf numFmtId="0" fontId="13" fillId="2" borderId="7" xfId="0" applyFont="1" applyFill="1" applyBorder="1" applyAlignment="1">
      <alignment horizontal="center" vertical="top" wrapText="1" readingOrder="1"/>
    </xf>
    <xf numFmtId="0" fontId="13" fillId="2" borderId="7" xfId="0" applyFont="1" applyFill="1" applyBorder="1" applyAlignment="1">
      <alignment horizontal="center" vertical="center" wrapText="1" readingOrder="1"/>
    </xf>
    <xf numFmtId="0" fontId="10" fillId="2" borderId="19" xfId="0" applyFont="1" applyFill="1" applyBorder="1" applyAlignment="1">
      <alignment vertical="top" wrapText="1" readingOrder="1"/>
    </xf>
    <xf numFmtId="0" fontId="13" fillId="4" borderId="6" xfId="0" applyFont="1" applyFill="1" applyBorder="1" applyAlignment="1">
      <alignment horizontal="center" wrapText="1" readingOrder="1"/>
    </xf>
    <xf numFmtId="0" fontId="16" fillId="4" borderId="13" xfId="0" applyFont="1" applyFill="1" applyBorder="1" applyAlignment="1">
      <alignment horizontal="center" vertical="top" wrapText="1" readingOrder="1"/>
    </xf>
    <xf numFmtId="0" fontId="13" fillId="4" borderId="13" xfId="0" applyFont="1" applyFill="1" applyBorder="1" applyAlignment="1">
      <alignment horizontal="center" vertical="top" wrapText="1" readingOrder="1"/>
    </xf>
    <xf numFmtId="0" fontId="16" fillId="2" borderId="13" xfId="0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4" fillId="2" borderId="20" xfId="0" applyNumberFormat="1" applyFont="1" applyFill="1" applyBorder="1" applyAlignment="1">
      <alignment horizontal="center" vertical="top" wrapText="1" readingOrder="1"/>
    </xf>
    <xf numFmtId="0" fontId="4" fillId="2" borderId="4" xfId="0" applyNumberFormat="1" applyFont="1" applyFill="1" applyBorder="1" applyAlignment="1">
      <alignment horizontal="center" vertical="top" wrapText="1" readingOrder="1"/>
    </xf>
    <xf numFmtId="0" fontId="4" fillId="2" borderId="21" xfId="0" applyNumberFormat="1" applyFont="1" applyFill="1" applyBorder="1" applyAlignment="1">
      <alignment horizontal="center" vertical="top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4" fillId="2" borderId="2" xfId="0" applyNumberFormat="1" applyFont="1" applyFill="1" applyBorder="1" applyAlignment="1">
      <alignment horizontal="center" vertical="top" wrapText="1" readingOrder="1"/>
    </xf>
    <xf numFmtId="165" fontId="10" fillId="0" borderId="6" xfId="0" applyNumberFormat="1" applyFont="1" applyBorder="1" applyAlignment="1">
      <alignment horizontal="right" vertical="top" wrapText="1" readingOrder="1"/>
    </xf>
    <xf numFmtId="0" fontId="9" fillId="0" borderId="5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 readingOrder="1"/>
    </xf>
    <xf numFmtId="0" fontId="9" fillId="0" borderId="0" xfId="0" applyFont="1"/>
    <xf numFmtId="0" fontId="14" fillId="2" borderId="16" xfId="0" applyFont="1" applyFill="1" applyBorder="1" applyAlignment="1">
      <alignment horizontal="center" wrapText="1" readingOrder="1"/>
    </xf>
    <xf numFmtId="0" fontId="9" fillId="0" borderId="15" xfId="0" applyFont="1" applyBorder="1" applyAlignment="1">
      <alignment vertical="top" wrapText="1"/>
    </xf>
    <xf numFmtId="0" fontId="13" fillId="2" borderId="19" xfId="0" applyFont="1" applyFill="1" applyBorder="1" applyAlignment="1">
      <alignment horizontal="center" wrapText="1" readingOrder="1"/>
    </xf>
    <xf numFmtId="0" fontId="9" fillId="0" borderId="17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13" fillId="2" borderId="8" xfId="0" applyFont="1" applyFill="1" applyBorder="1" applyAlignment="1">
      <alignment horizontal="center" wrapText="1" readingOrder="1"/>
    </xf>
    <xf numFmtId="0" fontId="13" fillId="2" borderId="16" xfId="0" applyFont="1" applyFill="1" applyBorder="1" applyAlignment="1">
      <alignment horizontal="center" wrapText="1" readingOrder="1"/>
    </xf>
    <xf numFmtId="0" fontId="13" fillId="2" borderId="6" xfId="0" applyFont="1" applyFill="1" applyBorder="1" applyAlignment="1">
      <alignment horizontal="center" wrapText="1" readingOrder="1"/>
    </xf>
    <xf numFmtId="0" fontId="14" fillId="2" borderId="7" xfId="0" applyFont="1" applyFill="1" applyBorder="1" applyAlignment="1">
      <alignment horizontal="center" wrapText="1" readingOrder="1"/>
    </xf>
    <xf numFmtId="0" fontId="9" fillId="0" borderId="14" xfId="0" applyFont="1" applyBorder="1" applyAlignment="1">
      <alignment vertical="top" wrapText="1"/>
    </xf>
    <xf numFmtId="0" fontId="13" fillId="2" borderId="12" xfId="0" applyFont="1" applyFill="1" applyBorder="1" applyAlignment="1">
      <alignment horizontal="center" vertical="top" wrapText="1" readingOrder="1"/>
    </xf>
    <xf numFmtId="0" fontId="9" fillId="0" borderId="11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10" fillId="4" borderId="6" xfId="0" applyFont="1" applyFill="1" applyBorder="1" applyAlignment="1">
      <alignment horizontal="center" wrapText="1" readingOrder="1"/>
    </xf>
    <xf numFmtId="0" fontId="13" fillId="2" borderId="8" xfId="0" applyFont="1" applyFill="1" applyBorder="1" applyAlignment="1">
      <alignment horizontal="center" vertical="center" wrapText="1" readingOrder="1"/>
    </xf>
    <xf numFmtId="0" fontId="13" fillId="4" borderId="18" xfId="0" applyFont="1" applyFill="1" applyBorder="1" applyAlignment="1">
      <alignment horizontal="center" wrapText="1" readingOrder="1"/>
    </xf>
    <xf numFmtId="0" fontId="13" fillId="2" borderId="19" xfId="0" applyFont="1" applyFill="1" applyBorder="1" applyAlignment="1">
      <alignment horizontal="center" vertical="center" wrapText="1" readingOrder="1"/>
    </xf>
    <xf numFmtId="0" fontId="13" fillId="2" borderId="17" xfId="0" applyFont="1" applyFill="1" applyBorder="1" applyAlignment="1">
      <alignment horizontal="center" vertical="center" wrapText="1" readingOrder="1"/>
    </xf>
    <xf numFmtId="0" fontId="13" fillId="2" borderId="6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top" wrapText="1" readingOrder="1"/>
    </xf>
    <xf numFmtId="0" fontId="14" fillId="2" borderId="6" xfId="0" applyFont="1" applyFill="1" applyBorder="1" applyAlignment="1">
      <alignment horizontal="center" wrapText="1" readingOrder="1"/>
    </xf>
    <xf numFmtId="0" fontId="13" fillId="2" borderId="12" xfId="0" applyFont="1" applyFill="1" applyBorder="1" applyAlignment="1">
      <alignment horizontal="center" wrapText="1" readingOrder="1"/>
    </xf>
  </cellXfs>
  <cellStyles count="2">
    <cellStyle name="Normal" xfId="0" builtinId="0"/>
    <cellStyle name="Normal 3" xfId="1" xr:uid="{6696E14C-E66D-4B15-A4FA-5A0AD21425F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workbookViewId="0">
      <pane ySplit="2" topLeftCell="A3" activePane="bottomLeft" state="frozen"/>
      <selection pane="bottomLeft" activeCell="D24" sqref="D24"/>
    </sheetView>
  </sheetViews>
  <sheetFormatPr defaultColWidth="9.140625" defaultRowHeight="15"/>
  <cols>
    <col min="1" max="1" width="22.7109375" customWidth="1"/>
    <col min="2" max="3" width="9.140625" bestFit="1" customWidth="1"/>
    <col min="4" max="4" width="8.85546875" bestFit="1" customWidth="1"/>
    <col min="5" max="6" width="10.140625" bestFit="1" customWidth="1"/>
    <col min="7" max="7" width="8.85546875" bestFit="1" customWidth="1"/>
    <col min="8" max="8" width="0" hidden="1" customWidth="1"/>
    <col min="9" max="9" width="18.28515625" customWidth="1"/>
  </cols>
  <sheetData>
    <row r="1" spans="1:7" ht="25.5" customHeight="1">
      <c r="A1" s="47" t="s">
        <v>0</v>
      </c>
      <c r="B1" s="48"/>
      <c r="C1" s="48"/>
      <c r="D1" s="48"/>
      <c r="E1" s="48"/>
      <c r="F1" s="48"/>
      <c r="G1" s="48"/>
    </row>
    <row r="2" spans="1:7" ht="19.149999999999999" customHeight="1"/>
    <row r="3" spans="1:7">
      <c r="A3" s="1" t="s">
        <v>1</v>
      </c>
      <c r="B3" s="49" t="s">
        <v>2</v>
      </c>
      <c r="C3" s="48"/>
      <c r="D3" s="48"/>
      <c r="E3" s="48"/>
      <c r="F3" s="48"/>
      <c r="G3" s="48"/>
    </row>
    <row r="4" spans="1:7">
      <c r="A4" s="2" t="s">
        <v>1</v>
      </c>
      <c r="B4" s="53" t="s">
        <v>3</v>
      </c>
      <c r="C4" s="53"/>
      <c r="D4" s="54"/>
      <c r="E4" s="50" t="s">
        <v>4</v>
      </c>
      <c r="F4" s="51"/>
      <c r="G4" s="52"/>
    </row>
    <row r="5" spans="1:7">
      <c r="A5" s="2" t="s">
        <v>1</v>
      </c>
      <c r="B5" s="3" t="s">
        <v>5</v>
      </c>
      <c r="C5" s="4" t="s">
        <v>6</v>
      </c>
      <c r="D5" s="4" t="s">
        <v>7</v>
      </c>
      <c r="E5" s="3" t="s">
        <v>5</v>
      </c>
      <c r="F5" s="3" t="s">
        <v>6</v>
      </c>
      <c r="G5" s="3" t="s">
        <v>7</v>
      </c>
    </row>
    <row r="6" spans="1:7">
      <c r="A6" s="5" t="s">
        <v>8</v>
      </c>
      <c r="B6" s="6">
        <v>1855322</v>
      </c>
      <c r="C6" s="6">
        <v>1294491</v>
      </c>
      <c r="D6" s="7">
        <v>0.43324441807629399</v>
      </c>
      <c r="E6" s="6">
        <v>8801290</v>
      </c>
      <c r="F6" s="6">
        <v>10377746</v>
      </c>
      <c r="G6" s="7">
        <v>-0.15190736023024701</v>
      </c>
    </row>
    <row r="7" spans="1:7">
      <c r="A7" s="8" t="s">
        <v>9</v>
      </c>
      <c r="B7" s="9">
        <v>1851473</v>
      </c>
      <c r="C7" s="9">
        <v>1290460</v>
      </c>
      <c r="D7" s="10">
        <v>0.43473877532042798</v>
      </c>
      <c r="E7" s="9">
        <v>8776073</v>
      </c>
      <c r="F7" s="9">
        <v>10334252</v>
      </c>
      <c r="G7" s="10">
        <v>-0.150778111468542</v>
      </c>
    </row>
    <row r="8" spans="1:7">
      <c r="A8" s="8" t="s">
        <v>10</v>
      </c>
      <c r="B8" s="9">
        <v>3849</v>
      </c>
      <c r="C8" s="9">
        <v>4031</v>
      </c>
      <c r="D8" s="10">
        <v>-4.5150086827090097E-2</v>
      </c>
      <c r="E8" s="9">
        <v>25217</v>
      </c>
      <c r="F8" s="9">
        <v>43494</v>
      </c>
      <c r="G8" s="10">
        <v>-0.42021888076516301</v>
      </c>
    </row>
    <row r="9" spans="1:7">
      <c r="A9" s="5" t="s">
        <v>11</v>
      </c>
      <c r="B9" s="6">
        <v>559260</v>
      </c>
      <c r="C9" s="6">
        <v>363597</v>
      </c>
      <c r="D9" s="7">
        <v>0.53813150273517096</v>
      </c>
      <c r="E9" s="6">
        <v>1566836</v>
      </c>
      <c r="F9" s="6">
        <v>4492963</v>
      </c>
      <c r="G9" s="7">
        <v>-0.651268884252997</v>
      </c>
    </row>
    <row r="10" spans="1:7">
      <c r="A10" s="8" t="s">
        <v>9</v>
      </c>
      <c r="B10" s="9">
        <v>545519</v>
      </c>
      <c r="C10" s="9">
        <v>356465</v>
      </c>
      <c r="D10" s="10">
        <v>0.53035781914072899</v>
      </c>
      <c r="E10" s="9">
        <v>1531700</v>
      </c>
      <c r="F10" s="9">
        <v>4238781</v>
      </c>
      <c r="G10" s="10">
        <v>-0.63864611075684297</v>
      </c>
    </row>
    <row r="11" spans="1:7">
      <c r="A11" s="8" t="s">
        <v>10</v>
      </c>
      <c r="B11" s="9">
        <v>13741</v>
      </c>
      <c r="C11" s="9">
        <v>7132</v>
      </c>
      <c r="D11" s="10">
        <v>0.92666853617498601</v>
      </c>
      <c r="E11" s="9">
        <v>35136</v>
      </c>
      <c r="F11" s="9">
        <v>254182</v>
      </c>
      <c r="G11" s="10">
        <v>-0.86176833922150298</v>
      </c>
    </row>
    <row r="12" spans="1:7">
      <c r="A12" s="5" t="s">
        <v>12</v>
      </c>
      <c r="B12" s="6">
        <v>46346</v>
      </c>
      <c r="C12" s="6">
        <v>42162</v>
      </c>
      <c r="D12" s="7">
        <v>9.9236279113894002E-2</v>
      </c>
      <c r="E12" s="6">
        <v>356935</v>
      </c>
      <c r="F12" s="6">
        <v>337482</v>
      </c>
      <c r="G12" s="7">
        <v>5.7641592736797802E-2</v>
      </c>
    </row>
    <row r="13" spans="1:7">
      <c r="A13" s="5" t="s">
        <v>13</v>
      </c>
      <c r="B13" s="6">
        <v>2460928</v>
      </c>
      <c r="C13" s="6">
        <v>1700250</v>
      </c>
      <c r="D13" s="7">
        <v>0.44739185413909699</v>
      </c>
      <c r="E13" s="6">
        <v>10725061</v>
      </c>
      <c r="F13" s="6">
        <v>15208191</v>
      </c>
      <c r="G13" s="7">
        <v>-0.29478390953927402</v>
      </c>
    </row>
    <row r="14" spans="1:7" ht="0" hidden="1" customHeight="1"/>
    <row r="15" spans="1:7" ht="16.899999999999999" customHeight="1"/>
    <row r="16" spans="1:7">
      <c r="A16" s="1" t="s">
        <v>1</v>
      </c>
      <c r="B16" s="49" t="s">
        <v>14</v>
      </c>
      <c r="C16" s="48"/>
      <c r="D16" s="48"/>
      <c r="E16" s="48"/>
      <c r="F16" s="48"/>
      <c r="G16" s="48"/>
    </row>
    <row r="17" spans="1:7">
      <c r="A17" s="2" t="s">
        <v>1</v>
      </c>
      <c r="B17" s="53" t="s">
        <v>3</v>
      </c>
      <c r="C17" s="53"/>
      <c r="D17" s="54"/>
      <c r="E17" s="50" t="s">
        <v>4</v>
      </c>
      <c r="F17" s="51"/>
      <c r="G17" s="52"/>
    </row>
    <row r="18" spans="1:7">
      <c r="A18" s="2" t="s">
        <v>1</v>
      </c>
      <c r="B18" s="3" t="s">
        <v>5</v>
      </c>
      <c r="C18" s="4" t="s">
        <v>6</v>
      </c>
      <c r="D18" s="4" t="s">
        <v>7</v>
      </c>
      <c r="E18" s="3" t="s">
        <v>5</v>
      </c>
      <c r="F18" s="3" t="s">
        <v>6</v>
      </c>
      <c r="G18" s="3" t="s">
        <v>7</v>
      </c>
    </row>
    <row r="19" spans="1:7">
      <c r="A19" s="5" t="s">
        <v>8</v>
      </c>
      <c r="B19" s="6">
        <v>33718</v>
      </c>
      <c r="C19" s="6">
        <v>27427</v>
      </c>
      <c r="D19" s="7">
        <v>0.22937251613373699</v>
      </c>
      <c r="E19" s="6">
        <v>211487</v>
      </c>
      <c r="F19" s="6">
        <v>205643</v>
      </c>
      <c r="G19" s="7">
        <v>2.84181810224515E-2</v>
      </c>
    </row>
    <row r="20" spans="1:7">
      <c r="A20" s="8" t="s">
        <v>9</v>
      </c>
      <c r="B20" s="9">
        <v>32322</v>
      </c>
      <c r="C20" s="9">
        <v>26181</v>
      </c>
      <c r="D20" s="10">
        <v>0.23455941331499899</v>
      </c>
      <c r="E20" s="9">
        <v>201489</v>
      </c>
      <c r="F20" s="9">
        <v>196424</v>
      </c>
      <c r="G20" s="10">
        <v>2.5786054657272E-2</v>
      </c>
    </row>
    <row r="21" spans="1:7">
      <c r="A21" s="8" t="s">
        <v>10</v>
      </c>
      <c r="B21" s="9">
        <v>669</v>
      </c>
      <c r="C21" s="9">
        <v>528</v>
      </c>
      <c r="D21" s="10">
        <v>0.26704545454545497</v>
      </c>
      <c r="E21" s="9">
        <v>4626</v>
      </c>
      <c r="F21" s="9">
        <v>3720</v>
      </c>
      <c r="G21" s="10">
        <v>0.24354838709677401</v>
      </c>
    </row>
    <row r="22" spans="1:7">
      <c r="A22" s="8" t="s">
        <v>15</v>
      </c>
      <c r="B22" s="9">
        <v>727</v>
      </c>
      <c r="C22" s="9">
        <v>718</v>
      </c>
      <c r="D22" s="10">
        <v>1.2534818941504201E-2</v>
      </c>
      <c r="E22" s="9">
        <v>5372</v>
      </c>
      <c r="F22" s="9">
        <v>5499</v>
      </c>
      <c r="G22" s="10">
        <v>-2.3095108201491198E-2</v>
      </c>
    </row>
    <row r="23" spans="1:7">
      <c r="A23" s="5" t="s">
        <v>11</v>
      </c>
      <c r="B23" s="6">
        <v>7071</v>
      </c>
      <c r="C23" s="6">
        <v>5660</v>
      </c>
      <c r="D23" s="7">
        <v>0.24929328621908101</v>
      </c>
      <c r="E23" s="6">
        <v>27480</v>
      </c>
      <c r="F23" s="6">
        <v>51092</v>
      </c>
      <c r="G23" s="7">
        <v>-0.46214671572848998</v>
      </c>
    </row>
    <row r="24" spans="1:7">
      <c r="A24" s="8" t="s">
        <v>9</v>
      </c>
      <c r="B24" s="9">
        <v>5847</v>
      </c>
      <c r="C24" s="9">
        <v>4755</v>
      </c>
      <c r="D24" s="10">
        <v>0.22965299684542601</v>
      </c>
      <c r="E24" s="9">
        <v>20290</v>
      </c>
      <c r="F24" s="9">
        <v>43416</v>
      </c>
      <c r="G24" s="10">
        <v>-0.53266077022295899</v>
      </c>
    </row>
    <row r="25" spans="1:7">
      <c r="A25" s="8" t="s">
        <v>10</v>
      </c>
      <c r="B25" s="9">
        <v>639</v>
      </c>
      <c r="C25" s="9">
        <v>376</v>
      </c>
      <c r="D25" s="10">
        <v>0.69946808510638303</v>
      </c>
      <c r="E25" s="9">
        <v>2355</v>
      </c>
      <c r="F25" s="9">
        <v>3486</v>
      </c>
      <c r="G25" s="10">
        <v>-0.32444061962134302</v>
      </c>
    </row>
    <row r="26" spans="1:7">
      <c r="A26" s="8" t="s">
        <v>15</v>
      </c>
      <c r="B26" s="9">
        <v>585</v>
      </c>
      <c r="C26" s="9">
        <v>529</v>
      </c>
      <c r="D26" s="10">
        <v>0.10586011342155</v>
      </c>
      <c r="E26" s="9">
        <v>4835</v>
      </c>
      <c r="F26" s="9">
        <v>4190</v>
      </c>
      <c r="G26" s="10">
        <v>0.153937947494033</v>
      </c>
    </row>
    <row r="27" spans="1:7">
      <c r="A27" s="5" t="s">
        <v>12</v>
      </c>
      <c r="B27" s="6">
        <v>3407</v>
      </c>
      <c r="C27" s="6">
        <v>3168</v>
      </c>
      <c r="D27" s="7">
        <v>7.5441919191919199E-2</v>
      </c>
      <c r="E27" s="6">
        <v>26305</v>
      </c>
      <c r="F27" s="6">
        <v>28055</v>
      </c>
      <c r="G27" s="7">
        <v>-6.2377472821244E-2</v>
      </c>
    </row>
    <row r="28" spans="1:7">
      <c r="A28" s="5" t="s">
        <v>16</v>
      </c>
      <c r="B28" s="6">
        <v>44196</v>
      </c>
      <c r="C28" s="6">
        <v>36255</v>
      </c>
      <c r="D28" s="7">
        <v>0.21903185767480299</v>
      </c>
      <c r="E28" s="6">
        <v>265272</v>
      </c>
      <c r="F28" s="6">
        <v>284790</v>
      </c>
      <c r="G28" s="7">
        <v>-6.8534709786158193E-2</v>
      </c>
    </row>
    <row r="29" spans="1:7" ht="0.2" customHeight="1"/>
    <row r="30" spans="1:7">
      <c r="A30" s="8" t="s">
        <v>17</v>
      </c>
      <c r="B30" s="9">
        <v>11393</v>
      </c>
      <c r="C30" s="9">
        <v>10957</v>
      </c>
      <c r="D30" s="10">
        <v>3.9791913845030599E-2</v>
      </c>
      <c r="E30" s="9">
        <v>71580</v>
      </c>
      <c r="F30" s="9">
        <v>61294</v>
      </c>
      <c r="G30" s="10">
        <v>0.167814141677815</v>
      </c>
    </row>
    <row r="31" spans="1:7">
      <c r="A31" s="5" t="s">
        <v>18</v>
      </c>
      <c r="B31" s="6">
        <v>55589</v>
      </c>
      <c r="C31" s="6">
        <v>47212</v>
      </c>
      <c r="D31" s="7">
        <v>0.17743370329577199</v>
      </c>
      <c r="E31" s="6">
        <v>336852</v>
      </c>
      <c r="F31" s="6">
        <v>346084</v>
      </c>
      <c r="G31" s="7">
        <v>-2.6675604766472901E-2</v>
      </c>
    </row>
    <row r="32" spans="1:7" ht="0" hidden="1" customHeight="1"/>
  </sheetData>
  <mergeCells count="7">
    <mergeCell ref="A1:G1"/>
    <mergeCell ref="B3:G3"/>
    <mergeCell ref="B16:G16"/>
    <mergeCell ref="E17:G17"/>
    <mergeCell ref="E4:G4"/>
    <mergeCell ref="B17:D17"/>
    <mergeCell ref="B4:D4"/>
  </mergeCells>
  <pageMargins left="0.7" right="0.7" top="0.75" bottom="0.75" header="0.3" footer="0.3"/>
  <pageSetup paperSize="9" orientation="landscape" horizontalDpi="300" verticalDpi="300" r:id="rId1"/>
  <headerFooter alignWithMargins="0">
    <oddFooter>&amp;L&amp;"Arial,Regular"&amp;7 Rapportdato 06.09.2021 12:25:35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AD2A5-37B3-42E3-BB40-DC6C59B271D6}">
  <dimension ref="A1:G31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1" width="22.7109375" style="11" customWidth="1"/>
    <col min="2" max="3" width="9.140625" style="11" bestFit="1" customWidth="1"/>
    <col min="4" max="4" width="9.140625" style="11" customWidth="1"/>
    <col min="5" max="6" width="10.140625" style="11" bestFit="1" customWidth="1"/>
    <col min="7" max="7" width="9.140625" style="11" customWidth="1"/>
    <col min="8" max="8" width="0" style="11" hidden="1" customWidth="1"/>
    <col min="9" max="9" width="18.28515625" style="11" customWidth="1"/>
    <col min="10" max="16384" width="9.140625" style="11"/>
  </cols>
  <sheetData>
    <row r="1" spans="1:7" ht="25.5" customHeight="1">
      <c r="A1" s="47" t="s">
        <v>0</v>
      </c>
      <c r="B1" s="48"/>
      <c r="C1" s="48"/>
      <c r="D1" s="48"/>
      <c r="E1" s="48"/>
      <c r="F1" s="48"/>
      <c r="G1" s="48"/>
    </row>
    <row r="2" spans="1:7" ht="19.149999999999999" customHeight="1"/>
    <row r="3" spans="1:7">
      <c r="A3" s="12" t="s">
        <v>1</v>
      </c>
      <c r="B3" s="49" t="s">
        <v>2</v>
      </c>
      <c r="C3" s="48"/>
      <c r="D3" s="48"/>
      <c r="E3" s="48"/>
      <c r="F3" s="48"/>
      <c r="G3" s="48"/>
    </row>
    <row r="4" spans="1:7" ht="18.75" customHeight="1">
      <c r="A4" s="2" t="s">
        <v>1</v>
      </c>
      <c r="B4" s="53" t="s">
        <v>3</v>
      </c>
      <c r="C4" s="53"/>
      <c r="D4" s="54"/>
      <c r="E4" s="50" t="s">
        <v>4</v>
      </c>
      <c r="F4" s="51"/>
      <c r="G4" s="52"/>
    </row>
    <row r="5" spans="1:7">
      <c r="A5" s="2" t="s">
        <v>1</v>
      </c>
      <c r="B5" s="3" t="s">
        <v>5</v>
      </c>
      <c r="C5" s="4">
        <v>2019</v>
      </c>
      <c r="D5" s="3" t="s">
        <v>7</v>
      </c>
      <c r="E5" s="3" t="s">
        <v>5</v>
      </c>
      <c r="F5" s="3">
        <v>2019</v>
      </c>
      <c r="G5" s="3" t="s">
        <v>7</v>
      </c>
    </row>
    <row r="6" spans="1:7">
      <c r="A6" s="5" t="s">
        <v>8</v>
      </c>
      <c r="B6" s="6">
        <v>1855322</v>
      </c>
      <c r="C6" s="6">
        <v>2626464</v>
      </c>
      <c r="D6" s="7">
        <f>B6/C6-1</f>
        <v>-0.29360463345395182</v>
      </c>
      <c r="E6" s="6">
        <v>8801290</v>
      </c>
      <c r="F6" s="6">
        <v>20189104</v>
      </c>
      <c r="G6" s="7">
        <f>E6/F6-1</f>
        <v>-0.56405742424230421</v>
      </c>
    </row>
    <row r="7" spans="1:7">
      <c r="A7" s="8" t="s">
        <v>9</v>
      </c>
      <c r="B7" s="9">
        <v>1851473</v>
      </c>
      <c r="C7" s="9">
        <v>2624508</v>
      </c>
      <c r="D7" s="10">
        <f t="shared" ref="D7:D13" si="0">B7/C7-1</f>
        <v>-0.29454472990747216</v>
      </c>
      <c r="E7" s="9">
        <v>8776073</v>
      </c>
      <c r="F7" s="9">
        <v>20151315</v>
      </c>
      <c r="G7" s="10">
        <f t="shared" ref="G7:G13" si="1">E7/F7-1</f>
        <v>-0.56449129994742275</v>
      </c>
    </row>
    <row r="8" spans="1:7">
      <c r="A8" s="8" t="s">
        <v>10</v>
      </c>
      <c r="B8" s="9">
        <v>3849</v>
      </c>
      <c r="C8" s="9">
        <v>1956</v>
      </c>
      <c r="D8" s="10">
        <f t="shared" si="0"/>
        <v>0.96779141104294486</v>
      </c>
      <c r="E8" s="9">
        <v>25217</v>
      </c>
      <c r="F8" s="9">
        <v>37789</v>
      </c>
      <c r="G8" s="10">
        <f t="shared" si="1"/>
        <v>-0.33268940697028238</v>
      </c>
    </row>
    <row r="9" spans="1:7">
      <c r="A9" s="5" t="s">
        <v>11</v>
      </c>
      <c r="B9" s="6">
        <v>559260</v>
      </c>
      <c r="C9" s="6">
        <v>2281243</v>
      </c>
      <c r="D9" s="7">
        <f t="shared" si="0"/>
        <v>-0.75484417924789249</v>
      </c>
      <c r="E9" s="6">
        <v>1566836</v>
      </c>
      <c r="F9" s="6">
        <v>15602791</v>
      </c>
      <c r="G9" s="7">
        <f t="shared" si="1"/>
        <v>-0.89957976108248838</v>
      </c>
    </row>
    <row r="10" spans="1:7">
      <c r="A10" s="8" t="s">
        <v>9</v>
      </c>
      <c r="B10" s="9">
        <v>545519</v>
      </c>
      <c r="C10" s="9">
        <v>2032804</v>
      </c>
      <c r="D10" s="10">
        <f t="shared" si="0"/>
        <v>-0.73164210617452541</v>
      </c>
      <c r="E10" s="9">
        <v>1531700</v>
      </c>
      <c r="F10" s="9">
        <v>14256027</v>
      </c>
      <c r="G10" s="10">
        <f t="shared" si="1"/>
        <v>-0.89255772313001369</v>
      </c>
    </row>
    <row r="11" spans="1:7">
      <c r="A11" s="8" t="s">
        <v>10</v>
      </c>
      <c r="B11" s="9">
        <v>13741</v>
      </c>
      <c r="C11" s="9">
        <v>248439</v>
      </c>
      <c r="D11" s="10">
        <f t="shared" si="0"/>
        <v>-0.94469064840866368</v>
      </c>
      <c r="E11" s="9">
        <v>35136</v>
      </c>
      <c r="F11" s="9">
        <v>1346764</v>
      </c>
      <c r="G11" s="10">
        <f t="shared" si="1"/>
        <v>-0.97391079654638824</v>
      </c>
    </row>
    <row r="12" spans="1:7">
      <c r="A12" s="5" t="s">
        <v>12</v>
      </c>
      <c r="B12" s="6">
        <v>46346</v>
      </c>
      <c r="C12" s="6">
        <v>50446</v>
      </c>
      <c r="D12" s="7">
        <f t="shared" si="0"/>
        <v>-8.1275026761289282E-2</v>
      </c>
      <c r="E12" s="6">
        <v>356935</v>
      </c>
      <c r="F12" s="6">
        <v>390460</v>
      </c>
      <c r="G12" s="7">
        <f t="shared" si="1"/>
        <v>-8.5860267376939969E-2</v>
      </c>
    </row>
    <row r="13" spans="1:7">
      <c r="A13" s="5" t="s">
        <v>13</v>
      </c>
      <c r="B13" s="6">
        <v>2460928</v>
      </c>
      <c r="C13" s="6">
        <f>C6+C9+C12</f>
        <v>4958153</v>
      </c>
      <c r="D13" s="7">
        <f t="shared" si="0"/>
        <v>-0.50366033480612638</v>
      </c>
      <c r="E13" s="6">
        <v>10725061</v>
      </c>
      <c r="F13" s="6">
        <f>F6+F9+F12</f>
        <v>36182355</v>
      </c>
      <c r="G13" s="7">
        <f t="shared" si="1"/>
        <v>-0.70358311392390016</v>
      </c>
    </row>
    <row r="14" spans="1:7" ht="0" hidden="1" customHeight="1"/>
    <row r="15" spans="1:7" ht="16.899999999999999" customHeight="1"/>
    <row r="16" spans="1:7">
      <c r="A16" s="12" t="s">
        <v>1</v>
      </c>
      <c r="B16" s="49" t="s">
        <v>14</v>
      </c>
      <c r="C16" s="48"/>
      <c r="D16" s="48"/>
      <c r="E16" s="48"/>
      <c r="F16" s="48"/>
      <c r="G16" s="48"/>
    </row>
    <row r="17" spans="1:7">
      <c r="A17" s="2" t="s">
        <v>1</v>
      </c>
      <c r="B17" s="53" t="s">
        <v>3</v>
      </c>
      <c r="C17" s="53"/>
      <c r="D17" s="54"/>
      <c r="E17" s="50" t="s">
        <v>4</v>
      </c>
      <c r="F17" s="51"/>
      <c r="G17" s="52"/>
    </row>
    <row r="18" spans="1:7">
      <c r="A18" s="2" t="s">
        <v>1</v>
      </c>
      <c r="B18" s="3" t="s">
        <v>5</v>
      </c>
      <c r="C18" s="4">
        <v>2019</v>
      </c>
      <c r="D18" s="3" t="s">
        <v>7</v>
      </c>
      <c r="E18" s="3" t="s">
        <v>5</v>
      </c>
      <c r="F18" s="3">
        <v>2019</v>
      </c>
      <c r="G18" s="3" t="s">
        <v>7</v>
      </c>
    </row>
    <row r="19" spans="1:7">
      <c r="A19" s="5" t="s">
        <v>8</v>
      </c>
      <c r="B19" s="6">
        <v>33718</v>
      </c>
      <c r="C19" s="6">
        <f>C20+C21+C22</f>
        <v>37158</v>
      </c>
      <c r="D19" s="7">
        <f>B19/C19-1</f>
        <v>-9.2577641423112089E-2</v>
      </c>
      <c r="E19" s="6">
        <v>211487</v>
      </c>
      <c r="F19" s="6">
        <f>F20+F21+F22</f>
        <v>288586</v>
      </c>
      <c r="G19" s="7">
        <f>E19/F19-1</f>
        <v>-0.2671612621540892</v>
      </c>
    </row>
    <row r="20" spans="1:7">
      <c r="A20" s="8" t="s">
        <v>9</v>
      </c>
      <c r="B20" s="9">
        <v>32322</v>
      </c>
      <c r="C20" s="9">
        <v>36041</v>
      </c>
      <c r="D20" s="10">
        <f t="shared" ref="D20:D31" si="2">B20/C20-1</f>
        <v>-0.10318803584806191</v>
      </c>
      <c r="E20" s="9">
        <v>201489</v>
      </c>
      <c r="F20" s="9">
        <v>279992</v>
      </c>
      <c r="G20" s="10">
        <f t="shared" ref="G20:G31" si="3">E20/F20-1</f>
        <v>-0.28037586788193947</v>
      </c>
    </row>
    <row r="21" spans="1:7">
      <c r="A21" s="8" t="s">
        <v>10</v>
      </c>
      <c r="B21" s="9">
        <v>669</v>
      </c>
      <c r="C21" s="9">
        <v>408</v>
      </c>
      <c r="D21" s="10">
        <f t="shared" si="2"/>
        <v>0.63970588235294112</v>
      </c>
      <c r="E21" s="9">
        <v>4626</v>
      </c>
      <c r="F21" s="9">
        <v>4311</v>
      </c>
      <c r="G21" s="10">
        <f t="shared" si="3"/>
        <v>7.3068893528183798E-2</v>
      </c>
    </row>
    <row r="22" spans="1:7">
      <c r="A22" s="8" t="s">
        <v>15</v>
      </c>
      <c r="B22" s="9">
        <v>727</v>
      </c>
      <c r="C22" s="9">
        <v>709</v>
      </c>
      <c r="D22" s="10">
        <f t="shared" si="2"/>
        <v>2.5387870239774291E-2</v>
      </c>
      <c r="E22" s="9">
        <v>5372</v>
      </c>
      <c r="F22" s="9">
        <v>4283</v>
      </c>
      <c r="G22" s="10">
        <f t="shared" si="3"/>
        <v>0.25426103198692496</v>
      </c>
    </row>
    <row r="23" spans="1:7">
      <c r="A23" s="5" t="s">
        <v>11</v>
      </c>
      <c r="B23" s="6">
        <v>7071</v>
      </c>
      <c r="C23" s="6">
        <f>SUM(C24:C26)</f>
        <v>18649</v>
      </c>
      <c r="D23" s="7">
        <f t="shared" si="2"/>
        <v>-0.62083757842243559</v>
      </c>
      <c r="E23" s="6">
        <v>27480</v>
      </c>
      <c r="F23" s="6">
        <f>SUM(F24:F26)</f>
        <v>130596</v>
      </c>
      <c r="G23" s="7">
        <f t="shared" si="3"/>
        <v>-0.78958007902232841</v>
      </c>
    </row>
    <row r="24" spans="1:7">
      <c r="A24" s="8" t="s">
        <v>9</v>
      </c>
      <c r="B24" s="9">
        <v>5847</v>
      </c>
      <c r="C24" s="9">
        <v>16134</v>
      </c>
      <c r="D24" s="10">
        <f t="shared" si="2"/>
        <v>-0.63759761993306063</v>
      </c>
      <c r="E24" s="9">
        <v>20290</v>
      </c>
      <c r="F24" s="9">
        <v>115273</v>
      </c>
      <c r="G24" s="10">
        <f t="shared" si="3"/>
        <v>-0.82398306628612072</v>
      </c>
    </row>
    <row r="25" spans="1:7">
      <c r="A25" s="8" t="s">
        <v>10</v>
      </c>
      <c r="B25" s="9">
        <v>639</v>
      </c>
      <c r="C25" s="9">
        <v>1957</v>
      </c>
      <c r="D25" s="10">
        <f t="shared" si="2"/>
        <v>-0.67347981604496676</v>
      </c>
      <c r="E25" s="9">
        <v>2355</v>
      </c>
      <c r="F25" s="9">
        <v>10911</v>
      </c>
      <c r="G25" s="10">
        <f t="shared" si="3"/>
        <v>-0.78416277151498481</v>
      </c>
    </row>
    <row r="26" spans="1:7">
      <c r="A26" s="8" t="s">
        <v>15</v>
      </c>
      <c r="B26" s="9">
        <v>585</v>
      </c>
      <c r="C26" s="9">
        <v>558</v>
      </c>
      <c r="D26" s="10">
        <f t="shared" si="2"/>
        <v>4.8387096774193505E-2</v>
      </c>
      <c r="E26" s="9">
        <v>4835</v>
      </c>
      <c r="F26" s="9">
        <v>4412</v>
      </c>
      <c r="G26" s="10">
        <f t="shared" si="3"/>
        <v>9.5874886672710824E-2</v>
      </c>
    </row>
    <row r="27" spans="1:7">
      <c r="A27" s="5" t="s">
        <v>12</v>
      </c>
      <c r="B27" s="6">
        <v>3407</v>
      </c>
      <c r="C27" s="6">
        <v>3598</v>
      </c>
      <c r="D27" s="7">
        <f t="shared" si="2"/>
        <v>-5.3085047248471406E-2</v>
      </c>
      <c r="E27" s="6">
        <v>26305</v>
      </c>
      <c r="F27" s="6">
        <v>27834</v>
      </c>
      <c r="G27" s="7">
        <f t="shared" si="3"/>
        <v>-5.4932815980455518E-2</v>
      </c>
    </row>
    <row r="28" spans="1:7">
      <c r="A28" s="5" t="s">
        <v>16</v>
      </c>
      <c r="B28" s="6">
        <v>44196</v>
      </c>
      <c r="C28" s="6">
        <f>C19+C23+C27</f>
        <v>59405</v>
      </c>
      <c r="D28" s="7">
        <f t="shared" si="2"/>
        <v>-0.25602222035182221</v>
      </c>
      <c r="E28" s="6">
        <v>265272</v>
      </c>
      <c r="F28" s="6">
        <f>F19+F23+F27</f>
        <v>447016</v>
      </c>
      <c r="G28" s="7">
        <f t="shared" si="3"/>
        <v>-0.4065715768563094</v>
      </c>
    </row>
    <row r="30" spans="1:7">
      <c r="A30" s="8" t="s">
        <v>17</v>
      </c>
      <c r="B30" s="9">
        <v>11393</v>
      </c>
      <c r="C30" s="9">
        <v>10588</v>
      </c>
      <c r="D30" s="10">
        <f t="shared" si="2"/>
        <v>7.6029467321496069E-2</v>
      </c>
      <c r="E30" s="9">
        <v>71580</v>
      </c>
      <c r="F30" s="9">
        <v>72203</v>
      </c>
      <c r="G30" s="10">
        <f t="shared" si="3"/>
        <v>-8.6284503413985858E-3</v>
      </c>
    </row>
    <row r="31" spans="1:7">
      <c r="A31" s="5" t="s">
        <v>18</v>
      </c>
      <c r="B31" s="6">
        <v>55589</v>
      </c>
      <c r="C31" s="6">
        <f>C28+C30</f>
        <v>69993</v>
      </c>
      <c r="D31" s="7">
        <f t="shared" si="2"/>
        <v>-0.20579200777220574</v>
      </c>
      <c r="E31" s="6">
        <v>336852</v>
      </c>
      <c r="F31" s="6">
        <f>F28+F30</f>
        <v>519219</v>
      </c>
      <c r="G31" s="7">
        <f t="shared" si="3"/>
        <v>-0.35123329462134478</v>
      </c>
    </row>
  </sheetData>
  <mergeCells count="7">
    <mergeCell ref="B17:D17"/>
    <mergeCell ref="E17:G17"/>
    <mergeCell ref="A1:G1"/>
    <mergeCell ref="B3:G3"/>
    <mergeCell ref="B16:G16"/>
    <mergeCell ref="E4:G4"/>
    <mergeCell ref="B4:D4"/>
  </mergeCells>
  <pageMargins left="0.7" right="0.7" top="0.75" bottom="0.75" header="0.3" footer="0.3"/>
  <pageSetup paperSize="9" orientation="landscape" horizontalDpi="300" verticalDpi="300" r:id="rId1"/>
  <headerFooter alignWithMargins="0">
    <oddFooter>&amp;L&amp;"Arial,Regular"&amp;7 Rapportdato 06.09.2021 12:25:35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2C704-247F-4692-AE94-ABFE28C392C4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28.28515625" style="13" customWidth="1"/>
    <col min="2" max="2" width="7" style="13" customWidth="1"/>
    <col min="3" max="3" width="11.28515625" style="13" customWidth="1"/>
    <col min="4" max="4" width="8.5703125" style="13" customWidth="1"/>
    <col min="5" max="5" width="11.28515625" style="13" customWidth="1"/>
    <col min="6" max="6" width="8.140625" style="13" customWidth="1"/>
    <col min="7" max="7" width="11.28515625" style="13" customWidth="1"/>
    <col min="8" max="8" width="8.5703125" style="13" customWidth="1"/>
    <col min="9" max="9" width="11.28515625" style="13" customWidth="1"/>
    <col min="10" max="10" width="8.140625" style="13" customWidth="1"/>
    <col min="11" max="11" width="8.5703125" style="13" customWidth="1"/>
    <col min="12" max="12" width="8.140625" style="13" customWidth="1"/>
    <col min="13" max="13" width="11.28515625" style="13" customWidth="1"/>
    <col min="14" max="14" width="8.140625" style="13" customWidth="1"/>
    <col min="15" max="15" width="8.5703125" style="13" customWidth="1"/>
    <col min="16" max="16" width="11.28515625" style="13" customWidth="1"/>
    <col min="17" max="17" width="5.42578125" style="13" customWidth="1"/>
    <col min="18" max="18" width="2.7109375" style="13" customWidth="1"/>
    <col min="19" max="19" width="4.7109375" style="13" customWidth="1"/>
    <col min="20" max="16384" width="9.140625" style="13"/>
  </cols>
  <sheetData>
    <row r="1" spans="1:18" ht="14.1" customHeight="1"/>
    <row r="2" spans="1:18" ht="27.2" customHeight="1">
      <c r="A2" s="57" t="s">
        <v>114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12.2" customHeight="1"/>
    <row r="4" spans="1:18">
      <c r="A4" s="33" t="s">
        <v>1</v>
      </c>
      <c r="B4" s="33" t="s">
        <v>1</v>
      </c>
      <c r="C4" s="59" t="s">
        <v>113</v>
      </c>
      <c r="D4" s="60"/>
      <c r="E4" s="60"/>
      <c r="F4" s="60"/>
      <c r="G4" s="60"/>
      <c r="H4" s="60"/>
      <c r="I4" s="60"/>
      <c r="J4" s="60"/>
      <c r="K4" s="32" t="s">
        <v>1</v>
      </c>
      <c r="L4" s="32" t="s">
        <v>1</v>
      </c>
      <c r="M4" s="32" t="s">
        <v>1</v>
      </c>
      <c r="N4" s="31" t="s">
        <v>1</v>
      </c>
      <c r="O4" s="30" t="s">
        <v>1</v>
      </c>
      <c r="P4" s="61" t="s">
        <v>1</v>
      </c>
      <c r="Q4" s="62"/>
      <c r="R4" s="63"/>
    </row>
    <row r="5" spans="1:18" ht="15.75">
      <c r="A5" s="29" t="s">
        <v>1</v>
      </c>
      <c r="B5" s="29" t="s">
        <v>1</v>
      </c>
      <c r="C5" s="64" t="s">
        <v>8</v>
      </c>
      <c r="D5" s="62"/>
      <c r="E5" s="62"/>
      <c r="F5" s="62"/>
      <c r="G5" s="64" t="s">
        <v>11</v>
      </c>
      <c r="H5" s="62"/>
      <c r="I5" s="62"/>
      <c r="J5" s="62"/>
      <c r="K5" s="65" t="s">
        <v>12</v>
      </c>
      <c r="L5" s="60"/>
      <c r="M5" s="66" t="s">
        <v>112</v>
      </c>
      <c r="N5" s="56"/>
      <c r="O5" s="28" t="s">
        <v>111</v>
      </c>
      <c r="P5" s="67" t="s">
        <v>110</v>
      </c>
      <c r="Q5" s="58"/>
      <c r="R5" s="68"/>
    </row>
    <row r="6" spans="1:18">
      <c r="A6" s="27" t="s">
        <v>109</v>
      </c>
      <c r="B6" s="26" t="s">
        <v>108</v>
      </c>
      <c r="C6" s="25" t="s">
        <v>107</v>
      </c>
      <c r="D6" s="25" t="s">
        <v>106</v>
      </c>
      <c r="E6" s="25" t="s">
        <v>105</v>
      </c>
      <c r="F6" s="25" t="s">
        <v>7</v>
      </c>
      <c r="G6" s="25" t="s">
        <v>107</v>
      </c>
      <c r="H6" s="25" t="s">
        <v>106</v>
      </c>
      <c r="I6" s="25" t="s">
        <v>105</v>
      </c>
      <c r="J6" s="25" t="s">
        <v>7</v>
      </c>
      <c r="K6" s="24" t="s">
        <v>105</v>
      </c>
      <c r="L6" s="24" t="s">
        <v>7</v>
      </c>
      <c r="M6" s="23" t="s">
        <v>105</v>
      </c>
      <c r="N6" s="23" t="s">
        <v>7</v>
      </c>
      <c r="O6" s="23" t="s">
        <v>1</v>
      </c>
      <c r="P6" s="69" t="s">
        <v>1</v>
      </c>
      <c r="Q6" s="70"/>
      <c r="R6" s="71"/>
    </row>
    <row r="7" spans="1:18" ht="6.95" customHeight="1">
      <c r="A7" s="22" t="s">
        <v>1</v>
      </c>
      <c r="B7" s="21" t="s">
        <v>1</v>
      </c>
      <c r="C7" s="20" t="s">
        <v>1</v>
      </c>
      <c r="D7" s="18" t="s">
        <v>1</v>
      </c>
      <c r="E7" s="18" t="s">
        <v>1</v>
      </c>
      <c r="F7" s="18" t="s">
        <v>1</v>
      </c>
      <c r="G7" s="18" t="s">
        <v>1</v>
      </c>
      <c r="H7" s="18" t="s">
        <v>1</v>
      </c>
      <c r="I7" s="18" t="s">
        <v>1</v>
      </c>
      <c r="J7" s="19" t="s">
        <v>1</v>
      </c>
      <c r="K7" s="18" t="s">
        <v>1</v>
      </c>
      <c r="L7" s="18" t="s">
        <v>1</v>
      </c>
      <c r="M7" s="18" t="s">
        <v>1</v>
      </c>
      <c r="N7" s="18" t="s">
        <v>1</v>
      </c>
      <c r="O7" s="18" t="s">
        <v>1</v>
      </c>
      <c r="P7" s="18" t="s">
        <v>1</v>
      </c>
      <c r="Q7" s="72" t="s">
        <v>1</v>
      </c>
      <c r="R7" s="56"/>
    </row>
    <row r="8" spans="1:18">
      <c r="A8" s="17" t="s">
        <v>104</v>
      </c>
      <c r="B8" s="17" t="s">
        <v>103</v>
      </c>
      <c r="C8" s="14">
        <v>25607</v>
      </c>
      <c r="D8" s="14">
        <v>1246</v>
      </c>
      <c r="E8" s="14">
        <v>26853</v>
      </c>
      <c r="F8" s="15">
        <v>0.417867891652146</v>
      </c>
      <c r="G8" s="14">
        <v>3</v>
      </c>
      <c r="H8" s="16"/>
      <c r="I8" s="14">
        <v>3</v>
      </c>
      <c r="J8" s="15">
        <v>-0.25</v>
      </c>
      <c r="K8" s="16"/>
      <c r="L8" s="16"/>
      <c r="M8" s="14">
        <v>26856</v>
      </c>
      <c r="N8" s="15">
        <v>0.41772686480494098</v>
      </c>
      <c r="O8" s="14">
        <v>1492</v>
      </c>
      <c r="P8" s="14">
        <v>28348</v>
      </c>
      <c r="Q8" s="55">
        <v>0.44558898521162699</v>
      </c>
      <c r="R8" s="56"/>
    </row>
    <row r="9" spans="1:18">
      <c r="A9" s="17" t="s">
        <v>102</v>
      </c>
      <c r="B9" s="17" t="s">
        <v>101</v>
      </c>
      <c r="C9" s="14">
        <v>3722</v>
      </c>
      <c r="D9" s="14">
        <v>44</v>
      </c>
      <c r="E9" s="14">
        <v>3766</v>
      </c>
      <c r="F9" s="15">
        <v>4.2924397673774602E-2</v>
      </c>
      <c r="G9" s="16"/>
      <c r="H9" s="16"/>
      <c r="I9" s="16"/>
      <c r="J9" s="16"/>
      <c r="K9" s="16"/>
      <c r="L9" s="16"/>
      <c r="M9" s="14">
        <v>3766</v>
      </c>
      <c r="N9" s="15">
        <v>4.2924397673774602E-2</v>
      </c>
      <c r="O9" s="14">
        <v>1748</v>
      </c>
      <c r="P9" s="14">
        <v>5514</v>
      </c>
      <c r="Q9" s="55">
        <v>9.1508052708638397E-3</v>
      </c>
      <c r="R9" s="56"/>
    </row>
    <row r="10" spans="1:18">
      <c r="A10" s="17" t="s">
        <v>100</v>
      </c>
      <c r="B10" s="17" t="s">
        <v>99</v>
      </c>
      <c r="C10" s="14">
        <v>13998</v>
      </c>
      <c r="D10" s="16"/>
      <c r="E10" s="14">
        <v>13998</v>
      </c>
      <c r="F10" s="15">
        <v>0.16272115624221301</v>
      </c>
      <c r="G10" s="16"/>
      <c r="H10" s="16"/>
      <c r="I10" s="16"/>
      <c r="J10" s="16"/>
      <c r="K10" s="16"/>
      <c r="L10" s="16"/>
      <c r="M10" s="14">
        <v>13998</v>
      </c>
      <c r="N10" s="15">
        <v>0.16272115624221301</v>
      </c>
      <c r="O10" s="14">
        <v>0</v>
      </c>
      <c r="P10" s="14">
        <v>13998</v>
      </c>
      <c r="Q10" s="55">
        <v>0.16272115624221301</v>
      </c>
      <c r="R10" s="56"/>
    </row>
    <row r="11" spans="1:18">
      <c r="A11" s="17" t="s">
        <v>98</v>
      </c>
      <c r="B11" s="17" t="s">
        <v>97</v>
      </c>
      <c r="C11" s="14">
        <v>191774</v>
      </c>
      <c r="D11" s="14">
        <v>58582</v>
      </c>
      <c r="E11" s="14">
        <v>250356</v>
      </c>
      <c r="F11" s="15">
        <v>0.45082608468889301</v>
      </c>
      <c r="G11" s="14">
        <v>56447</v>
      </c>
      <c r="H11" s="14">
        <v>4892</v>
      </c>
      <c r="I11" s="14">
        <v>61339</v>
      </c>
      <c r="J11" s="15">
        <v>0.57206930134809597</v>
      </c>
      <c r="K11" s="14">
        <v>15160</v>
      </c>
      <c r="L11" s="15">
        <v>-0.112775794463627</v>
      </c>
      <c r="M11" s="14">
        <v>326855</v>
      </c>
      <c r="N11" s="15">
        <v>0.42939921107641699</v>
      </c>
      <c r="O11" s="14">
        <v>5104</v>
      </c>
      <c r="P11" s="14">
        <v>331959</v>
      </c>
      <c r="Q11" s="55">
        <v>0.41713234321037201</v>
      </c>
      <c r="R11" s="56"/>
    </row>
    <row r="12" spans="1:18">
      <c r="A12" s="17" t="s">
        <v>96</v>
      </c>
      <c r="B12" s="17" t="s">
        <v>95</v>
      </c>
      <c r="C12" s="14">
        <v>584</v>
      </c>
      <c r="D12" s="14">
        <v>10</v>
      </c>
      <c r="E12" s="14">
        <v>594</v>
      </c>
      <c r="F12" s="15">
        <v>0.34693877551020402</v>
      </c>
      <c r="G12" s="16"/>
      <c r="H12" s="16"/>
      <c r="I12" s="16"/>
      <c r="J12" s="16"/>
      <c r="K12" s="16"/>
      <c r="L12" s="16"/>
      <c r="M12" s="14">
        <v>594</v>
      </c>
      <c r="N12" s="15">
        <v>0.34693877551020402</v>
      </c>
      <c r="O12" s="14">
        <v>865</v>
      </c>
      <c r="P12" s="14">
        <v>1459</v>
      </c>
      <c r="Q12" s="55">
        <v>0.41650485436893198</v>
      </c>
      <c r="R12" s="56"/>
    </row>
    <row r="13" spans="1:18">
      <c r="A13" s="17" t="s">
        <v>94</v>
      </c>
      <c r="B13" s="17" t="s">
        <v>93</v>
      </c>
      <c r="C13" s="14">
        <v>91701</v>
      </c>
      <c r="D13" s="14">
        <v>33344</v>
      </c>
      <c r="E13" s="14">
        <v>125045</v>
      </c>
      <c r="F13" s="15">
        <v>0.39374045631360099</v>
      </c>
      <c r="G13" s="14">
        <v>300</v>
      </c>
      <c r="H13" s="16"/>
      <c r="I13" s="14">
        <v>300</v>
      </c>
      <c r="J13" s="15">
        <v>-0.81120201384518598</v>
      </c>
      <c r="K13" s="16"/>
      <c r="L13" s="16"/>
      <c r="M13" s="14">
        <v>125345</v>
      </c>
      <c r="N13" s="15">
        <v>0.372771279625006</v>
      </c>
      <c r="O13" s="14">
        <v>7626</v>
      </c>
      <c r="P13" s="14">
        <v>132971</v>
      </c>
      <c r="Q13" s="55">
        <v>0.34494826382918498</v>
      </c>
      <c r="R13" s="56"/>
    </row>
    <row r="14" spans="1:18">
      <c r="A14" s="17" t="s">
        <v>92</v>
      </c>
      <c r="B14" s="17" t="s">
        <v>91</v>
      </c>
      <c r="C14" s="14">
        <v>6102</v>
      </c>
      <c r="D14" s="14">
        <v>42</v>
      </c>
      <c r="E14" s="14">
        <v>6144</v>
      </c>
      <c r="F14" s="15">
        <v>0.29429113124078399</v>
      </c>
      <c r="G14" s="16"/>
      <c r="H14" s="16"/>
      <c r="I14" s="16"/>
      <c r="J14" s="16"/>
      <c r="K14" s="14">
        <v>1488</v>
      </c>
      <c r="L14" s="15">
        <v>0.71428571428571397</v>
      </c>
      <c r="M14" s="14">
        <v>7632</v>
      </c>
      <c r="N14" s="15">
        <v>0.35921638468388201</v>
      </c>
      <c r="O14" s="14">
        <v>2221</v>
      </c>
      <c r="P14" s="14">
        <v>9853</v>
      </c>
      <c r="Q14" s="55">
        <v>0.18354354354354399</v>
      </c>
      <c r="R14" s="56"/>
    </row>
    <row r="15" spans="1:18">
      <c r="A15" s="17" t="s">
        <v>90</v>
      </c>
      <c r="B15" s="17" t="s">
        <v>89</v>
      </c>
      <c r="C15" s="14">
        <v>1057</v>
      </c>
      <c r="D15" s="14">
        <v>20</v>
      </c>
      <c r="E15" s="14">
        <v>1077</v>
      </c>
      <c r="F15" s="15">
        <v>0.42272126816380501</v>
      </c>
      <c r="G15" s="16"/>
      <c r="H15" s="16"/>
      <c r="I15" s="16"/>
      <c r="J15" s="16"/>
      <c r="K15" s="16"/>
      <c r="L15" s="16"/>
      <c r="M15" s="14">
        <v>1077</v>
      </c>
      <c r="N15" s="15">
        <v>0.42272126816380501</v>
      </c>
      <c r="O15" s="14">
        <v>1575</v>
      </c>
      <c r="P15" s="14">
        <v>2652</v>
      </c>
      <c r="Q15" s="55">
        <v>0.474152306837132</v>
      </c>
      <c r="R15" s="56"/>
    </row>
    <row r="16" spans="1:18">
      <c r="A16" s="17" t="s">
        <v>88</v>
      </c>
      <c r="B16" s="17" t="s">
        <v>87</v>
      </c>
      <c r="C16" s="14">
        <v>6859</v>
      </c>
      <c r="D16" s="14">
        <v>14</v>
      </c>
      <c r="E16" s="14">
        <v>6873</v>
      </c>
      <c r="F16" s="15">
        <v>-3.0332957110609501E-2</v>
      </c>
      <c r="G16" s="16"/>
      <c r="H16" s="16"/>
      <c r="I16" s="16"/>
      <c r="J16" s="16"/>
      <c r="K16" s="14">
        <v>4147</v>
      </c>
      <c r="L16" s="15">
        <v>0.21186440677966101</v>
      </c>
      <c r="M16" s="14">
        <v>11020</v>
      </c>
      <c r="N16" s="15">
        <v>4.8525214081826799E-2</v>
      </c>
      <c r="O16" s="14">
        <v>0</v>
      </c>
      <c r="P16" s="14">
        <v>11020</v>
      </c>
      <c r="Q16" s="55">
        <v>4.7329405056072998E-2</v>
      </c>
      <c r="R16" s="56"/>
    </row>
    <row r="17" spans="1:18">
      <c r="A17" s="17" t="s">
        <v>86</v>
      </c>
      <c r="B17" s="17" t="s">
        <v>85</v>
      </c>
      <c r="C17" s="14">
        <v>4297</v>
      </c>
      <c r="D17" s="14">
        <v>16</v>
      </c>
      <c r="E17" s="14">
        <v>4313</v>
      </c>
      <c r="F17" s="15">
        <v>0.49808961444946198</v>
      </c>
      <c r="G17" s="16"/>
      <c r="H17" s="16"/>
      <c r="I17" s="16"/>
      <c r="J17" s="16"/>
      <c r="K17" s="16"/>
      <c r="L17" s="16"/>
      <c r="M17" s="14">
        <v>4313</v>
      </c>
      <c r="N17" s="15">
        <v>0.49808961444946198</v>
      </c>
      <c r="O17" s="14">
        <v>0</v>
      </c>
      <c r="P17" s="14">
        <v>4313</v>
      </c>
      <c r="Q17" s="55">
        <v>0.49808961444946198</v>
      </c>
      <c r="R17" s="56"/>
    </row>
    <row r="18" spans="1:18">
      <c r="A18" s="17" t="s">
        <v>84</v>
      </c>
      <c r="B18" s="17" t="s">
        <v>83</v>
      </c>
      <c r="C18" s="14">
        <v>8703</v>
      </c>
      <c r="D18" s="14">
        <v>436</v>
      </c>
      <c r="E18" s="14">
        <v>9139</v>
      </c>
      <c r="F18" s="15">
        <v>0.70471926879313596</v>
      </c>
      <c r="G18" s="16"/>
      <c r="H18" s="16"/>
      <c r="I18" s="16"/>
      <c r="J18" s="16"/>
      <c r="K18" s="14">
        <v>1354</v>
      </c>
      <c r="L18" s="15">
        <v>0.403108808290155</v>
      </c>
      <c r="M18" s="14">
        <v>10493</v>
      </c>
      <c r="N18" s="15">
        <v>0.65871008536199804</v>
      </c>
      <c r="O18" s="14">
        <v>5369</v>
      </c>
      <c r="P18" s="14">
        <v>15862</v>
      </c>
      <c r="Q18" s="55">
        <v>0.63071861827901698</v>
      </c>
      <c r="R18" s="56"/>
    </row>
    <row r="19" spans="1:18">
      <c r="A19" s="17" t="s">
        <v>82</v>
      </c>
      <c r="B19" s="17" t="s">
        <v>81</v>
      </c>
      <c r="C19" s="14">
        <v>67985</v>
      </c>
      <c r="D19" s="14">
        <v>282</v>
      </c>
      <c r="E19" s="14">
        <v>68267</v>
      </c>
      <c r="F19" s="15">
        <v>0.67649803536345798</v>
      </c>
      <c r="G19" s="14">
        <v>177</v>
      </c>
      <c r="H19" s="16"/>
      <c r="I19" s="14">
        <v>177</v>
      </c>
      <c r="J19" s="16"/>
      <c r="K19" s="16"/>
      <c r="L19" s="16"/>
      <c r="M19" s="14">
        <v>68444</v>
      </c>
      <c r="N19" s="15">
        <v>0.68084479371316298</v>
      </c>
      <c r="O19" s="14">
        <v>2016</v>
      </c>
      <c r="P19" s="14">
        <v>70460</v>
      </c>
      <c r="Q19" s="55">
        <v>0.72286475780619597</v>
      </c>
      <c r="R19" s="56"/>
    </row>
    <row r="20" spans="1:18">
      <c r="A20" s="17" t="s">
        <v>80</v>
      </c>
      <c r="B20" s="17" t="s">
        <v>79</v>
      </c>
      <c r="C20" s="14">
        <v>1056</v>
      </c>
      <c r="D20" s="14">
        <v>18</v>
      </c>
      <c r="E20" s="14">
        <v>1074</v>
      </c>
      <c r="F20" s="15">
        <v>8.9249492900608504E-2</v>
      </c>
      <c r="G20" s="16"/>
      <c r="H20" s="16"/>
      <c r="I20" s="16"/>
      <c r="J20" s="16"/>
      <c r="K20" s="16"/>
      <c r="L20" s="16"/>
      <c r="M20" s="14">
        <v>1074</v>
      </c>
      <c r="N20" s="15">
        <v>8.9249492900608504E-2</v>
      </c>
      <c r="O20" s="14">
        <v>1707</v>
      </c>
      <c r="P20" s="14">
        <v>2781</v>
      </c>
      <c r="Q20" s="55">
        <v>0.31925996204933599</v>
      </c>
      <c r="R20" s="56"/>
    </row>
    <row r="21" spans="1:18">
      <c r="A21" s="17" t="s">
        <v>78</v>
      </c>
      <c r="B21" s="17" t="s">
        <v>77</v>
      </c>
      <c r="C21" s="14">
        <v>1017</v>
      </c>
      <c r="D21" s="14">
        <v>8</v>
      </c>
      <c r="E21" s="14">
        <v>1025</v>
      </c>
      <c r="F21" s="15">
        <v>0.46848137535816597</v>
      </c>
      <c r="G21" s="16"/>
      <c r="H21" s="16"/>
      <c r="I21" s="16"/>
      <c r="J21" s="16"/>
      <c r="K21" s="16"/>
      <c r="L21" s="16"/>
      <c r="M21" s="14">
        <v>1025</v>
      </c>
      <c r="N21" s="15">
        <v>0.46848137535816597</v>
      </c>
      <c r="O21" s="14">
        <v>1213</v>
      </c>
      <c r="P21" s="14">
        <v>2238</v>
      </c>
      <c r="Q21" s="55">
        <v>0.42457033736473598</v>
      </c>
      <c r="R21" s="56"/>
    </row>
    <row r="22" spans="1:18">
      <c r="A22" s="17" t="s">
        <v>76</v>
      </c>
      <c r="B22" s="17" t="s">
        <v>75</v>
      </c>
      <c r="C22" s="14">
        <v>17685</v>
      </c>
      <c r="D22" s="14">
        <v>4404</v>
      </c>
      <c r="E22" s="14">
        <v>22089</v>
      </c>
      <c r="F22" s="15">
        <v>0.30149658260664602</v>
      </c>
      <c r="G22" s="16"/>
      <c r="H22" s="16"/>
      <c r="I22" s="16"/>
      <c r="J22" s="15">
        <v>-1</v>
      </c>
      <c r="K22" s="16"/>
      <c r="L22" s="16"/>
      <c r="M22" s="14">
        <v>22089</v>
      </c>
      <c r="N22" s="15">
        <v>0.29539057002111202</v>
      </c>
      <c r="O22" s="14">
        <v>332</v>
      </c>
      <c r="P22" s="14">
        <v>22421</v>
      </c>
      <c r="Q22" s="55">
        <v>0.28237245481583201</v>
      </c>
      <c r="R22" s="56"/>
    </row>
    <row r="23" spans="1:18">
      <c r="A23" s="17" t="s">
        <v>74</v>
      </c>
      <c r="B23" s="17" t="s">
        <v>73</v>
      </c>
      <c r="C23" s="14">
        <v>39408</v>
      </c>
      <c r="D23" s="14">
        <v>56</v>
      </c>
      <c r="E23" s="14">
        <v>39464</v>
      </c>
      <c r="F23" s="15">
        <v>0.40301478953356101</v>
      </c>
      <c r="G23" s="14">
        <v>3653</v>
      </c>
      <c r="H23" s="14">
        <v>32</v>
      </c>
      <c r="I23" s="14">
        <v>3685</v>
      </c>
      <c r="J23" s="15">
        <v>0.70839128419100605</v>
      </c>
      <c r="K23" s="16"/>
      <c r="L23" s="16"/>
      <c r="M23" s="14">
        <v>43149</v>
      </c>
      <c r="N23" s="15">
        <v>0.42476473501733503</v>
      </c>
      <c r="O23" s="14">
        <v>42</v>
      </c>
      <c r="P23" s="14">
        <v>43191</v>
      </c>
      <c r="Q23" s="55">
        <v>0.42615156017830602</v>
      </c>
      <c r="R23" s="56"/>
    </row>
    <row r="24" spans="1:18">
      <c r="A24" s="17" t="s">
        <v>72</v>
      </c>
      <c r="B24" s="17" t="s">
        <v>71</v>
      </c>
      <c r="C24" s="14">
        <v>14536</v>
      </c>
      <c r="D24" s="14">
        <v>36</v>
      </c>
      <c r="E24" s="14">
        <v>14572</v>
      </c>
      <c r="F24" s="15">
        <v>0.16940855469063501</v>
      </c>
      <c r="G24" s="16"/>
      <c r="H24" s="16"/>
      <c r="I24" s="16"/>
      <c r="J24" s="16"/>
      <c r="K24" s="14">
        <v>4183</v>
      </c>
      <c r="L24" s="15">
        <v>-7.4352732905510102E-2</v>
      </c>
      <c r="M24" s="14">
        <v>18755</v>
      </c>
      <c r="N24" s="15">
        <v>0.104534746760895</v>
      </c>
      <c r="O24" s="14">
        <v>209</v>
      </c>
      <c r="P24" s="14">
        <v>18964</v>
      </c>
      <c r="Q24" s="55">
        <v>0.110239447339149</v>
      </c>
      <c r="R24" s="56"/>
    </row>
    <row r="25" spans="1:18">
      <c r="A25" s="17" t="s">
        <v>70</v>
      </c>
      <c r="B25" s="17" t="s">
        <v>69</v>
      </c>
      <c r="C25" s="14">
        <v>5768</v>
      </c>
      <c r="D25" s="14">
        <v>8</v>
      </c>
      <c r="E25" s="14">
        <v>5776</v>
      </c>
      <c r="F25" s="15">
        <v>0.14762567057421</v>
      </c>
      <c r="G25" s="16"/>
      <c r="H25" s="16"/>
      <c r="I25" s="16"/>
      <c r="J25" s="15">
        <v>-1</v>
      </c>
      <c r="K25" s="16"/>
      <c r="L25" s="16"/>
      <c r="M25" s="14">
        <v>5776</v>
      </c>
      <c r="N25" s="15">
        <v>0.145349990085267</v>
      </c>
      <c r="O25" s="14">
        <v>0</v>
      </c>
      <c r="P25" s="14">
        <v>5776</v>
      </c>
      <c r="Q25" s="55">
        <v>0.14308331684148001</v>
      </c>
      <c r="R25" s="56"/>
    </row>
    <row r="26" spans="1:18">
      <c r="A26" s="17" t="s">
        <v>68</v>
      </c>
      <c r="B26" s="17" t="s">
        <v>67</v>
      </c>
      <c r="C26" s="14">
        <v>8728</v>
      </c>
      <c r="D26" s="14">
        <v>8</v>
      </c>
      <c r="E26" s="14">
        <v>8736</v>
      </c>
      <c r="F26" s="15">
        <v>0.177993527508091</v>
      </c>
      <c r="G26" s="14">
        <v>15</v>
      </c>
      <c r="H26" s="16"/>
      <c r="I26" s="14">
        <v>15</v>
      </c>
      <c r="J26" s="16"/>
      <c r="K26" s="16"/>
      <c r="L26" s="16"/>
      <c r="M26" s="14">
        <v>8751</v>
      </c>
      <c r="N26" s="15">
        <v>0.180016181229773</v>
      </c>
      <c r="O26" s="14">
        <v>22</v>
      </c>
      <c r="P26" s="14">
        <v>8773</v>
      </c>
      <c r="Q26" s="55">
        <v>6.1849431130476903E-2</v>
      </c>
      <c r="R26" s="56"/>
    </row>
    <row r="27" spans="1:18">
      <c r="A27" s="17" t="s">
        <v>66</v>
      </c>
      <c r="B27" s="17" t="s">
        <v>65</v>
      </c>
      <c r="C27" s="14">
        <v>1175</v>
      </c>
      <c r="D27" s="14">
        <v>8</v>
      </c>
      <c r="E27" s="14">
        <v>1183</v>
      </c>
      <c r="F27" s="15">
        <v>0.386869871043376</v>
      </c>
      <c r="G27" s="16"/>
      <c r="H27" s="16"/>
      <c r="I27" s="16"/>
      <c r="J27" s="16"/>
      <c r="K27" s="16"/>
      <c r="L27" s="16"/>
      <c r="M27" s="14">
        <v>1183</v>
      </c>
      <c r="N27" s="15">
        <v>0.386869871043376</v>
      </c>
      <c r="O27" s="14">
        <v>1150</v>
      </c>
      <c r="P27" s="14">
        <v>2333</v>
      </c>
      <c r="Q27" s="55">
        <v>0.37396937573616001</v>
      </c>
      <c r="R27" s="56"/>
    </row>
    <row r="28" spans="1:18">
      <c r="A28" s="17" t="s">
        <v>64</v>
      </c>
      <c r="B28" s="17" t="s">
        <v>63</v>
      </c>
      <c r="C28" s="14">
        <v>6029</v>
      </c>
      <c r="D28" s="14">
        <v>104</v>
      </c>
      <c r="E28" s="14">
        <v>6133</v>
      </c>
      <c r="F28" s="15">
        <v>0.43967136150234698</v>
      </c>
      <c r="G28" s="16"/>
      <c r="H28" s="16"/>
      <c r="I28" s="16"/>
      <c r="J28" s="16"/>
      <c r="K28" s="16"/>
      <c r="L28" s="16"/>
      <c r="M28" s="14">
        <v>6133</v>
      </c>
      <c r="N28" s="15">
        <v>0.43967136150234698</v>
      </c>
      <c r="O28" s="14">
        <v>1791</v>
      </c>
      <c r="P28" s="14">
        <v>7924</v>
      </c>
      <c r="Q28" s="55">
        <v>0.35917667238422002</v>
      </c>
      <c r="R28" s="56"/>
    </row>
    <row r="29" spans="1:18">
      <c r="A29" s="17" t="s">
        <v>62</v>
      </c>
      <c r="B29" s="17" t="s">
        <v>61</v>
      </c>
      <c r="C29" s="14">
        <v>18413</v>
      </c>
      <c r="D29" s="14">
        <v>104</v>
      </c>
      <c r="E29" s="14">
        <v>18517</v>
      </c>
      <c r="F29" s="15">
        <v>0.33033982326316502</v>
      </c>
      <c r="G29" s="14">
        <v>110</v>
      </c>
      <c r="H29" s="16"/>
      <c r="I29" s="14">
        <v>110</v>
      </c>
      <c r="J29" s="15">
        <v>-0.29936305732484098</v>
      </c>
      <c r="K29" s="14">
        <v>0</v>
      </c>
      <c r="L29" s="16"/>
      <c r="M29" s="14">
        <v>18627</v>
      </c>
      <c r="N29" s="15">
        <v>0.32331628303495302</v>
      </c>
      <c r="O29" s="14">
        <v>74</v>
      </c>
      <c r="P29" s="14">
        <v>18701</v>
      </c>
      <c r="Q29" s="55">
        <v>0.30411436541143699</v>
      </c>
      <c r="R29" s="56"/>
    </row>
    <row r="30" spans="1:18">
      <c r="A30" s="17" t="s">
        <v>60</v>
      </c>
      <c r="B30" s="17" t="s">
        <v>59</v>
      </c>
      <c r="C30" s="14">
        <v>3964</v>
      </c>
      <c r="D30" s="14">
        <v>78</v>
      </c>
      <c r="E30" s="14">
        <v>4042</v>
      </c>
      <c r="F30" s="15">
        <v>0.29509772508811299</v>
      </c>
      <c r="G30" s="16"/>
      <c r="H30" s="16"/>
      <c r="I30" s="16"/>
      <c r="J30" s="16"/>
      <c r="K30" s="16"/>
      <c r="L30" s="16"/>
      <c r="M30" s="14">
        <v>4042</v>
      </c>
      <c r="N30" s="15">
        <v>0.29509772508811299</v>
      </c>
      <c r="O30" s="14">
        <v>2083</v>
      </c>
      <c r="P30" s="14">
        <v>6125</v>
      </c>
      <c r="Q30" s="55">
        <v>0.253838280450358</v>
      </c>
      <c r="R30" s="56"/>
    </row>
    <row r="31" spans="1:18">
      <c r="A31" s="17" t="s">
        <v>58</v>
      </c>
      <c r="B31" s="17" t="s">
        <v>57</v>
      </c>
      <c r="C31" s="14">
        <v>1305</v>
      </c>
      <c r="D31" s="14">
        <v>6</v>
      </c>
      <c r="E31" s="14">
        <v>1311</v>
      </c>
      <c r="F31" s="15">
        <v>0.122431506849315</v>
      </c>
      <c r="G31" s="16"/>
      <c r="H31" s="16"/>
      <c r="I31" s="16"/>
      <c r="J31" s="16"/>
      <c r="K31" s="16"/>
      <c r="L31" s="16"/>
      <c r="M31" s="14">
        <v>1311</v>
      </c>
      <c r="N31" s="15">
        <v>0.122431506849315</v>
      </c>
      <c r="O31" s="14">
        <v>1708</v>
      </c>
      <c r="P31" s="14">
        <v>3019</v>
      </c>
      <c r="Q31" s="55">
        <v>0.37477231329690303</v>
      </c>
      <c r="R31" s="56"/>
    </row>
    <row r="32" spans="1:18">
      <c r="A32" s="17" t="s">
        <v>56</v>
      </c>
      <c r="B32" s="17" t="s">
        <v>55</v>
      </c>
      <c r="C32" s="14">
        <v>495977</v>
      </c>
      <c r="D32" s="14">
        <v>156174</v>
      </c>
      <c r="E32" s="14">
        <v>652151</v>
      </c>
      <c r="F32" s="15">
        <v>0.43511882101038002</v>
      </c>
      <c r="G32" s="14">
        <v>344553</v>
      </c>
      <c r="H32" s="14">
        <v>81016</v>
      </c>
      <c r="I32" s="14">
        <v>425569</v>
      </c>
      <c r="J32" s="15">
        <v>0.60487909734059397</v>
      </c>
      <c r="K32" s="16"/>
      <c r="L32" s="16"/>
      <c r="M32" s="14">
        <v>1077720</v>
      </c>
      <c r="N32" s="15">
        <v>0.497675775957309</v>
      </c>
      <c r="O32" s="14">
        <v>229</v>
      </c>
      <c r="P32" s="14">
        <v>1077949</v>
      </c>
      <c r="Q32" s="55">
        <v>0.49770678848962002</v>
      </c>
      <c r="R32" s="56"/>
    </row>
    <row r="33" spans="1:18">
      <c r="A33" s="17" t="s">
        <v>54</v>
      </c>
      <c r="B33" s="17" t="s">
        <v>53</v>
      </c>
      <c r="C33" s="14">
        <v>679</v>
      </c>
      <c r="D33" s="16"/>
      <c r="E33" s="14">
        <v>679</v>
      </c>
      <c r="F33" s="15">
        <v>-0.26989247311828002</v>
      </c>
      <c r="G33" s="14">
        <v>80</v>
      </c>
      <c r="H33" s="16"/>
      <c r="I33" s="14">
        <v>80</v>
      </c>
      <c r="J33" s="16"/>
      <c r="K33" s="16"/>
      <c r="L33" s="16"/>
      <c r="M33" s="14">
        <v>759</v>
      </c>
      <c r="N33" s="15">
        <v>-0.18387096774193501</v>
      </c>
      <c r="O33" s="14">
        <v>0</v>
      </c>
      <c r="P33" s="14">
        <v>759</v>
      </c>
      <c r="Q33" s="55">
        <v>-0.48991935483871002</v>
      </c>
      <c r="R33" s="56"/>
    </row>
    <row r="34" spans="1:18">
      <c r="A34" s="17" t="s">
        <v>52</v>
      </c>
      <c r="B34" s="17" t="s">
        <v>51</v>
      </c>
      <c r="C34" s="14">
        <v>2499</v>
      </c>
      <c r="D34" s="14">
        <v>6</v>
      </c>
      <c r="E34" s="14">
        <v>2505</v>
      </c>
      <c r="F34" s="15">
        <v>0.23095823095823101</v>
      </c>
      <c r="G34" s="16"/>
      <c r="H34" s="16"/>
      <c r="I34" s="16"/>
      <c r="J34" s="16"/>
      <c r="K34" s="16"/>
      <c r="L34" s="16"/>
      <c r="M34" s="14">
        <v>2505</v>
      </c>
      <c r="N34" s="15">
        <v>0.23095823095823101</v>
      </c>
      <c r="O34" s="14">
        <v>746</v>
      </c>
      <c r="P34" s="14">
        <v>3251</v>
      </c>
      <c r="Q34" s="55">
        <v>0.17068779258192299</v>
      </c>
      <c r="R34" s="56"/>
    </row>
    <row r="35" spans="1:18">
      <c r="A35" s="17" t="s">
        <v>50</v>
      </c>
      <c r="B35" s="17" t="s">
        <v>49</v>
      </c>
      <c r="C35" s="14">
        <v>484</v>
      </c>
      <c r="D35" s="16"/>
      <c r="E35" s="14">
        <v>484</v>
      </c>
      <c r="F35" s="15">
        <v>0.136150234741784</v>
      </c>
      <c r="G35" s="16"/>
      <c r="H35" s="16"/>
      <c r="I35" s="16"/>
      <c r="J35" s="16"/>
      <c r="K35" s="16"/>
      <c r="L35" s="16"/>
      <c r="M35" s="14">
        <v>484</v>
      </c>
      <c r="N35" s="15">
        <v>0.136150234741784</v>
      </c>
      <c r="O35" s="14">
        <v>423</v>
      </c>
      <c r="P35" s="14">
        <v>907</v>
      </c>
      <c r="Q35" s="55">
        <v>-5.7172557172557197E-2</v>
      </c>
      <c r="R35" s="56"/>
    </row>
    <row r="36" spans="1:18">
      <c r="A36" s="17" t="s">
        <v>48</v>
      </c>
      <c r="B36" s="17" t="s">
        <v>47</v>
      </c>
      <c r="C36" s="14">
        <v>2115</v>
      </c>
      <c r="D36" s="14">
        <v>10</v>
      </c>
      <c r="E36" s="14">
        <v>2125</v>
      </c>
      <c r="F36" s="15">
        <v>0.19047619047618999</v>
      </c>
      <c r="G36" s="16"/>
      <c r="H36" s="16"/>
      <c r="I36" s="16"/>
      <c r="J36" s="16"/>
      <c r="K36" s="16"/>
      <c r="L36" s="16"/>
      <c r="M36" s="14">
        <v>2125</v>
      </c>
      <c r="N36" s="15">
        <v>0.19047619047618999</v>
      </c>
      <c r="O36" s="14">
        <v>745</v>
      </c>
      <c r="P36" s="14">
        <v>2870</v>
      </c>
      <c r="Q36" s="55">
        <v>0.193347193347193</v>
      </c>
      <c r="R36" s="56"/>
    </row>
    <row r="37" spans="1:18">
      <c r="A37" s="17" t="s">
        <v>46</v>
      </c>
      <c r="B37" s="17" t="s">
        <v>45</v>
      </c>
      <c r="C37" s="14">
        <v>4903</v>
      </c>
      <c r="D37" s="14">
        <v>18</v>
      </c>
      <c r="E37" s="14">
        <v>4921</v>
      </c>
      <c r="F37" s="15">
        <v>0.42143269786250698</v>
      </c>
      <c r="G37" s="16"/>
      <c r="H37" s="16"/>
      <c r="I37" s="16"/>
      <c r="J37" s="16"/>
      <c r="K37" s="16"/>
      <c r="L37" s="16"/>
      <c r="M37" s="14">
        <v>4921</v>
      </c>
      <c r="N37" s="15">
        <v>0.42143269786250698</v>
      </c>
      <c r="O37" s="14">
        <v>1467</v>
      </c>
      <c r="P37" s="14">
        <v>6388</v>
      </c>
      <c r="Q37" s="55">
        <v>0.288682670970345</v>
      </c>
      <c r="R37" s="56"/>
    </row>
    <row r="38" spans="1:18">
      <c r="A38" s="17" t="s">
        <v>44</v>
      </c>
      <c r="B38" s="17" t="s">
        <v>43</v>
      </c>
      <c r="C38" s="14">
        <v>2422</v>
      </c>
      <c r="D38" s="14">
        <v>1292</v>
      </c>
      <c r="E38" s="14">
        <v>3714</v>
      </c>
      <c r="F38" s="15">
        <v>0.11197604790419199</v>
      </c>
      <c r="G38" s="16"/>
      <c r="H38" s="16"/>
      <c r="I38" s="16"/>
      <c r="J38" s="16"/>
      <c r="K38" s="16"/>
      <c r="L38" s="16"/>
      <c r="M38" s="14">
        <v>3714</v>
      </c>
      <c r="N38" s="15">
        <v>0.11197604790419199</v>
      </c>
      <c r="O38" s="14">
        <v>2788</v>
      </c>
      <c r="P38" s="14">
        <v>6502</v>
      </c>
      <c r="Q38" s="55">
        <v>0.133147438131753</v>
      </c>
      <c r="R38" s="56"/>
    </row>
    <row r="39" spans="1:18">
      <c r="A39" s="17" t="s">
        <v>42</v>
      </c>
      <c r="B39" s="17" t="s">
        <v>41</v>
      </c>
      <c r="C39" s="14">
        <v>123871</v>
      </c>
      <c r="D39" s="14">
        <v>1082</v>
      </c>
      <c r="E39" s="14">
        <v>124953</v>
      </c>
      <c r="F39" s="15">
        <v>0.41130826660040398</v>
      </c>
      <c r="G39" s="14">
        <v>36716</v>
      </c>
      <c r="H39" s="14">
        <v>932</v>
      </c>
      <c r="I39" s="14">
        <v>37648</v>
      </c>
      <c r="J39" s="15">
        <v>0.217908902691511</v>
      </c>
      <c r="K39" s="14">
        <v>20013</v>
      </c>
      <c r="L39" s="15">
        <v>0.307953728514476</v>
      </c>
      <c r="M39" s="14">
        <v>182614</v>
      </c>
      <c r="N39" s="15">
        <v>0.35520593692022301</v>
      </c>
      <c r="O39" s="14">
        <v>343</v>
      </c>
      <c r="P39" s="14">
        <v>182957</v>
      </c>
      <c r="Q39" s="55">
        <v>0.35599036501760201</v>
      </c>
      <c r="R39" s="56"/>
    </row>
    <row r="40" spans="1:18">
      <c r="A40" s="17" t="s">
        <v>40</v>
      </c>
      <c r="B40" s="17" t="s">
        <v>39</v>
      </c>
      <c r="C40" s="14">
        <v>5131</v>
      </c>
      <c r="D40" s="14">
        <v>62</v>
      </c>
      <c r="E40" s="14">
        <v>5193</v>
      </c>
      <c r="F40" s="15">
        <v>0.37745358090185699</v>
      </c>
      <c r="G40" s="16"/>
      <c r="H40" s="16"/>
      <c r="I40" s="16"/>
      <c r="J40" s="16"/>
      <c r="K40" s="16"/>
      <c r="L40" s="16"/>
      <c r="M40" s="14">
        <v>5193</v>
      </c>
      <c r="N40" s="15">
        <v>0.37745358090185699</v>
      </c>
      <c r="O40" s="14">
        <v>2321</v>
      </c>
      <c r="P40" s="14">
        <v>7514</v>
      </c>
      <c r="Q40" s="55">
        <v>0.51065540812223598</v>
      </c>
      <c r="R40" s="56"/>
    </row>
    <row r="41" spans="1:18">
      <c r="A41" s="17" t="s">
        <v>38</v>
      </c>
      <c r="B41" s="17" t="s">
        <v>37</v>
      </c>
      <c r="C41" s="14">
        <v>10495</v>
      </c>
      <c r="D41" s="14">
        <v>2</v>
      </c>
      <c r="E41" s="14">
        <v>10497</v>
      </c>
      <c r="F41" s="15">
        <v>0.36377809536182898</v>
      </c>
      <c r="G41" s="16"/>
      <c r="H41" s="16"/>
      <c r="I41" s="16"/>
      <c r="J41" s="16"/>
      <c r="K41" s="16"/>
      <c r="L41" s="16"/>
      <c r="M41" s="14">
        <v>10497</v>
      </c>
      <c r="N41" s="15">
        <v>0.36377809536182898</v>
      </c>
      <c r="O41" s="14">
        <v>0</v>
      </c>
      <c r="P41" s="14">
        <v>10497</v>
      </c>
      <c r="Q41" s="55">
        <v>0.36377809536182898</v>
      </c>
      <c r="R41" s="56"/>
    </row>
    <row r="42" spans="1:18">
      <c r="A42" s="17" t="s">
        <v>36</v>
      </c>
      <c r="B42" s="17" t="s">
        <v>35</v>
      </c>
      <c r="C42" s="14">
        <v>7047</v>
      </c>
      <c r="D42" s="14">
        <v>32</v>
      </c>
      <c r="E42" s="14">
        <v>7079</v>
      </c>
      <c r="F42" s="15">
        <v>0.35587052288833598</v>
      </c>
      <c r="G42" s="14">
        <v>22</v>
      </c>
      <c r="H42" s="16"/>
      <c r="I42" s="14">
        <v>22</v>
      </c>
      <c r="J42" s="16"/>
      <c r="K42" s="16"/>
      <c r="L42" s="16"/>
      <c r="M42" s="14">
        <v>7101</v>
      </c>
      <c r="N42" s="15">
        <v>0.36008427504309498</v>
      </c>
      <c r="O42" s="14">
        <v>937</v>
      </c>
      <c r="P42" s="14">
        <v>8038</v>
      </c>
      <c r="Q42" s="55">
        <v>0.35777027027026997</v>
      </c>
      <c r="R42" s="56"/>
    </row>
    <row r="43" spans="1:18">
      <c r="A43" s="17" t="s">
        <v>34</v>
      </c>
      <c r="B43" s="17" t="s">
        <v>33</v>
      </c>
      <c r="C43" s="14">
        <v>919</v>
      </c>
      <c r="D43" s="14">
        <v>6</v>
      </c>
      <c r="E43" s="14">
        <v>925</v>
      </c>
      <c r="F43" s="15">
        <v>0.395173453996983</v>
      </c>
      <c r="G43" s="16"/>
      <c r="H43" s="16"/>
      <c r="I43" s="16"/>
      <c r="J43" s="16"/>
      <c r="K43" s="16"/>
      <c r="L43" s="16"/>
      <c r="M43" s="14">
        <v>925</v>
      </c>
      <c r="N43" s="15">
        <v>0.395173453996983</v>
      </c>
      <c r="O43" s="14">
        <v>952</v>
      </c>
      <c r="P43" s="14">
        <v>1877</v>
      </c>
      <c r="Q43" s="55">
        <v>0.18273471959672299</v>
      </c>
      <c r="R43" s="56"/>
    </row>
    <row r="44" spans="1:18">
      <c r="A44" s="17" t="s">
        <v>32</v>
      </c>
      <c r="B44" s="17" t="s">
        <v>31</v>
      </c>
      <c r="C44" s="14">
        <v>115459</v>
      </c>
      <c r="D44" s="14">
        <v>36516</v>
      </c>
      <c r="E44" s="14">
        <v>151975</v>
      </c>
      <c r="F44" s="15">
        <v>0.52501128894686699</v>
      </c>
      <c r="G44" s="14">
        <v>1132</v>
      </c>
      <c r="H44" s="14">
        <v>14</v>
      </c>
      <c r="I44" s="14">
        <v>1146</v>
      </c>
      <c r="J44" s="15">
        <v>-0.678360931799046</v>
      </c>
      <c r="K44" s="14">
        <v>1</v>
      </c>
      <c r="L44" s="16"/>
      <c r="M44" s="14">
        <v>153122</v>
      </c>
      <c r="N44" s="15">
        <v>0.483481563293224</v>
      </c>
      <c r="O44" s="14">
        <v>9711</v>
      </c>
      <c r="P44" s="14">
        <v>162833</v>
      </c>
      <c r="Q44" s="55">
        <v>0.53775616205496302</v>
      </c>
      <c r="R44" s="56"/>
    </row>
    <row r="45" spans="1:18">
      <c r="A45" s="17" t="s">
        <v>30</v>
      </c>
      <c r="B45" s="17" t="s">
        <v>29</v>
      </c>
      <c r="C45" s="14">
        <v>165017</v>
      </c>
      <c r="D45" s="14">
        <v>25642</v>
      </c>
      <c r="E45" s="14">
        <v>190659</v>
      </c>
      <c r="F45" s="15">
        <v>0.493829868918993</v>
      </c>
      <c r="G45" s="14">
        <v>19233</v>
      </c>
      <c r="H45" s="14">
        <v>732</v>
      </c>
      <c r="I45" s="14">
        <v>19965</v>
      </c>
      <c r="J45" s="15">
        <v>0.51640589396931502</v>
      </c>
      <c r="K45" s="14">
        <v>0</v>
      </c>
      <c r="L45" s="16"/>
      <c r="M45" s="14">
        <v>210624</v>
      </c>
      <c r="N45" s="15">
        <v>0.49594096465123499</v>
      </c>
      <c r="O45" s="14">
        <v>2739</v>
      </c>
      <c r="P45" s="14">
        <v>213363</v>
      </c>
      <c r="Q45" s="55">
        <v>0.50106584307131696</v>
      </c>
      <c r="R45" s="56"/>
    </row>
    <row r="46" spans="1:18">
      <c r="A46" s="17" t="s">
        <v>28</v>
      </c>
      <c r="B46" s="17" t="s">
        <v>27</v>
      </c>
      <c r="C46" s="14">
        <v>4585</v>
      </c>
      <c r="D46" s="14">
        <v>1230</v>
      </c>
      <c r="E46" s="14">
        <v>5815</v>
      </c>
      <c r="F46" s="15">
        <v>0.43050430504304998</v>
      </c>
      <c r="G46" s="16"/>
      <c r="H46" s="16"/>
      <c r="I46" s="16"/>
      <c r="J46" s="16"/>
      <c r="K46" s="16"/>
      <c r="L46" s="16"/>
      <c r="M46" s="14">
        <v>5815</v>
      </c>
      <c r="N46" s="15">
        <v>0.43050430504304998</v>
      </c>
      <c r="O46" s="14">
        <v>3461</v>
      </c>
      <c r="P46" s="14">
        <v>9276</v>
      </c>
      <c r="Q46" s="55">
        <v>0.31313703284258199</v>
      </c>
      <c r="R46" s="56"/>
    </row>
    <row r="47" spans="1:18">
      <c r="A47" s="17" t="s">
        <v>26</v>
      </c>
      <c r="B47" s="17" t="s">
        <v>25</v>
      </c>
      <c r="C47" s="14">
        <v>731</v>
      </c>
      <c r="D47" s="14">
        <v>22</v>
      </c>
      <c r="E47" s="14">
        <v>753</v>
      </c>
      <c r="F47" s="15">
        <v>0.29381443298969101</v>
      </c>
      <c r="G47" s="16"/>
      <c r="H47" s="16"/>
      <c r="I47" s="16"/>
      <c r="J47" s="16"/>
      <c r="K47" s="16"/>
      <c r="L47" s="16"/>
      <c r="M47" s="14">
        <v>753</v>
      </c>
      <c r="N47" s="15">
        <v>0.29381443298969101</v>
      </c>
      <c r="O47" s="14">
        <v>1931</v>
      </c>
      <c r="P47" s="14">
        <v>2684</v>
      </c>
      <c r="Q47" s="55">
        <v>0.35692618806875598</v>
      </c>
      <c r="R47" s="56"/>
    </row>
    <row r="48" spans="1:18">
      <c r="A48" s="17" t="s">
        <v>24</v>
      </c>
      <c r="B48" s="17" t="s">
        <v>23</v>
      </c>
      <c r="C48" s="14">
        <v>844</v>
      </c>
      <c r="D48" s="16"/>
      <c r="E48" s="14">
        <v>844</v>
      </c>
      <c r="F48" s="15">
        <v>0.36129032258064497</v>
      </c>
      <c r="G48" s="16"/>
      <c r="H48" s="16"/>
      <c r="I48" s="16"/>
      <c r="J48" s="16"/>
      <c r="K48" s="16"/>
      <c r="L48" s="16"/>
      <c r="M48" s="14">
        <v>844</v>
      </c>
      <c r="N48" s="15">
        <v>0.36129032258064497</v>
      </c>
      <c r="O48" s="14">
        <v>0</v>
      </c>
      <c r="P48" s="14">
        <v>844</v>
      </c>
      <c r="Q48" s="55">
        <v>0.36129032258064497</v>
      </c>
      <c r="R48" s="56"/>
    </row>
    <row r="49" spans="1:18">
      <c r="A49" s="17" t="s">
        <v>22</v>
      </c>
      <c r="B49" s="17" t="s">
        <v>21</v>
      </c>
      <c r="C49" s="14">
        <v>6840</v>
      </c>
      <c r="D49" s="14">
        <v>16</v>
      </c>
      <c r="E49" s="14">
        <v>6856</v>
      </c>
      <c r="F49" s="15">
        <v>0.33515092502434302</v>
      </c>
      <c r="G49" s="16"/>
      <c r="H49" s="16"/>
      <c r="I49" s="16"/>
      <c r="J49" s="16"/>
      <c r="K49" s="16"/>
      <c r="L49" s="16"/>
      <c r="M49" s="14">
        <v>6856</v>
      </c>
      <c r="N49" s="15">
        <v>0.33515092502434302</v>
      </c>
      <c r="O49" s="14">
        <v>48</v>
      </c>
      <c r="P49" s="14">
        <v>6904</v>
      </c>
      <c r="Q49" s="55">
        <v>0.324635456638527</v>
      </c>
      <c r="R49" s="56"/>
    </row>
    <row r="50" spans="1:18">
      <c r="A50" s="17" t="s">
        <v>20</v>
      </c>
      <c r="B50" s="17" t="s">
        <v>19</v>
      </c>
      <c r="C50" s="14">
        <v>42657</v>
      </c>
      <c r="D50" s="14">
        <v>190</v>
      </c>
      <c r="E50" s="14">
        <v>42847</v>
      </c>
      <c r="F50" s="15">
        <v>0.39853771583379599</v>
      </c>
      <c r="G50" s="14">
        <v>9189</v>
      </c>
      <c r="H50" s="14">
        <v>12</v>
      </c>
      <c r="I50" s="14">
        <v>9201</v>
      </c>
      <c r="J50" s="15">
        <v>0.18432230660316601</v>
      </c>
      <c r="K50" s="16"/>
      <c r="L50" s="16"/>
      <c r="M50" s="14">
        <v>52048</v>
      </c>
      <c r="N50" s="15">
        <v>0.35520491589855802</v>
      </c>
      <c r="O50" s="14">
        <v>922</v>
      </c>
      <c r="P50" s="14">
        <v>52970</v>
      </c>
      <c r="Q50" s="55">
        <v>0.36799152914439198</v>
      </c>
      <c r="R50" s="56"/>
    </row>
  </sheetData>
  <mergeCells count="53">
    <mergeCell ref="Q8:R8"/>
    <mergeCell ref="Q9:R9"/>
    <mergeCell ref="Q10:R10"/>
    <mergeCell ref="A2:Q2"/>
    <mergeCell ref="C4:J4"/>
    <mergeCell ref="P4:R4"/>
    <mergeCell ref="C5:F5"/>
    <mergeCell ref="G5:J5"/>
    <mergeCell ref="K5:L5"/>
    <mergeCell ref="M5:N5"/>
    <mergeCell ref="P5:R5"/>
    <mergeCell ref="P6:R6"/>
    <mergeCell ref="Q7:R7"/>
    <mergeCell ref="Q16:R16"/>
    <mergeCell ref="Q17:R17"/>
    <mergeCell ref="Q18:R18"/>
    <mergeCell ref="Q19:R19"/>
    <mergeCell ref="Q20:R20"/>
    <mergeCell ref="Q11:R11"/>
    <mergeCell ref="Q12:R12"/>
    <mergeCell ref="Q13:R13"/>
    <mergeCell ref="Q14:R14"/>
    <mergeCell ref="Q15:R1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25:R25"/>
    <mergeCell ref="Q36:R36"/>
    <mergeCell ref="Q37:R37"/>
    <mergeCell ref="Q38:R38"/>
    <mergeCell ref="Q39:R39"/>
    <mergeCell ref="Q40:R40"/>
    <mergeCell ref="Q31:R31"/>
    <mergeCell ref="Q32:R32"/>
    <mergeCell ref="Q33:R33"/>
    <mergeCell ref="Q34:R34"/>
    <mergeCell ref="Q35:R35"/>
    <mergeCell ref="Q46:R46"/>
    <mergeCell ref="Q47:R47"/>
    <mergeCell ref="Q48:R48"/>
    <mergeCell ref="Q49:R49"/>
    <mergeCell ref="Q50:R50"/>
    <mergeCell ref="Q41:R41"/>
    <mergeCell ref="Q42:R42"/>
    <mergeCell ref="Q43:R43"/>
    <mergeCell ref="Q44:R44"/>
    <mergeCell ref="Q45:R4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06.09.2021 12:42:24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3061-899A-4914-B207-36724BA5F18C}">
  <sheetPr>
    <pageSetUpPr fitToPage="1"/>
  </sheetPr>
  <dimension ref="A1:R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28.28515625" style="13" customWidth="1"/>
    <col min="2" max="2" width="7" style="13" customWidth="1"/>
    <col min="3" max="3" width="11.28515625" style="13" customWidth="1"/>
    <col min="4" max="4" width="8.5703125" style="13" customWidth="1"/>
    <col min="5" max="5" width="11.28515625" style="13" customWidth="1"/>
    <col min="6" max="6" width="8.140625" style="13" customWidth="1"/>
    <col min="7" max="7" width="11.28515625" style="13" customWidth="1"/>
    <col min="8" max="8" width="8.5703125" style="13" customWidth="1"/>
    <col min="9" max="9" width="11.28515625" style="13" customWidth="1"/>
    <col min="10" max="10" width="8.140625" style="13" customWidth="1"/>
    <col min="11" max="11" width="8.5703125" style="13" customWidth="1"/>
    <col min="12" max="12" width="8.140625" style="13" customWidth="1"/>
    <col min="13" max="13" width="11.28515625" style="13" customWidth="1"/>
    <col min="14" max="14" width="8.140625" style="13" customWidth="1"/>
    <col min="15" max="15" width="8.5703125" style="13" customWidth="1"/>
    <col min="16" max="16" width="11.28515625" style="13" customWidth="1"/>
    <col min="17" max="17" width="5.42578125" style="13" customWidth="1"/>
    <col min="18" max="18" width="2.7109375" style="13" customWidth="1"/>
    <col min="19" max="19" width="4.7109375" style="13" customWidth="1"/>
    <col min="20" max="16384" width="9.140625" style="13"/>
  </cols>
  <sheetData>
    <row r="1" spans="1:18" ht="14.1" customHeight="1"/>
    <row r="2" spans="1:18" ht="27.2" customHeight="1">
      <c r="A2" s="57" t="s">
        <v>115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spans="1:18" ht="12.2" customHeight="1"/>
    <row r="4" spans="1:18">
      <c r="A4" s="33" t="s">
        <v>1</v>
      </c>
      <c r="B4" s="33" t="s">
        <v>1</v>
      </c>
      <c r="C4" s="59" t="s">
        <v>113</v>
      </c>
      <c r="D4" s="60"/>
      <c r="E4" s="60"/>
      <c r="F4" s="60"/>
      <c r="G4" s="60"/>
      <c r="H4" s="60"/>
      <c r="I4" s="60"/>
      <c r="J4" s="60"/>
      <c r="K4" s="32" t="s">
        <v>1</v>
      </c>
      <c r="L4" s="32" t="s">
        <v>1</v>
      </c>
      <c r="M4" s="32" t="s">
        <v>1</v>
      </c>
      <c r="N4" s="31" t="s">
        <v>1</v>
      </c>
      <c r="O4" s="30" t="s">
        <v>1</v>
      </c>
      <c r="P4" s="61" t="s">
        <v>1</v>
      </c>
      <c r="Q4" s="62"/>
      <c r="R4" s="63"/>
    </row>
    <row r="5" spans="1:18" ht="15.75">
      <c r="A5" s="29" t="s">
        <v>1</v>
      </c>
      <c r="B5" s="29" t="s">
        <v>1</v>
      </c>
      <c r="C5" s="64" t="s">
        <v>8</v>
      </c>
      <c r="D5" s="62"/>
      <c r="E5" s="62"/>
      <c r="F5" s="62"/>
      <c r="G5" s="64" t="s">
        <v>11</v>
      </c>
      <c r="H5" s="62"/>
      <c r="I5" s="62"/>
      <c r="J5" s="62"/>
      <c r="K5" s="65" t="s">
        <v>12</v>
      </c>
      <c r="L5" s="60"/>
      <c r="M5" s="66" t="s">
        <v>112</v>
      </c>
      <c r="N5" s="56"/>
      <c r="O5" s="28" t="s">
        <v>111</v>
      </c>
      <c r="P5" s="67" t="s">
        <v>110</v>
      </c>
      <c r="Q5" s="58"/>
      <c r="R5" s="68"/>
    </row>
    <row r="6" spans="1:18">
      <c r="A6" s="27" t="s">
        <v>109</v>
      </c>
      <c r="B6" s="26" t="s">
        <v>108</v>
      </c>
      <c r="C6" s="25" t="s">
        <v>107</v>
      </c>
      <c r="D6" s="25" t="s">
        <v>106</v>
      </c>
      <c r="E6" s="25" t="s">
        <v>105</v>
      </c>
      <c r="F6" s="25" t="s">
        <v>7</v>
      </c>
      <c r="G6" s="25" t="s">
        <v>107</v>
      </c>
      <c r="H6" s="25" t="s">
        <v>106</v>
      </c>
      <c r="I6" s="25" t="s">
        <v>105</v>
      </c>
      <c r="J6" s="25" t="s">
        <v>7</v>
      </c>
      <c r="K6" s="24" t="s">
        <v>105</v>
      </c>
      <c r="L6" s="24" t="s">
        <v>7</v>
      </c>
      <c r="M6" s="23" t="s">
        <v>105</v>
      </c>
      <c r="N6" s="23" t="s">
        <v>7</v>
      </c>
      <c r="O6" s="23" t="s">
        <v>1</v>
      </c>
      <c r="P6" s="69" t="s">
        <v>1</v>
      </c>
      <c r="Q6" s="70"/>
      <c r="R6" s="71"/>
    </row>
    <row r="7" spans="1:18" ht="6.95" customHeight="1">
      <c r="A7" s="22" t="s">
        <v>1</v>
      </c>
      <c r="B7" s="21" t="s">
        <v>1</v>
      </c>
      <c r="C7" s="20" t="s">
        <v>1</v>
      </c>
      <c r="D7" s="18" t="s">
        <v>1</v>
      </c>
      <c r="E7" s="18" t="s">
        <v>1</v>
      </c>
      <c r="F7" s="18" t="s">
        <v>1</v>
      </c>
      <c r="G7" s="18" t="s">
        <v>1</v>
      </c>
      <c r="H7" s="18" t="s">
        <v>1</v>
      </c>
      <c r="I7" s="18" t="s">
        <v>1</v>
      </c>
      <c r="J7" s="19" t="s">
        <v>1</v>
      </c>
      <c r="K7" s="18" t="s">
        <v>1</v>
      </c>
      <c r="L7" s="18" t="s">
        <v>1</v>
      </c>
      <c r="M7" s="18" t="s">
        <v>1</v>
      </c>
      <c r="N7" s="18" t="s">
        <v>1</v>
      </c>
      <c r="O7" s="18" t="s">
        <v>1</v>
      </c>
      <c r="P7" s="18" t="s">
        <v>1</v>
      </c>
      <c r="Q7" s="72" t="s">
        <v>1</v>
      </c>
      <c r="R7" s="56"/>
    </row>
    <row r="8" spans="1:18">
      <c r="A8" s="17" t="s">
        <v>104</v>
      </c>
      <c r="B8" s="17" t="s">
        <v>103</v>
      </c>
      <c r="C8" s="14">
        <v>121065</v>
      </c>
      <c r="D8" s="14">
        <v>7278</v>
      </c>
      <c r="E8" s="14">
        <v>128343</v>
      </c>
      <c r="F8" s="15">
        <v>-1.7868348153476502E-2</v>
      </c>
      <c r="G8" s="14">
        <v>3</v>
      </c>
      <c r="H8" s="16"/>
      <c r="I8" s="14">
        <v>3</v>
      </c>
      <c r="J8" s="15">
        <v>-0.962025316455696</v>
      </c>
      <c r="K8" s="14">
        <v>8</v>
      </c>
      <c r="L8" s="15">
        <v>-0.91304347826086996</v>
      </c>
      <c r="M8" s="14">
        <v>128354</v>
      </c>
      <c r="N8" s="15">
        <v>-1.9067780418650499E-2</v>
      </c>
      <c r="O8" s="14">
        <v>8682</v>
      </c>
      <c r="P8" s="14">
        <v>137036</v>
      </c>
      <c r="Q8" s="55">
        <v>1.6587537091988101E-2</v>
      </c>
      <c r="R8" s="56"/>
    </row>
    <row r="9" spans="1:18">
      <c r="A9" s="17" t="s">
        <v>102</v>
      </c>
      <c r="B9" s="17" t="s">
        <v>101</v>
      </c>
      <c r="C9" s="14">
        <v>21394</v>
      </c>
      <c r="D9" s="14">
        <v>132</v>
      </c>
      <c r="E9" s="14">
        <v>21526</v>
      </c>
      <c r="F9" s="15">
        <v>-4.58756260804042E-2</v>
      </c>
      <c r="G9" s="16"/>
      <c r="H9" s="16"/>
      <c r="I9" s="16"/>
      <c r="J9" s="15">
        <v>-1</v>
      </c>
      <c r="K9" s="16"/>
      <c r="L9" s="16"/>
      <c r="M9" s="14">
        <v>21526</v>
      </c>
      <c r="N9" s="15">
        <v>-4.6171570365118798E-2</v>
      </c>
      <c r="O9" s="14">
        <v>10059</v>
      </c>
      <c r="P9" s="14">
        <v>31585</v>
      </c>
      <c r="Q9" s="55">
        <v>-3.7864018520774999E-2</v>
      </c>
      <c r="R9" s="56"/>
    </row>
    <row r="10" spans="1:18">
      <c r="A10" s="17" t="s">
        <v>100</v>
      </c>
      <c r="B10" s="17" t="s">
        <v>99</v>
      </c>
      <c r="C10" s="14">
        <v>78093</v>
      </c>
      <c r="D10" s="16"/>
      <c r="E10" s="14">
        <v>78093</v>
      </c>
      <c r="F10" s="15">
        <v>-0.176859347331141</v>
      </c>
      <c r="G10" s="16"/>
      <c r="H10" s="16"/>
      <c r="I10" s="16"/>
      <c r="J10" s="15">
        <v>-1</v>
      </c>
      <c r="K10" s="16"/>
      <c r="L10" s="16"/>
      <c r="M10" s="14">
        <v>78093</v>
      </c>
      <c r="N10" s="15">
        <v>-0.195746652935118</v>
      </c>
      <c r="O10" s="14">
        <v>276</v>
      </c>
      <c r="P10" s="14">
        <v>78369</v>
      </c>
      <c r="Q10" s="55">
        <v>-0.19444729971424499</v>
      </c>
      <c r="R10" s="56"/>
    </row>
    <row r="11" spans="1:18">
      <c r="A11" s="17" t="s">
        <v>98</v>
      </c>
      <c r="B11" s="17" t="s">
        <v>97</v>
      </c>
      <c r="C11" s="14">
        <v>945542</v>
      </c>
      <c r="D11" s="14">
        <v>356094</v>
      </c>
      <c r="E11" s="14">
        <v>1301636</v>
      </c>
      <c r="F11" s="15">
        <v>-1.4716769183954301E-2</v>
      </c>
      <c r="G11" s="14">
        <v>150464</v>
      </c>
      <c r="H11" s="14">
        <v>20410</v>
      </c>
      <c r="I11" s="14">
        <v>170874</v>
      </c>
      <c r="J11" s="15">
        <v>-0.62205382737020898</v>
      </c>
      <c r="K11" s="14">
        <v>131303</v>
      </c>
      <c r="L11" s="15">
        <v>-8.3529065244809606E-3</v>
      </c>
      <c r="M11" s="14">
        <v>1603813</v>
      </c>
      <c r="N11" s="15">
        <v>-0.15836805120069899</v>
      </c>
      <c r="O11" s="14">
        <v>29247</v>
      </c>
      <c r="P11" s="14">
        <v>1633060</v>
      </c>
      <c r="Q11" s="55">
        <v>-0.159343148357871</v>
      </c>
      <c r="R11" s="56"/>
    </row>
    <row r="12" spans="1:18">
      <c r="A12" s="17" t="s">
        <v>96</v>
      </c>
      <c r="B12" s="17" t="s">
        <v>95</v>
      </c>
      <c r="C12" s="14">
        <v>2920</v>
      </c>
      <c r="D12" s="14">
        <v>40</v>
      </c>
      <c r="E12" s="14">
        <v>2960</v>
      </c>
      <c r="F12" s="15">
        <v>0.285280069474598</v>
      </c>
      <c r="G12" s="16"/>
      <c r="H12" s="16"/>
      <c r="I12" s="16"/>
      <c r="J12" s="16"/>
      <c r="K12" s="16"/>
      <c r="L12" s="16"/>
      <c r="M12" s="14">
        <v>2960</v>
      </c>
      <c r="N12" s="15">
        <v>0.285280069474598</v>
      </c>
      <c r="O12" s="14">
        <v>4487</v>
      </c>
      <c r="P12" s="14">
        <v>7447</v>
      </c>
      <c r="Q12" s="55">
        <v>0.351542649727768</v>
      </c>
      <c r="R12" s="56"/>
    </row>
    <row r="13" spans="1:18">
      <c r="A13" s="17" t="s">
        <v>94</v>
      </c>
      <c r="B13" s="17" t="s">
        <v>93</v>
      </c>
      <c r="C13" s="14">
        <v>425443</v>
      </c>
      <c r="D13" s="14">
        <v>175434</v>
      </c>
      <c r="E13" s="14">
        <v>600877</v>
      </c>
      <c r="F13" s="15">
        <v>-2.2735404712648202E-2</v>
      </c>
      <c r="G13" s="14">
        <v>991</v>
      </c>
      <c r="H13" s="16"/>
      <c r="I13" s="14">
        <v>991</v>
      </c>
      <c r="J13" s="15">
        <v>-0.94206372405729299</v>
      </c>
      <c r="K13" s="14">
        <v>0</v>
      </c>
      <c r="L13" s="16"/>
      <c r="M13" s="14">
        <v>601868</v>
      </c>
      <c r="N13" s="15">
        <v>-4.7618444809094197E-2</v>
      </c>
      <c r="O13" s="14">
        <v>49120</v>
      </c>
      <c r="P13" s="14">
        <v>650988</v>
      </c>
      <c r="Q13" s="55">
        <v>-5.9805285118219698E-2</v>
      </c>
      <c r="R13" s="56"/>
    </row>
    <row r="14" spans="1:18">
      <c r="A14" s="17" t="s">
        <v>92</v>
      </c>
      <c r="B14" s="17" t="s">
        <v>91</v>
      </c>
      <c r="C14" s="14">
        <v>39914</v>
      </c>
      <c r="D14" s="14">
        <v>408</v>
      </c>
      <c r="E14" s="14">
        <v>40322</v>
      </c>
      <c r="F14" s="15">
        <v>3.93071629249684E-2</v>
      </c>
      <c r="G14" s="16"/>
      <c r="H14" s="16"/>
      <c r="I14" s="16"/>
      <c r="J14" s="16"/>
      <c r="K14" s="14">
        <v>12038</v>
      </c>
      <c r="L14" s="15">
        <v>0.16219347364356099</v>
      </c>
      <c r="M14" s="14">
        <v>52360</v>
      </c>
      <c r="N14" s="15">
        <v>6.5201912318177194E-2</v>
      </c>
      <c r="O14" s="14">
        <v>11724</v>
      </c>
      <c r="P14" s="14">
        <v>64084</v>
      </c>
      <c r="Q14" s="55">
        <v>-2.1707935150978502E-2</v>
      </c>
      <c r="R14" s="56"/>
    </row>
    <row r="15" spans="1:18">
      <c r="A15" s="17" t="s">
        <v>90</v>
      </c>
      <c r="B15" s="17" t="s">
        <v>89</v>
      </c>
      <c r="C15" s="14">
        <v>7445</v>
      </c>
      <c r="D15" s="14">
        <v>188</v>
      </c>
      <c r="E15" s="14">
        <v>7633</v>
      </c>
      <c r="F15" s="15">
        <v>0.30971173644474898</v>
      </c>
      <c r="G15" s="16"/>
      <c r="H15" s="16"/>
      <c r="I15" s="16"/>
      <c r="J15" s="16"/>
      <c r="K15" s="16"/>
      <c r="L15" s="16"/>
      <c r="M15" s="14">
        <v>7633</v>
      </c>
      <c r="N15" s="15">
        <v>0.30971173644474898</v>
      </c>
      <c r="O15" s="14">
        <v>8467</v>
      </c>
      <c r="P15" s="14">
        <v>16100</v>
      </c>
      <c r="Q15" s="55">
        <v>0.31407117205354201</v>
      </c>
      <c r="R15" s="56"/>
    </row>
    <row r="16" spans="1:18">
      <c r="A16" s="17" t="s">
        <v>88</v>
      </c>
      <c r="B16" s="17" t="s">
        <v>87</v>
      </c>
      <c r="C16" s="14">
        <v>44527</v>
      </c>
      <c r="D16" s="14">
        <v>294</v>
      </c>
      <c r="E16" s="14">
        <v>44821</v>
      </c>
      <c r="F16" s="15">
        <v>-0.14170544416997</v>
      </c>
      <c r="G16" s="16"/>
      <c r="H16" s="16"/>
      <c r="I16" s="16"/>
      <c r="J16" s="15">
        <v>-1</v>
      </c>
      <c r="K16" s="14">
        <v>28553</v>
      </c>
      <c r="L16" s="15">
        <v>0.16457296679990199</v>
      </c>
      <c r="M16" s="14">
        <v>73374</v>
      </c>
      <c r="N16" s="15">
        <v>-4.43480639237291E-2</v>
      </c>
      <c r="O16" s="14">
        <v>28</v>
      </c>
      <c r="P16" s="14">
        <v>73402</v>
      </c>
      <c r="Q16" s="55">
        <v>-4.9036754893958798E-2</v>
      </c>
      <c r="R16" s="56"/>
    </row>
    <row r="17" spans="1:18">
      <c r="A17" s="17" t="s">
        <v>86</v>
      </c>
      <c r="B17" s="17" t="s">
        <v>85</v>
      </c>
      <c r="C17" s="14">
        <v>19705</v>
      </c>
      <c r="D17" s="14">
        <v>44</v>
      </c>
      <c r="E17" s="14">
        <v>19749</v>
      </c>
      <c r="F17" s="15">
        <v>-0.14228013029316</v>
      </c>
      <c r="G17" s="16"/>
      <c r="H17" s="16"/>
      <c r="I17" s="16"/>
      <c r="J17" s="16"/>
      <c r="K17" s="16"/>
      <c r="L17" s="16"/>
      <c r="M17" s="14">
        <v>19749</v>
      </c>
      <c r="N17" s="15">
        <v>-0.14228013029316</v>
      </c>
      <c r="O17" s="14">
        <v>5</v>
      </c>
      <c r="P17" s="14">
        <v>19754</v>
      </c>
      <c r="Q17" s="55">
        <v>-0.14728481395148099</v>
      </c>
      <c r="R17" s="56"/>
    </row>
    <row r="18" spans="1:18">
      <c r="A18" s="17" t="s">
        <v>84</v>
      </c>
      <c r="B18" s="17" t="s">
        <v>83</v>
      </c>
      <c r="C18" s="14">
        <v>55107</v>
      </c>
      <c r="D18" s="14">
        <v>2606</v>
      </c>
      <c r="E18" s="14">
        <v>57713</v>
      </c>
      <c r="F18" s="15">
        <v>0.42160750794393698</v>
      </c>
      <c r="G18" s="16"/>
      <c r="H18" s="16"/>
      <c r="I18" s="16"/>
      <c r="J18" s="16"/>
      <c r="K18" s="14">
        <v>11874</v>
      </c>
      <c r="L18" s="15">
        <v>0.66746243505125702</v>
      </c>
      <c r="M18" s="14">
        <v>69587</v>
      </c>
      <c r="N18" s="15">
        <v>0.45829665954147297</v>
      </c>
      <c r="O18" s="14">
        <v>26134</v>
      </c>
      <c r="P18" s="14">
        <v>95721</v>
      </c>
      <c r="Q18" s="55">
        <v>0.46741579923655902</v>
      </c>
      <c r="R18" s="56"/>
    </row>
    <row r="19" spans="1:18">
      <c r="A19" s="17" t="s">
        <v>82</v>
      </c>
      <c r="B19" s="17" t="s">
        <v>81</v>
      </c>
      <c r="C19" s="14">
        <v>291561</v>
      </c>
      <c r="D19" s="14">
        <v>1306</v>
      </c>
      <c r="E19" s="14">
        <v>292867</v>
      </c>
      <c r="F19" s="15">
        <v>6.9439220598062498E-2</v>
      </c>
      <c r="G19" s="14">
        <v>178</v>
      </c>
      <c r="H19" s="16"/>
      <c r="I19" s="14">
        <v>178</v>
      </c>
      <c r="J19" s="15">
        <v>-0.97705002578648803</v>
      </c>
      <c r="K19" s="16"/>
      <c r="L19" s="16"/>
      <c r="M19" s="14">
        <v>293045</v>
      </c>
      <c r="N19" s="15">
        <v>4.0616888074515203E-2</v>
      </c>
      <c r="O19" s="14">
        <v>10804</v>
      </c>
      <c r="P19" s="14">
        <v>303849</v>
      </c>
      <c r="Q19" s="55">
        <v>6.28215846010165E-2</v>
      </c>
      <c r="R19" s="56"/>
    </row>
    <row r="20" spans="1:18">
      <c r="A20" s="17" t="s">
        <v>80</v>
      </c>
      <c r="B20" s="17" t="s">
        <v>79</v>
      </c>
      <c r="C20" s="14">
        <v>5672</v>
      </c>
      <c r="D20" s="14">
        <v>96</v>
      </c>
      <c r="E20" s="14">
        <v>5768</v>
      </c>
      <c r="F20" s="15">
        <v>0.17546362339515001</v>
      </c>
      <c r="G20" s="16"/>
      <c r="H20" s="16"/>
      <c r="I20" s="16"/>
      <c r="J20" s="16"/>
      <c r="K20" s="16"/>
      <c r="L20" s="16"/>
      <c r="M20" s="14">
        <v>5768</v>
      </c>
      <c r="N20" s="15">
        <v>0.17546362339515001</v>
      </c>
      <c r="O20" s="14">
        <v>9872</v>
      </c>
      <c r="P20" s="14">
        <v>15640</v>
      </c>
      <c r="Q20" s="55">
        <v>0.22235248143806199</v>
      </c>
      <c r="R20" s="56"/>
    </row>
    <row r="21" spans="1:18">
      <c r="A21" s="17" t="s">
        <v>78</v>
      </c>
      <c r="B21" s="17" t="s">
        <v>77</v>
      </c>
      <c r="C21" s="14">
        <v>6274</v>
      </c>
      <c r="D21" s="14">
        <v>116</v>
      </c>
      <c r="E21" s="14">
        <v>6390</v>
      </c>
      <c r="F21" s="15">
        <v>0.351808758197588</v>
      </c>
      <c r="G21" s="16"/>
      <c r="H21" s="16"/>
      <c r="I21" s="16"/>
      <c r="J21" s="16"/>
      <c r="K21" s="16"/>
      <c r="L21" s="16"/>
      <c r="M21" s="14">
        <v>6390</v>
      </c>
      <c r="N21" s="15">
        <v>0.351808758197588</v>
      </c>
      <c r="O21" s="14">
        <v>7017</v>
      </c>
      <c r="P21" s="14">
        <v>13407</v>
      </c>
      <c r="Q21" s="55">
        <v>0.37184078583853503</v>
      </c>
      <c r="R21" s="56"/>
    </row>
    <row r="22" spans="1:18">
      <c r="A22" s="17" t="s">
        <v>76</v>
      </c>
      <c r="B22" s="17" t="s">
        <v>75</v>
      </c>
      <c r="C22" s="14">
        <v>84996</v>
      </c>
      <c r="D22" s="14">
        <v>24094</v>
      </c>
      <c r="E22" s="14">
        <v>109090</v>
      </c>
      <c r="F22" s="15">
        <v>-1.7605475257778402E-2</v>
      </c>
      <c r="G22" s="16"/>
      <c r="H22" s="16"/>
      <c r="I22" s="16"/>
      <c r="J22" s="15">
        <v>-1</v>
      </c>
      <c r="K22" s="14">
        <v>1162</v>
      </c>
      <c r="L22" s="16"/>
      <c r="M22" s="14">
        <v>110252</v>
      </c>
      <c r="N22" s="15">
        <v>-7.8560179977502798E-3</v>
      </c>
      <c r="O22" s="14">
        <v>1848</v>
      </c>
      <c r="P22" s="14">
        <v>112100</v>
      </c>
      <c r="Q22" s="55">
        <v>-5.6679587365507898E-3</v>
      </c>
      <c r="R22" s="56"/>
    </row>
    <row r="23" spans="1:18">
      <c r="A23" s="17" t="s">
        <v>74</v>
      </c>
      <c r="B23" s="17" t="s">
        <v>73</v>
      </c>
      <c r="C23" s="14">
        <v>188307</v>
      </c>
      <c r="D23" s="14">
        <v>252</v>
      </c>
      <c r="E23" s="14">
        <v>188559</v>
      </c>
      <c r="F23" s="15">
        <v>-0.19889962825278801</v>
      </c>
      <c r="G23" s="14">
        <v>7752</v>
      </c>
      <c r="H23" s="14">
        <v>32</v>
      </c>
      <c r="I23" s="14">
        <v>7784</v>
      </c>
      <c r="J23" s="15">
        <v>-0.84060285866404505</v>
      </c>
      <c r="K23" s="14">
        <v>28</v>
      </c>
      <c r="L23" s="16"/>
      <c r="M23" s="14">
        <v>196371</v>
      </c>
      <c r="N23" s="15">
        <v>-0.30906128940322097</v>
      </c>
      <c r="O23" s="14">
        <v>313</v>
      </c>
      <c r="P23" s="14">
        <v>196684</v>
      </c>
      <c r="Q23" s="55">
        <v>-0.30797703155346601</v>
      </c>
      <c r="R23" s="56"/>
    </row>
    <row r="24" spans="1:18">
      <c r="A24" s="17" t="s">
        <v>72</v>
      </c>
      <c r="B24" s="17" t="s">
        <v>71</v>
      </c>
      <c r="C24" s="14">
        <v>79602</v>
      </c>
      <c r="D24" s="14">
        <v>426</v>
      </c>
      <c r="E24" s="14">
        <v>80028</v>
      </c>
      <c r="F24" s="15">
        <v>-0.223428721143489</v>
      </c>
      <c r="G24" s="14">
        <v>2</v>
      </c>
      <c r="H24" s="16"/>
      <c r="I24" s="14">
        <v>2</v>
      </c>
      <c r="J24" s="15">
        <v>-0.97560975609756095</v>
      </c>
      <c r="K24" s="14">
        <v>30218</v>
      </c>
      <c r="L24" s="15">
        <v>-0.25280648830423802</v>
      </c>
      <c r="M24" s="14">
        <v>110248</v>
      </c>
      <c r="N24" s="15">
        <v>-0.23213328040006401</v>
      </c>
      <c r="O24" s="14">
        <v>2066</v>
      </c>
      <c r="P24" s="14">
        <v>112314</v>
      </c>
      <c r="Q24" s="55">
        <v>-0.23132096391149301</v>
      </c>
      <c r="R24" s="56"/>
    </row>
    <row r="25" spans="1:18">
      <c r="A25" s="17" t="s">
        <v>70</v>
      </c>
      <c r="B25" s="17" t="s">
        <v>69</v>
      </c>
      <c r="C25" s="14">
        <v>33231</v>
      </c>
      <c r="D25" s="14">
        <v>82</v>
      </c>
      <c r="E25" s="14">
        <v>33313</v>
      </c>
      <c r="F25" s="15">
        <v>0.13545110603633401</v>
      </c>
      <c r="G25" s="14">
        <v>8</v>
      </c>
      <c r="H25" s="16"/>
      <c r="I25" s="14">
        <v>8</v>
      </c>
      <c r="J25" s="15">
        <v>-0.93220338983050799</v>
      </c>
      <c r="K25" s="16"/>
      <c r="L25" s="15">
        <v>-1</v>
      </c>
      <c r="M25" s="14">
        <v>33321</v>
      </c>
      <c r="N25" s="15">
        <v>0.13082875178171499</v>
      </c>
      <c r="O25" s="14">
        <v>142</v>
      </c>
      <c r="P25" s="14">
        <v>33463</v>
      </c>
      <c r="Q25" s="55">
        <v>0.121639739894081</v>
      </c>
      <c r="R25" s="56"/>
    </row>
    <row r="26" spans="1:18">
      <c r="A26" s="17" t="s">
        <v>68</v>
      </c>
      <c r="B26" s="17" t="s">
        <v>67</v>
      </c>
      <c r="C26" s="14">
        <v>49481</v>
      </c>
      <c r="D26" s="14">
        <v>290</v>
      </c>
      <c r="E26" s="14">
        <v>49771</v>
      </c>
      <c r="F26" s="15">
        <v>-9.7893859203944E-2</v>
      </c>
      <c r="G26" s="14">
        <v>15</v>
      </c>
      <c r="H26" s="16"/>
      <c r="I26" s="14">
        <v>15</v>
      </c>
      <c r="J26" s="16"/>
      <c r="K26" s="16"/>
      <c r="L26" s="16"/>
      <c r="M26" s="14">
        <v>49786</v>
      </c>
      <c r="N26" s="15">
        <v>-9.76219821648662E-2</v>
      </c>
      <c r="O26" s="14">
        <v>1584</v>
      </c>
      <c r="P26" s="14">
        <v>51370</v>
      </c>
      <c r="Q26" s="55">
        <v>-0.14394747367017699</v>
      </c>
      <c r="R26" s="56"/>
    </row>
    <row r="27" spans="1:18">
      <c r="A27" s="17" t="s">
        <v>66</v>
      </c>
      <c r="B27" s="17" t="s">
        <v>65</v>
      </c>
      <c r="C27" s="14">
        <v>7869</v>
      </c>
      <c r="D27" s="14">
        <v>148</v>
      </c>
      <c r="E27" s="14">
        <v>8017</v>
      </c>
      <c r="F27" s="15">
        <v>0.40649122807017501</v>
      </c>
      <c r="G27" s="16"/>
      <c r="H27" s="16"/>
      <c r="I27" s="16"/>
      <c r="J27" s="16"/>
      <c r="K27" s="16"/>
      <c r="L27" s="16"/>
      <c r="M27" s="14">
        <v>8017</v>
      </c>
      <c r="N27" s="15">
        <v>0.40649122807017501</v>
      </c>
      <c r="O27" s="14">
        <v>6563</v>
      </c>
      <c r="P27" s="14">
        <v>14580</v>
      </c>
      <c r="Q27" s="55">
        <v>0.38015903067020101</v>
      </c>
      <c r="R27" s="56"/>
    </row>
    <row r="28" spans="1:18">
      <c r="A28" s="17" t="s">
        <v>64</v>
      </c>
      <c r="B28" s="17" t="s">
        <v>63</v>
      </c>
      <c r="C28" s="14">
        <v>33228</v>
      </c>
      <c r="D28" s="14">
        <v>334</v>
      </c>
      <c r="E28" s="14">
        <v>33562</v>
      </c>
      <c r="F28" s="15">
        <v>0.110589013898081</v>
      </c>
      <c r="G28" s="16"/>
      <c r="H28" s="16"/>
      <c r="I28" s="16"/>
      <c r="J28" s="16"/>
      <c r="K28" s="16"/>
      <c r="L28" s="16"/>
      <c r="M28" s="14">
        <v>33562</v>
      </c>
      <c r="N28" s="15">
        <v>0.110589013898081</v>
      </c>
      <c r="O28" s="14">
        <v>9790</v>
      </c>
      <c r="P28" s="14">
        <v>43352</v>
      </c>
      <c r="Q28" s="55">
        <v>0.214886223517543</v>
      </c>
      <c r="R28" s="56"/>
    </row>
    <row r="29" spans="1:18">
      <c r="A29" s="17" t="s">
        <v>62</v>
      </c>
      <c r="B29" s="17" t="s">
        <v>61</v>
      </c>
      <c r="C29" s="14">
        <v>90051</v>
      </c>
      <c r="D29" s="14">
        <v>524</v>
      </c>
      <c r="E29" s="14">
        <v>90575</v>
      </c>
      <c r="F29" s="15">
        <v>-0.24929342826121201</v>
      </c>
      <c r="G29" s="14">
        <v>180</v>
      </c>
      <c r="H29" s="16"/>
      <c r="I29" s="14">
        <v>180</v>
      </c>
      <c r="J29" s="15">
        <v>-0.97990622906898905</v>
      </c>
      <c r="K29" s="14">
        <v>0</v>
      </c>
      <c r="L29" s="16"/>
      <c r="M29" s="14">
        <v>90755</v>
      </c>
      <c r="N29" s="15">
        <v>-0.299789369729421</v>
      </c>
      <c r="O29" s="14">
        <v>476</v>
      </c>
      <c r="P29" s="14">
        <v>91231</v>
      </c>
      <c r="Q29" s="55">
        <v>-0.30698176127860999</v>
      </c>
      <c r="R29" s="56"/>
    </row>
    <row r="30" spans="1:18">
      <c r="A30" s="17" t="s">
        <v>60</v>
      </c>
      <c r="B30" s="17" t="s">
        <v>59</v>
      </c>
      <c r="C30" s="14">
        <v>22972</v>
      </c>
      <c r="D30" s="14">
        <v>300</v>
      </c>
      <c r="E30" s="14">
        <v>23272</v>
      </c>
      <c r="F30" s="15">
        <v>0.22484210526315801</v>
      </c>
      <c r="G30" s="16"/>
      <c r="H30" s="16"/>
      <c r="I30" s="16"/>
      <c r="J30" s="16"/>
      <c r="K30" s="16"/>
      <c r="L30" s="16"/>
      <c r="M30" s="14">
        <v>23272</v>
      </c>
      <c r="N30" s="15">
        <v>0.22484210526315801</v>
      </c>
      <c r="O30" s="14">
        <v>10918</v>
      </c>
      <c r="P30" s="14">
        <v>34190</v>
      </c>
      <c r="Q30" s="55">
        <v>0.32555344473306702</v>
      </c>
      <c r="R30" s="56"/>
    </row>
    <row r="31" spans="1:18">
      <c r="A31" s="17" t="s">
        <v>58</v>
      </c>
      <c r="B31" s="17" t="s">
        <v>57</v>
      </c>
      <c r="C31" s="14">
        <v>7275</v>
      </c>
      <c r="D31" s="14">
        <v>54</v>
      </c>
      <c r="E31" s="14">
        <v>7329</v>
      </c>
      <c r="F31" s="15">
        <v>-0.114534251540413</v>
      </c>
      <c r="G31" s="16"/>
      <c r="H31" s="16"/>
      <c r="I31" s="16"/>
      <c r="J31" s="16"/>
      <c r="K31" s="16"/>
      <c r="L31" s="16"/>
      <c r="M31" s="14">
        <v>7329</v>
      </c>
      <c r="N31" s="15">
        <v>-0.114534251540413</v>
      </c>
      <c r="O31" s="14">
        <v>9952</v>
      </c>
      <c r="P31" s="14">
        <v>17281</v>
      </c>
      <c r="Q31" s="55">
        <v>0.17167265577327301</v>
      </c>
      <c r="R31" s="56"/>
    </row>
    <row r="32" spans="1:18">
      <c r="A32" s="17" t="s">
        <v>56</v>
      </c>
      <c r="B32" s="17" t="s">
        <v>55</v>
      </c>
      <c r="C32" s="14">
        <v>2192376</v>
      </c>
      <c r="D32" s="14">
        <v>624802</v>
      </c>
      <c r="E32" s="14">
        <v>2817178</v>
      </c>
      <c r="F32" s="15">
        <v>-0.26014511479763303</v>
      </c>
      <c r="G32" s="14">
        <v>967353</v>
      </c>
      <c r="H32" s="14">
        <v>227550</v>
      </c>
      <c r="I32" s="14">
        <v>1194903</v>
      </c>
      <c r="J32" s="15">
        <v>-0.642421579978532</v>
      </c>
      <c r="K32" s="16"/>
      <c r="L32" s="16"/>
      <c r="M32" s="14">
        <v>4012081</v>
      </c>
      <c r="N32" s="15">
        <v>-0.43882246292939098</v>
      </c>
      <c r="O32" s="14">
        <v>822</v>
      </c>
      <c r="P32" s="14">
        <v>4012903</v>
      </c>
      <c r="Q32" s="55">
        <v>-0.43923245794840499</v>
      </c>
      <c r="R32" s="56"/>
    </row>
    <row r="33" spans="1:18">
      <c r="A33" s="17" t="s">
        <v>54</v>
      </c>
      <c r="B33" s="17" t="s">
        <v>53</v>
      </c>
      <c r="C33" s="14">
        <v>2586</v>
      </c>
      <c r="D33" s="16"/>
      <c r="E33" s="14">
        <v>2586</v>
      </c>
      <c r="F33" s="15">
        <v>-0.704962920707359</v>
      </c>
      <c r="G33" s="14">
        <v>80</v>
      </c>
      <c r="H33" s="16"/>
      <c r="I33" s="14">
        <v>80</v>
      </c>
      <c r="J33" s="16"/>
      <c r="K33" s="16"/>
      <c r="L33" s="16"/>
      <c r="M33" s="14">
        <v>2666</v>
      </c>
      <c r="N33" s="15">
        <v>-0.69583571021106705</v>
      </c>
      <c r="O33" s="14">
        <v>0</v>
      </c>
      <c r="P33" s="14">
        <v>2666</v>
      </c>
      <c r="Q33" s="55">
        <v>-0.75721701120116602</v>
      </c>
      <c r="R33" s="56"/>
    </row>
    <row r="34" spans="1:18">
      <c r="A34" s="17" t="s">
        <v>52</v>
      </c>
      <c r="B34" s="17" t="s">
        <v>51</v>
      </c>
      <c r="C34" s="14">
        <v>15263</v>
      </c>
      <c r="D34" s="14">
        <v>34</v>
      </c>
      <c r="E34" s="14">
        <v>15297</v>
      </c>
      <c r="F34" s="15">
        <v>3.4909681347676101E-2</v>
      </c>
      <c r="G34" s="16"/>
      <c r="H34" s="16"/>
      <c r="I34" s="16"/>
      <c r="J34" s="16"/>
      <c r="K34" s="16"/>
      <c r="L34" s="16"/>
      <c r="M34" s="14">
        <v>15297</v>
      </c>
      <c r="N34" s="15">
        <v>3.4909681347676101E-2</v>
      </c>
      <c r="O34" s="14">
        <v>3907</v>
      </c>
      <c r="P34" s="14">
        <v>19204</v>
      </c>
      <c r="Q34" s="55">
        <v>-2.59686298950867E-3</v>
      </c>
      <c r="R34" s="56"/>
    </row>
    <row r="35" spans="1:18">
      <c r="A35" s="17" t="s">
        <v>50</v>
      </c>
      <c r="B35" s="17" t="s">
        <v>49</v>
      </c>
      <c r="C35" s="14">
        <v>3381</v>
      </c>
      <c r="D35" s="14">
        <v>10</v>
      </c>
      <c r="E35" s="14">
        <v>3391</v>
      </c>
      <c r="F35" s="15">
        <v>3.3526363913441E-2</v>
      </c>
      <c r="G35" s="16"/>
      <c r="H35" s="16"/>
      <c r="I35" s="16"/>
      <c r="J35" s="15">
        <v>-1</v>
      </c>
      <c r="K35" s="16"/>
      <c r="L35" s="16"/>
      <c r="M35" s="14">
        <v>3391</v>
      </c>
      <c r="N35" s="15">
        <v>2.69533615990309E-2</v>
      </c>
      <c r="O35" s="14">
        <v>2562</v>
      </c>
      <c r="P35" s="14">
        <v>5953</v>
      </c>
      <c r="Q35" s="55">
        <v>-8.0333693805036299E-2</v>
      </c>
      <c r="R35" s="56"/>
    </row>
    <row r="36" spans="1:18">
      <c r="A36" s="17" t="s">
        <v>48</v>
      </c>
      <c r="B36" s="17" t="s">
        <v>47</v>
      </c>
      <c r="C36" s="14">
        <v>10991</v>
      </c>
      <c r="D36" s="14">
        <v>76</v>
      </c>
      <c r="E36" s="14">
        <v>11067</v>
      </c>
      <c r="F36" s="15">
        <v>2.1412090447623398E-2</v>
      </c>
      <c r="G36" s="16"/>
      <c r="H36" s="16"/>
      <c r="I36" s="16"/>
      <c r="J36" s="16"/>
      <c r="K36" s="16"/>
      <c r="L36" s="16"/>
      <c r="M36" s="14">
        <v>11067</v>
      </c>
      <c r="N36" s="15">
        <v>2.1412090447623398E-2</v>
      </c>
      <c r="O36" s="14">
        <v>3427</v>
      </c>
      <c r="P36" s="14">
        <v>14494</v>
      </c>
      <c r="Q36" s="55">
        <v>3.5951683224930302E-2</v>
      </c>
      <c r="R36" s="56"/>
    </row>
    <row r="37" spans="1:18">
      <c r="A37" s="17" t="s">
        <v>46</v>
      </c>
      <c r="B37" s="17" t="s">
        <v>45</v>
      </c>
      <c r="C37" s="14">
        <v>26258</v>
      </c>
      <c r="D37" s="14">
        <v>146</v>
      </c>
      <c r="E37" s="14">
        <v>26404</v>
      </c>
      <c r="F37" s="15">
        <v>-2.8264389813042801E-2</v>
      </c>
      <c r="G37" s="16"/>
      <c r="H37" s="16"/>
      <c r="I37" s="16"/>
      <c r="J37" s="15">
        <v>-1</v>
      </c>
      <c r="K37" s="16"/>
      <c r="L37" s="16"/>
      <c r="M37" s="14">
        <v>26404</v>
      </c>
      <c r="N37" s="15">
        <v>-2.9086229086229098E-2</v>
      </c>
      <c r="O37" s="14">
        <v>8193</v>
      </c>
      <c r="P37" s="14">
        <v>34597</v>
      </c>
      <c r="Q37" s="55">
        <v>-1.51161466636302E-2</v>
      </c>
      <c r="R37" s="56"/>
    </row>
    <row r="38" spans="1:18">
      <c r="A38" s="17" t="s">
        <v>44</v>
      </c>
      <c r="B38" s="17" t="s">
        <v>43</v>
      </c>
      <c r="C38" s="14">
        <v>12051</v>
      </c>
      <c r="D38" s="14">
        <v>9194</v>
      </c>
      <c r="E38" s="14">
        <v>21245</v>
      </c>
      <c r="F38" s="15">
        <v>-0.110790222668676</v>
      </c>
      <c r="G38" s="16"/>
      <c r="H38" s="16"/>
      <c r="I38" s="16"/>
      <c r="J38" s="16"/>
      <c r="K38" s="16"/>
      <c r="L38" s="16"/>
      <c r="M38" s="14">
        <v>21245</v>
      </c>
      <c r="N38" s="15">
        <v>-0.110790222668676</v>
      </c>
      <c r="O38" s="14">
        <v>13084</v>
      </c>
      <c r="P38" s="14">
        <v>34329</v>
      </c>
      <c r="Q38" s="55">
        <v>-9.9000026246030298E-2</v>
      </c>
      <c r="R38" s="56"/>
    </row>
    <row r="39" spans="1:18">
      <c r="A39" s="17" t="s">
        <v>42</v>
      </c>
      <c r="B39" s="17" t="s">
        <v>41</v>
      </c>
      <c r="C39" s="14">
        <v>620115</v>
      </c>
      <c r="D39" s="14">
        <v>6032</v>
      </c>
      <c r="E39" s="14">
        <v>626147</v>
      </c>
      <c r="F39" s="15">
        <v>-0.205766103561036</v>
      </c>
      <c r="G39" s="14">
        <v>111400</v>
      </c>
      <c r="H39" s="14">
        <v>5350</v>
      </c>
      <c r="I39" s="14">
        <v>116750</v>
      </c>
      <c r="J39" s="15">
        <v>-0.62322544833751303</v>
      </c>
      <c r="K39" s="14">
        <v>141320</v>
      </c>
      <c r="L39" s="15">
        <v>0.15343492136042</v>
      </c>
      <c r="M39" s="14">
        <v>884217</v>
      </c>
      <c r="N39" s="15">
        <v>-0.27567962095557302</v>
      </c>
      <c r="O39" s="14">
        <v>1379</v>
      </c>
      <c r="P39" s="14">
        <v>885596</v>
      </c>
      <c r="Q39" s="55">
        <v>-0.27842693754567899</v>
      </c>
      <c r="R39" s="56"/>
    </row>
    <row r="40" spans="1:18">
      <c r="A40" s="17" t="s">
        <v>40</v>
      </c>
      <c r="B40" s="17" t="s">
        <v>39</v>
      </c>
      <c r="C40" s="14">
        <v>35067</v>
      </c>
      <c r="D40" s="14">
        <v>198</v>
      </c>
      <c r="E40" s="14">
        <v>35265</v>
      </c>
      <c r="F40" s="15">
        <v>0.203296140853721</v>
      </c>
      <c r="G40" s="16"/>
      <c r="H40" s="16"/>
      <c r="I40" s="16"/>
      <c r="J40" s="16"/>
      <c r="K40" s="16"/>
      <c r="L40" s="16"/>
      <c r="M40" s="14">
        <v>35265</v>
      </c>
      <c r="N40" s="15">
        <v>0.203296140853721</v>
      </c>
      <c r="O40" s="14">
        <v>12193</v>
      </c>
      <c r="P40" s="14">
        <v>47458</v>
      </c>
      <c r="Q40" s="55">
        <v>0.49117074090366403</v>
      </c>
      <c r="R40" s="56"/>
    </row>
    <row r="41" spans="1:18">
      <c r="A41" s="17" t="s">
        <v>38</v>
      </c>
      <c r="B41" s="17" t="s">
        <v>37</v>
      </c>
      <c r="C41" s="14">
        <v>49202</v>
      </c>
      <c r="D41" s="14">
        <v>4</v>
      </c>
      <c r="E41" s="14">
        <v>49206</v>
      </c>
      <c r="F41" s="15">
        <v>1.40131063759634E-2</v>
      </c>
      <c r="G41" s="16"/>
      <c r="H41" s="16"/>
      <c r="I41" s="16"/>
      <c r="J41" s="15">
        <v>-1</v>
      </c>
      <c r="K41" s="16"/>
      <c r="L41" s="16"/>
      <c r="M41" s="14">
        <v>49206</v>
      </c>
      <c r="N41" s="15">
        <v>4.08113292249929E-3</v>
      </c>
      <c r="O41" s="14">
        <v>0</v>
      </c>
      <c r="P41" s="14">
        <v>49206</v>
      </c>
      <c r="Q41" s="55">
        <v>4.08113292249929E-3</v>
      </c>
      <c r="R41" s="56"/>
    </row>
    <row r="42" spans="1:18">
      <c r="A42" s="17" t="s">
        <v>36</v>
      </c>
      <c r="B42" s="17" t="s">
        <v>35</v>
      </c>
      <c r="C42" s="14">
        <v>36349</v>
      </c>
      <c r="D42" s="14">
        <v>236</v>
      </c>
      <c r="E42" s="14">
        <v>36585</v>
      </c>
      <c r="F42" s="15">
        <v>0.19309287764153399</v>
      </c>
      <c r="G42" s="14">
        <v>22</v>
      </c>
      <c r="H42" s="16"/>
      <c r="I42" s="14">
        <v>22</v>
      </c>
      <c r="J42" s="16"/>
      <c r="K42" s="16"/>
      <c r="L42" s="16"/>
      <c r="M42" s="14">
        <v>36607</v>
      </c>
      <c r="N42" s="15">
        <v>0.193810331333159</v>
      </c>
      <c r="O42" s="14">
        <v>4963</v>
      </c>
      <c r="P42" s="14">
        <v>41570</v>
      </c>
      <c r="Q42" s="55">
        <v>0.23459356716462201</v>
      </c>
      <c r="R42" s="56"/>
    </row>
    <row r="43" spans="1:18">
      <c r="A43" s="17" t="s">
        <v>34</v>
      </c>
      <c r="B43" s="17" t="s">
        <v>33</v>
      </c>
      <c r="C43" s="14">
        <v>4940</v>
      </c>
      <c r="D43" s="14">
        <v>56</v>
      </c>
      <c r="E43" s="14">
        <v>4996</v>
      </c>
      <c r="F43" s="15">
        <v>0.27873048374712101</v>
      </c>
      <c r="G43" s="16"/>
      <c r="H43" s="16"/>
      <c r="I43" s="16"/>
      <c r="J43" s="16"/>
      <c r="K43" s="16"/>
      <c r="L43" s="16"/>
      <c r="M43" s="14">
        <v>4996</v>
      </c>
      <c r="N43" s="15">
        <v>0.27873048374712101</v>
      </c>
      <c r="O43" s="14">
        <v>6381</v>
      </c>
      <c r="P43" s="14">
        <v>11377</v>
      </c>
      <c r="Q43" s="55">
        <v>0.49069706498951798</v>
      </c>
      <c r="R43" s="56"/>
    </row>
    <row r="44" spans="1:18">
      <c r="A44" s="17" t="s">
        <v>32</v>
      </c>
      <c r="B44" s="17" t="s">
        <v>31</v>
      </c>
      <c r="C44" s="14">
        <v>549706</v>
      </c>
      <c r="D44" s="14">
        <v>199934</v>
      </c>
      <c r="E44" s="14">
        <v>749640</v>
      </c>
      <c r="F44" s="15">
        <v>-4.3442199353056397E-2</v>
      </c>
      <c r="G44" s="14">
        <v>2369</v>
      </c>
      <c r="H44" s="14">
        <v>22</v>
      </c>
      <c r="I44" s="14">
        <v>2391</v>
      </c>
      <c r="J44" s="15">
        <v>-0.97379496284605804</v>
      </c>
      <c r="K44" s="14">
        <v>1</v>
      </c>
      <c r="L44" s="15">
        <v>-0.91666666666666696</v>
      </c>
      <c r="M44" s="14">
        <v>752032</v>
      </c>
      <c r="N44" s="15">
        <v>-0.140474935966965</v>
      </c>
      <c r="O44" s="14">
        <v>28258</v>
      </c>
      <c r="P44" s="14">
        <v>780290</v>
      </c>
      <c r="Q44" s="55">
        <v>-0.13399546959400599</v>
      </c>
      <c r="R44" s="56"/>
    </row>
    <row r="45" spans="1:18">
      <c r="A45" s="17" t="s">
        <v>30</v>
      </c>
      <c r="B45" s="17" t="s">
        <v>29</v>
      </c>
      <c r="C45" s="14">
        <v>739019</v>
      </c>
      <c r="D45" s="14">
        <v>149042</v>
      </c>
      <c r="E45" s="14">
        <v>888061</v>
      </c>
      <c r="F45" s="15">
        <v>-0.200249094488402</v>
      </c>
      <c r="G45" s="14">
        <v>45107</v>
      </c>
      <c r="H45" s="14">
        <v>1600</v>
      </c>
      <c r="I45" s="14">
        <v>46707</v>
      </c>
      <c r="J45" s="15">
        <v>-0.69844661949279496</v>
      </c>
      <c r="K45" s="14">
        <v>7</v>
      </c>
      <c r="L45" s="16"/>
      <c r="M45" s="14">
        <v>934775</v>
      </c>
      <c r="N45" s="15">
        <v>-0.261228473654678</v>
      </c>
      <c r="O45" s="14">
        <v>18780</v>
      </c>
      <c r="P45" s="14">
        <v>953555</v>
      </c>
      <c r="Q45" s="55">
        <v>-0.25078923838692102</v>
      </c>
      <c r="R45" s="56"/>
    </row>
    <row r="46" spans="1:18">
      <c r="A46" s="17" t="s">
        <v>28</v>
      </c>
      <c r="B46" s="17" t="s">
        <v>27</v>
      </c>
      <c r="C46" s="14">
        <v>24316</v>
      </c>
      <c r="D46" s="14">
        <v>6914</v>
      </c>
      <c r="E46" s="14">
        <v>31230</v>
      </c>
      <c r="F46" s="15">
        <v>4.38531987432315E-2</v>
      </c>
      <c r="G46" s="16"/>
      <c r="H46" s="16"/>
      <c r="I46" s="16"/>
      <c r="J46" s="16"/>
      <c r="K46" s="16"/>
      <c r="L46" s="16"/>
      <c r="M46" s="14">
        <v>31230</v>
      </c>
      <c r="N46" s="15">
        <v>4.38531987432315E-2</v>
      </c>
      <c r="O46" s="14">
        <v>19595</v>
      </c>
      <c r="P46" s="14">
        <v>50825</v>
      </c>
      <c r="Q46" s="55">
        <v>8.92860970016503E-2</v>
      </c>
      <c r="R46" s="56"/>
    </row>
    <row r="47" spans="1:18">
      <c r="A47" s="17" t="s">
        <v>26</v>
      </c>
      <c r="B47" s="17" t="s">
        <v>25</v>
      </c>
      <c r="C47" s="14">
        <v>4234</v>
      </c>
      <c r="D47" s="14">
        <v>94</v>
      </c>
      <c r="E47" s="14">
        <v>4328</v>
      </c>
      <c r="F47" s="15">
        <v>0.317102860620816</v>
      </c>
      <c r="G47" s="16"/>
      <c r="H47" s="16"/>
      <c r="I47" s="16"/>
      <c r="J47" s="16"/>
      <c r="K47" s="14">
        <v>423</v>
      </c>
      <c r="L47" s="16"/>
      <c r="M47" s="14">
        <v>4751</v>
      </c>
      <c r="N47" s="15">
        <v>0.44583079732197201</v>
      </c>
      <c r="O47" s="14">
        <v>10031</v>
      </c>
      <c r="P47" s="14">
        <v>14782</v>
      </c>
      <c r="Q47" s="55">
        <v>0.47834783478347798</v>
      </c>
      <c r="R47" s="56"/>
    </row>
    <row r="48" spans="1:18">
      <c r="A48" s="17" t="s">
        <v>24</v>
      </c>
      <c r="B48" s="17" t="s">
        <v>23</v>
      </c>
      <c r="C48" s="14">
        <v>4792</v>
      </c>
      <c r="D48" s="16"/>
      <c r="E48" s="14">
        <v>4792</v>
      </c>
      <c r="F48" s="15">
        <v>0.18790282597917701</v>
      </c>
      <c r="G48" s="16"/>
      <c r="H48" s="16"/>
      <c r="I48" s="16"/>
      <c r="J48" s="16"/>
      <c r="K48" s="16"/>
      <c r="L48" s="16"/>
      <c r="M48" s="14">
        <v>4792</v>
      </c>
      <c r="N48" s="15">
        <v>0.18790282597917701</v>
      </c>
      <c r="O48" s="14">
        <v>0</v>
      </c>
      <c r="P48" s="14">
        <v>4792</v>
      </c>
      <c r="Q48" s="55">
        <v>0.18790282597917701</v>
      </c>
      <c r="R48" s="56"/>
    </row>
    <row r="49" spans="1:18">
      <c r="A49" s="17" t="s">
        <v>22</v>
      </c>
      <c r="B49" s="17" t="s">
        <v>21</v>
      </c>
      <c r="C49" s="14">
        <v>40042</v>
      </c>
      <c r="D49" s="14">
        <v>60</v>
      </c>
      <c r="E49" s="14">
        <v>40102</v>
      </c>
      <c r="F49" s="15">
        <v>1.5291913514608299E-2</v>
      </c>
      <c r="G49" s="16"/>
      <c r="H49" s="16"/>
      <c r="I49" s="16"/>
      <c r="J49" s="16"/>
      <c r="K49" s="16"/>
      <c r="L49" s="16"/>
      <c r="M49" s="14">
        <v>40102</v>
      </c>
      <c r="N49" s="15">
        <v>1.5291913514608299E-2</v>
      </c>
      <c r="O49" s="14">
        <v>439</v>
      </c>
      <c r="P49" s="14">
        <v>40541</v>
      </c>
      <c r="Q49" s="55">
        <v>-4.9308449002736599E-4</v>
      </c>
      <c r="R49" s="56"/>
    </row>
    <row r="50" spans="1:18">
      <c r="A50" s="17" t="s">
        <v>20</v>
      </c>
      <c r="B50" s="17" t="s">
        <v>19</v>
      </c>
      <c r="C50" s="14">
        <v>200932</v>
      </c>
      <c r="D50" s="14">
        <v>624</v>
      </c>
      <c r="E50" s="14">
        <v>201556</v>
      </c>
      <c r="F50" s="15">
        <v>-0.22931387843748999</v>
      </c>
      <c r="G50" s="14">
        <v>25922</v>
      </c>
      <c r="H50" s="14">
        <v>26</v>
      </c>
      <c r="I50" s="14">
        <v>25948</v>
      </c>
      <c r="J50" s="15">
        <v>-0.54786548179125305</v>
      </c>
      <c r="K50" s="16"/>
      <c r="L50" s="16"/>
      <c r="M50" s="14">
        <v>227504</v>
      </c>
      <c r="N50" s="15">
        <v>-0.28663794455001002</v>
      </c>
      <c r="O50" s="14">
        <v>2600</v>
      </c>
      <c r="P50" s="14">
        <v>230104</v>
      </c>
      <c r="Q50" s="55">
        <v>-0.28694364132742101</v>
      </c>
      <c r="R50" s="56"/>
    </row>
  </sheetData>
  <mergeCells count="53">
    <mergeCell ref="Q8:R8"/>
    <mergeCell ref="Q9:R9"/>
    <mergeCell ref="Q10:R10"/>
    <mergeCell ref="A2:Q2"/>
    <mergeCell ref="C4:J4"/>
    <mergeCell ref="P4:R4"/>
    <mergeCell ref="C5:F5"/>
    <mergeCell ref="G5:J5"/>
    <mergeCell ref="K5:L5"/>
    <mergeCell ref="M5:N5"/>
    <mergeCell ref="P5:R5"/>
    <mergeCell ref="P6:R6"/>
    <mergeCell ref="Q7:R7"/>
    <mergeCell ref="Q16:R16"/>
    <mergeCell ref="Q17:R17"/>
    <mergeCell ref="Q18:R18"/>
    <mergeCell ref="Q19:R19"/>
    <mergeCell ref="Q20:R20"/>
    <mergeCell ref="Q11:R11"/>
    <mergeCell ref="Q12:R12"/>
    <mergeCell ref="Q13:R13"/>
    <mergeCell ref="Q14:R14"/>
    <mergeCell ref="Q15:R15"/>
    <mergeCell ref="Q26:R26"/>
    <mergeCell ref="Q27:R27"/>
    <mergeCell ref="Q28:R28"/>
    <mergeCell ref="Q29:R29"/>
    <mergeCell ref="Q30:R30"/>
    <mergeCell ref="Q21:R21"/>
    <mergeCell ref="Q22:R22"/>
    <mergeCell ref="Q23:R23"/>
    <mergeCell ref="Q24:R24"/>
    <mergeCell ref="Q25:R25"/>
    <mergeCell ref="Q36:R36"/>
    <mergeCell ref="Q37:R37"/>
    <mergeCell ref="Q38:R38"/>
    <mergeCell ref="Q39:R39"/>
    <mergeCell ref="Q40:R40"/>
    <mergeCell ref="Q31:R31"/>
    <mergeCell ref="Q32:R32"/>
    <mergeCell ref="Q33:R33"/>
    <mergeCell ref="Q34:R34"/>
    <mergeCell ref="Q35:R35"/>
    <mergeCell ref="Q46:R46"/>
    <mergeCell ref="Q47:R47"/>
    <mergeCell ref="Q48:R48"/>
    <mergeCell ref="Q49:R49"/>
    <mergeCell ref="Q50:R50"/>
    <mergeCell ref="Q41:R41"/>
    <mergeCell ref="Q42:R42"/>
    <mergeCell ref="Q43:R43"/>
    <mergeCell ref="Q44:R44"/>
    <mergeCell ref="Q45:R45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06.09.2021 12:47:18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7AFD-ECDC-473E-A3FD-BA26EEC9CA4D}">
  <sheetPr>
    <pageSetUpPr fitToPage="1"/>
  </sheetPr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33.42578125" style="13" customWidth="1"/>
    <col min="2" max="2" width="6.42578125" style="13" customWidth="1"/>
    <col min="3" max="13" width="9.140625" style="13" customWidth="1"/>
    <col min="14" max="14" width="4.28515625" style="13" customWidth="1"/>
    <col min="15" max="15" width="4.85546875" style="13" customWidth="1"/>
    <col min="16" max="16" width="0" style="13" hidden="1" customWidth="1"/>
    <col min="17" max="17" width="21.42578125" style="13" customWidth="1"/>
    <col min="18" max="16384" width="9.140625" style="13"/>
  </cols>
  <sheetData>
    <row r="1" spans="1:15" ht="14.1" customHeight="1"/>
    <row r="2" spans="1:15" ht="25.15" customHeight="1">
      <c r="A2" s="57" t="s">
        <v>164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4.25" customHeight="1"/>
    <row r="4" spans="1:15">
      <c r="A4" s="42" t="s">
        <v>1</v>
      </c>
      <c r="B4" s="42" t="s">
        <v>1</v>
      </c>
      <c r="C4" s="64" t="s">
        <v>163</v>
      </c>
      <c r="D4" s="62"/>
      <c r="E4" s="62"/>
      <c r="F4" s="62"/>
      <c r="G4" s="62"/>
      <c r="H4" s="62"/>
      <c r="I4" s="62"/>
      <c r="J4" s="62"/>
      <c r="K4" s="61" t="s">
        <v>1</v>
      </c>
      <c r="L4" s="63"/>
      <c r="M4" s="61" t="s">
        <v>1</v>
      </c>
      <c r="N4" s="62"/>
      <c r="O4" s="63"/>
    </row>
    <row r="5" spans="1:15">
      <c r="A5" s="29" t="s">
        <v>1</v>
      </c>
      <c r="B5" s="29" t="s">
        <v>1</v>
      </c>
      <c r="C5" s="73" t="s">
        <v>8</v>
      </c>
      <c r="D5" s="62"/>
      <c r="E5" s="75" t="s">
        <v>11</v>
      </c>
      <c r="F5" s="63"/>
      <c r="G5" s="76" t="s">
        <v>12</v>
      </c>
      <c r="H5" s="62"/>
      <c r="I5" s="77" t="s">
        <v>162</v>
      </c>
      <c r="J5" s="56"/>
      <c r="K5" s="69" t="s">
        <v>161</v>
      </c>
      <c r="L5" s="71"/>
      <c r="M5" s="69" t="s">
        <v>160</v>
      </c>
      <c r="N5" s="70"/>
      <c r="O5" s="71"/>
    </row>
    <row r="6" spans="1:15">
      <c r="A6" s="41" t="s">
        <v>109</v>
      </c>
      <c r="B6" s="40" t="s">
        <v>108</v>
      </c>
      <c r="C6" s="39" t="s">
        <v>159</v>
      </c>
      <c r="D6" s="38" t="s">
        <v>7</v>
      </c>
      <c r="E6" s="38" t="s">
        <v>159</v>
      </c>
      <c r="F6" s="38" t="s">
        <v>7</v>
      </c>
      <c r="G6" s="38" t="s">
        <v>159</v>
      </c>
      <c r="H6" s="38" t="s">
        <v>7</v>
      </c>
      <c r="I6" s="38" t="s">
        <v>159</v>
      </c>
      <c r="J6" s="38" t="s">
        <v>7</v>
      </c>
      <c r="K6" s="38" t="s">
        <v>159</v>
      </c>
      <c r="L6" s="38" t="s">
        <v>7</v>
      </c>
      <c r="M6" s="38" t="s">
        <v>159</v>
      </c>
      <c r="N6" s="66" t="s">
        <v>7</v>
      </c>
      <c r="O6" s="56"/>
    </row>
    <row r="7" spans="1:15" ht="6.95" customHeight="1">
      <c r="A7" s="37" t="s">
        <v>1</v>
      </c>
      <c r="B7" s="36" t="s">
        <v>1</v>
      </c>
      <c r="C7" s="34" t="s">
        <v>1</v>
      </c>
      <c r="D7" s="35" t="s">
        <v>1</v>
      </c>
      <c r="E7" s="34" t="s">
        <v>1</v>
      </c>
      <c r="F7" s="34" t="s">
        <v>1</v>
      </c>
      <c r="G7" s="34" t="s">
        <v>1</v>
      </c>
      <c r="H7" s="34" t="s">
        <v>1</v>
      </c>
      <c r="I7" s="34" t="s">
        <v>1</v>
      </c>
      <c r="J7" s="35" t="s">
        <v>1</v>
      </c>
      <c r="K7" s="34" t="s">
        <v>1</v>
      </c>
      <c r="L7" s="34" t="s">
        <v>1</v>
      </c>
      <c r="M7" s="34" t="s">
        <v>1</v>
      </c>
      <c r="N7" s="74" t="s">
        <v>1</v>
      </c>
      <c r="O7" s="63"/>
    </row>
    <row r="8" spans="1:15">
      <c r="A8" s="17" t="s">
        <v>158</v>
      </c>
      <c r="B8" s="17" t="s">
        <v>103</v>
      </c>
      <c r="C8" s="14">
        <v>519</v>
      </c>
      <c r="D8" s="15">
        <v>0.31725888324873103</v>
      </c>
      <c r="E8" s="14">
        <v>3</v>
      </c>
      <c r="F8" s="15">
        <v>0</v>
      </c>
      <c r="G8" s="16"/>
      <c r="H8" s="16"/>
      <c r="I8" s="14">
        <v>522</v>
      </c>
      <c r="J8" s="15">
        <v>0.31486146095717898</v>
      </c>
      <c r="K8" s="14">
        <v>474</v>
      </c>
      <c r="L8" s="15">
        <v>0.21538461538461501</v>
      </c>
      <c r="M8" s="14">
        <v>996</v>
      </c>
      <c r="N8" s="55">
        <v>0.26556543837357</v>
      </c>
      <c r="O8" s="56"/>
    </row>
    <row r="9" spans="1:15">
      <c r="A9" s="17" t="s">
        <v>157</v>
      </c>
      <c r="B9" s="17" t="s">
        <v>101</v>
      </c>
      <c r="C9" s="14">
        <v>277</v>
      </c>
      <c r="D9" s="15">
        <v>0</v>
      </c>
      <c r="E9" s="14">
        <v>1</v>
      </c>
      <c r="F9" s="16"/>
      <c r="G9" s="16"/>
      <c r="H9" s="16"/>
      <c r="I9" s="14">
        <v>278</v>
      </c>
      <c r="J9" s="15">
        <v>3.6101083032491002E-3</v>
      </c>
      <c r="K9" s="14">
        <v>50</v>
      </c>
      <c r="L9" s="15">
        <v>1.38095238095238</v>
      </c>
      <c r="M9" s="14">
        <v>328</v>
      </c>
      <c r="N9" s="55">
        <v>0.100671140939597</v>
      </c>
      <c r="O9" s="56"/>
    </row>
    <row r="10" spans="1:15">
      <c r="A10" s="17" t="s">
        <v>156</v>
      </c>
      <c r="B10" s="17" t="s">
        <v>99</v>
      </c>
      <c r="C10" s="14">
        <v>133</v>
      </c>
      <c r="D10" s="15">
        <v>-4.3165467625899297E-2</v>
      </c>
      <c r="E10" s="16"/>
      <c r="F10" s="16"/>
      <c r="G10" s="16"/>
      <c r="H10" s="16"/>
      <c r="I10" s="14">
        <v>133</v>
      </c>
      <c r="J10" s="15">
        <v>-4.3165467625899297E-2</v>
      </c>
      <c r="K10" s="14">
        <v>716</v>
      </c>
      <c r="L10" s="15">
        <v>0.28315412186379901</v>
      </c>
      <c r="M10" s="14">
        <v>849</v>
      </c>
      <c r="N10" s="55">
        <v>0.21807747489239601</v>
      </c>
      <c r="O10" s="56"/>
    </row>
    <row r="11" spans="1:15">
      <c r="A11" s="17" t="s">
        <v>155</v>
      </c>
      <c r="B11" s="17" t="s">
        <v>97</v>
      </c>
      <c r="C11" s="14">
        <v>4244</v>
      </c>
      <c r="D11" s="15">
        <v>0.36463022508038601</v>
      </c>
      <c r="E11" s="14">
        <v>796</v>
      </c>
      <c r="F11" s="15">
        <v>0.33333333333333298</v>
      </c>
      <c r="G11" s="14">
        <v>1054</v>
      </c>
      <c r="H11" s="15">
        <v>-0.110548523206751</v>
      </c>
      <c r="I11" s="14">
        <v>6094</v>
      </c>
      <c r="J11" s="15">
        <v>0.245707277187244</v>
      </c>
      <c r="K11" s="14">
        <v>1055</v>
      </c>
      <c r="L11" s="15">
        <v>-2.83553875236295E-3</v>
      </c>
      <c r="M11" s="14">
        <v>7149</v>
      </c>
      <c r="N11" s="55">
        <v>0.20151260504201701</v>
      </c>
      <c r="O11" s="56"/>
    </row>
    <row r="12" spans="1:15">
      <c r="A12" s="17" t="s">
        <v>154</v>
      </c>
      <c r="B12" s="17" t="s">
        <v>95</v>
      </c>
      <c r="C12" s="14">
        <v>135</v>
      </c>
      <c r="D12" s="15">
        <v>3.8461538461538498E-2</v>
      </c>
      <c r="E12" s="16"/>
      <c r="F12" s="16"/>
      <c r="G12" s="16"/>
      <c r="H12" s="16"/>
      <c r="I12" s="14">
        <v>135</v>
      </c>
      <c r="J12" s="15">
        <v>3.8461538461538498E-2</v>
      </c>
      <c r="K12" s="14">
        <v>10</v>
      </c>
      <c r="L12" s="15">
        <v>0.66666666666666696</v>
      </c>
      <c r="M12" s="14">
        <v>145</v>
      </c>
      <c r="N12" s="55">
        <v>6.6176470588235295E-2</v>
      </c>
      <c r="O12" s="56"/>
    </row>
    <row r="13" spans="1:15">
      <c r="A13" s="17" t="s">
        <v>153</v>
      </c>
      <c r="B13" s="17" t="s">
        <v>93</v>
      </c>
      <c r="C13" s="14">
        <v>2815</v>
      </c>
      <c r="D13" s="15">
        <v>0.144774298495323</v>
      </c>
      <c r="E13" s="14">
        <v>19</v>
      </c>
      <c r="F13" s="15">
        <v>-0.13636363636363599</v>
      </c>
      <c r="G13" s="16"/>
      <c r="H13" s="16"/>
      <c r="I13" s="14">
        <v>2834</v>
      </c>
      <c r="J13" s="15">
        <v>0.142281338170093</v>
      </c>
      <c r="K13" s="14">
        <v>802</v>
      </c>
      <c r="L13" s="15">
        <v>0.124824684431978</v>
      </c>
      <c r="M13" s="14">
        <v>3636</v>
      </c>
      <c r="N13" s="55">
        <v>0.13838447088290501</v>
      </c>
      <c r="O13" s="56"/>
    </row>
    <row r="14" spans="1:15">
      <c r="A14" s="17" t="s">
        <v>152</v>
      </c>
      <c r="B14" s="17" t="s">
        <v>91</v>
      </c>
      <c r="C14" s="14">
        <v>339</v>
      </c>
      <c r="D14" s="15">
        <v>0.10423452768729601</v>
      </c>
      <c r="E14" s="16"/>
      <c r="F14" s="16"/>
      <c r="G14" s="14">
        <v>118</v>
      </c>
      <c r="H14" s="15">
        <v>0.55263157894736803</v>
      </c>
      <c r="I14" s="14">
        <v>457</v>
      </c>
      <c r="J14" s="15">
        <v>0.19321148825065301</v>
      </c>
      <c r="K14" s="14">
        <v>206</v>
      </c>
      <c r="L14" s="15">
        <v>-4.8309178743961402E-3</v>
      </c>
      <c r="M14" s="14">
        <v>663</v>
      </c>
      <c r="N14" s="55">
        <v>0.123728813559322</v>
      </c>
      <c r="O14" s="56"/>
    </row>
    <row r="15" spans="1:15">
      <c r="A15" s="17" t="s">
        <v>151</v>
      </c>
      <c r="B15" s="17" t="s">
        <v>89</v>
      </c>
      <c r="C15" s="14">
        <v>184</v>
      </c>
      <c r="D15" s="15">
        <v>8.2352941176470601E-2</v>
      </c>
      <c r="E15" s="16"/>
      <c r="F15" s="16"/>
      <c r="G15" s="16"/>
      <c r="H15" s="16"/>
      <c r="I15" s="14">
        <v>184</v>
      </c>
      <c r="J15" s="15">
        <v>8.2352941176470601E-2</v>
      </c>
      <c r="K15" s="14">
        <v>6</v>
      </c>
      <c r="L15" s="15">
        <v>-0.53846153846153799</v>
      </c>
      <c r="M15" s="14">
        <v>190</v>
      </c>
      <c r="N15" s="55">
        <v>3.8251366120218601E-2</v>
      </c>
      <c r="O15" s="56"/>
    </row>
    <row r="16" spans="1:15">
      <c r="A16" s="17" t="s">
        <v>150</v>
      </c>
      <c r="B16" s="17" t="s">
        <v>87</v>
      </c>
      <c r="C16" s="14">
        <v>286</v>
      </c>
      <c r="D16" s="15">
        <v>-2.38907849829352E-2</v>
      </c>
      <c r="E16" s="14">
        <v>1</v>
      </c>
      <c r="F16" s="16"/>
      <c r="G16" s="14">
        <v>282</v>
      </c>
      <c r="H16" s="15">
        <v>4.4444444444444398E-2</v>
      </c>
      <c r="I16" s="14">
        <v>569</v>
      </c>
      <c r="J16" s="15">
        <v>1.0657193605683801E-2</v>
      </c>
      <c r="K16" s="14">
        <v>152</v>
      </c>
      <c r="L16" s="15">
        <v>-8.9820359281437098E-2</v>
      </c>
      <c r="M16" s="14">
        <v>721</v>
      </c>
      <c r="N16" s="55">
        <v>-1.23287671232877E-2</v>
      </c>
      <c r="O16" s="56"/>
    </row>
    <row r="17" spans="1:15">
      <c r="A17" s="17" t="s">
        <v>149</v>
      </c>
      <c r="B17" s="17" t="s">
        <v>85</v>
      </c>
      <c r="C17" s="14">
        <v>206</v>
      </c>
      <c r="D17" s="15">
        <v>-0.108225108225108</v>
      </c>
      <c r="E17" s="16"/>
      <c r="F17" s="16"/>
      <c r="G17" s="16"/>
      <c r="H17" s="16"/>
      <c r="I17" s="14">
        <v>206</v>
      </c>
      <c r="J17" s="15">
        <v>-0.108225108225108</v>
      </c>
      <c r="K17" s="14">
        <v>226</v>
      </c>
      <c r="L17" s="15">
        <v>-0.26623376623376599</v>
      </c>
      <c r="M17" s="14">
        <v>432</v>
      </c>
      <c r="N17" s="55">
        <v>-0.198515769944341</v>
      </c>
      <c r="O17" s="56"/>
    </row>
    <row r="18" spans="1:15">
      <c r="A18" s="17" t="s">
        <v>148</v>
      </c>
      <c r="B18" s="17" t="s">
        <v>83</v>
      </c>
      <c r="C18" s="14">
        <v>644</v>
      </c>
      <c r="D18" s="15">
        <v>0.125874125874126</v>
      </c>
      <c r="E18" s="16"/>
      <c r="F18" s="16"/>
      <c r="G18" s="14">
        <v>111</v>
      </c>
      <c r="H18" s="15">
        <v>0.5</v>
      </c>
      <c r="I18" s="14">
        <v>755</v>
      </c>
      <c r="J18" s="15">
        <v>0.16873065015479899</v>
      </c>
      <c r="K18" s="14">
        <v>194</v>
      </c>
      <c r="L18" s="15">
        <v>-0.152838427947598</v>
      </c>
      <c r="M18" s="14">
        <v>949</v>
      </c>
      <c r="N18" s="55">
        <v>8.4571428571428603E-2</v>
      </c>
      <c r="O18" s="56"/>
    </row>
    <row r="19" spans="1:15">
      <c r="A19" s="17" t="s">
        <v>147</v>
      </c>
      <c r="B19" s="17" t="s">
        <v>81</v>
      </c>
      <c r="C19" s="14">
        <v>942</v>
      </c>
      <c r="D19" s="15">
        <v>0.73161764705882304</v>
      </c>
      <c r="E19" s="14">
        <v>14</v>
      </c>
      <c r="F19" s="16"/>
      <c r="G19" s="16"/>
      <c r="H19" s="16"/>
      <c r="I19" s="14">
        <v>956</v>
      </c>
      <c r="J19" s="15">
        <v>0.75735294117647101</v>
      </c>
      <c r="K19" s="14">
        <v>159</v>
      </c>
      <c r="L19" s="15">
        <v>-3.0487804878048801E-2</v>
      </c>
      <c r="M19" s="14">
        <v>1115</v>
      </c>
      <c r="N19" s="55">
        <v>0.57485875706214695</v>
      </c>
      <c r="O19" s="56"/>
    </row>
    <row r="20" spans="1:15">
      <c r="A20" s="17" t="s">
        <v>146</v>
      </c>
      <c r="B20" s="17" t="s">
        <v>79</v>
      </c>
      <c r="C20" s="14">
        <v>149</v>
      </c>
      <c r="D20" s="15">
        <v>0.111940298507463</v>
      </c>
      <c r="E20" s="16"/>
      <c r="F20" s="16"/>
      <c r="G20" s="16"/>
      <c r="H20" s="16"/>
      <c r="I20" s="14">
        <v>149</v>
      </c>
      <c r="J20" s="15">
        <v>0.111940298507463</v>
      </c>
      <c r="K20" s="14">
        <v>22</v>
      </c>
      <c r="L20" s="15">
        <v>0.69230769230769196</v>
      </c>
      <c r="M20" s="14">
        <v>171</v>
      </c>
      <c r="N20" s="55">
        <v>0.16326530612244899</v>
      </c>
      <c r="O20" s="56"/>
    </row>
    <row r="21" spans="1:15">
      <c r="A21" s="17" t="s">
        <v>145</v>
      </c>
      <c r="B21" s="17" t="s">
        <v>77</v>
      </c>
      <c r="C21" s="14">
        <v>183</v>
      </c>
      <c r="D21" s="15">
        <v>5.7803468208092498E-2</v>
      </c>
      <c r="E21" s="16"/>
      <c r="F21" s="16"/>
      <c r="G21" s="16"/>
      <c r="H21" s="16"/>
      <c r="I21" s="14">
        <v>183</v>
      </c>
      <c r="J21" s="15">
        <v>5.7803468208092498E-2</v>
      </c>
      <c r="K21" s="14">
        <v>41</v>
      </c>
      <c r="L21" s="15">
        <v>0.46428571428571402</v>
      </c>
      <c r="M21" s="14">
        <v>224</v>
      </c>
      <c r="N21" s="55">
        <v>0.114427860696517</v>
      </c>
      <c r="O21" s="56"/>
    </row>
    <row r="22" spans="1:15">
      <c r="A22" s="17" t="s">
        <v>144</v>
      </c>
      <c r="B22" s="17" t="s">
        <v>75</v>
      </c>
      <c r="C22" s="14">
        <v>476</v>
      </c>
      <c r="D22" s="15">
        <v>3.4782608695652202E-2</v>
      </c>
      <c r="E22" s="16"/>
      <c r="F22" s="15">
        <v>-1</v>
      </c>
      <c r="G22" s="16"/>
      <c r="H22" s="16"/>
      <c r="I22" s="14">
        <v>476</v>
      </c>
      <c r="J22" s="15">
        <v>3.2537960954446901E-2</v>
      </c>
      <c r="K22" s="14">
        <v>125</v>
      </c>
      <c r="L22" s="15">
        <v>-0.31693989071038298</v>
      </c>
      <c r="M22" s="14">
        <v>601</v>
      </c>
      <c r="N22" s="55">
        <v>-6.67701863354037E-2</v>
      </c>
      <c r="O22" s="56"/>
    </row>
    <row r="23" spans="1:15">
      <c r="A23" s="17" t="s">
        <v>143</v>
      </c>
      <c r="B23" s="17" t="s">
        <v>73</v>
      </c>
      <c r="C23" s="14">
        <v>544</v>
      </c>
      <c r="D23" s="15">
        <v>7.2978303747534501E-2</v>
      </c>
      <c r="E23" s="14">
        <v>126</v>
      </c>
      <c r="F23" s="15">
        <v>0.11504424778761101</v>
      </c>
      <c r="G23" s="16"/>
      <c r="H23" s="16"/>
      <c r="I23" s="14">
        <v>670</v>
      </c>
      <c r="J23" s="15">
        <v>8.0645161290322606E-2</v>
      </c>
      <c r="K23" s="14">
        <v>905</v>
      </c>
      <c r="L23" s="15">
        <v>0.118665018541409</v>
      </c>
      <c r="M23" s="14">
        <v>1575</v>
      </c>
      <c r="N23" s="55">
        <v>0.102169349195241</v>
      </c>
      <c r="O23" s="56"/>
    </row>
    <row r="24" spans="1:15">
      <c r="A24" s="17" t="s">
        <v>142</v>
      </c>
      <c r="B24" s="17" t="s">
        <v>71</v>
      </c>
      <c r="C24" s="14">
        <v>344</v>
      </c>
      <c r="D24" s="15">
        <v>8.8607594936708903E-2</v>
      </c>
      <c r="E24" s="14">
        <v>5</v>
      </c>
      <c r="F24" s="15">
        <v>0.66666666666666696</v>
      </c>
      <c r="G24" s="14">
        <v>318</v>
      </c>
      <c r="H24" s="15">
        <v>-0.178294573643411</v>
      </c>
      <c r="I24" s="14">
        <v>667</v>
      </c>
      <c r="J24" s="15">
        <v>-5.52407932011331E-2</v>
      </c>
      <c r="K24" s="14">
        <v>118</v>
      </c>
      <c r="L24" s="15">
        <v>0.55263157894736803</v>
      </c>
      <c r="M24" s="14">
        <v>785</v>
      </c>
      <c r="N24" s="55">
        <v>3.8363171355498701E-3</v>
      </c>
      <c r="O24" s="56"/>
    </row>
    <row r="25" spans="1:15">
      <c r="A25" s="17" t="s">
        <v>141</v>
      </c>
      <c r="B25" s="17" t="s">
        <v>69</v>
      </c>
      <c r="C25" s="14">
        <v>192</v>
      </c>
      <c r="D25" s="15">
        <v>1.58730158730159E-2</v>
      </c>
      <c r="E25" s="14">
        <v>5</v>
      </c>
      <c r="F25" s="15">
        <v>-0.16666666666666699</v>
      </c>
      <c r="G25" s="16"/>
      <c r="H25" s="16"/>
      <c r="I25" s="14">
        <v>197</v>
      </c>
      <c r="J25" s="15">
        <v>1.02564102564103E-2</v>
      </c>
      <c r="K25" s="14">
        <v>55</v>
      </c>
      <c r="L25" s="15">
        <v>-0.126984126984127</v>
      </c>
      <c r="M25" s="14">
        <v>252</v>
      </c>
      <c r="N25" s="55">
        <v>-2.32558139534884E-2</v>
      </c>
      <c r="O25" s="56"/>
    </row>
    <row r="26" spans="1:15">
      <c r="A26" s="17" t="s">
        <v>140</v>
      </c>
      <c r="B26" s="17" t="s">
        <v>67</v>
      </c>
      <c r="C26" s="14">
        <v>325</v>
      </c>
      <c r="D26" s="15">
        <v>-0.189526184538653</v>
      </c>
      <c r="E26" s="14">
        <v>1</v>
      </c>
      <c r="F26" s="16"/>
      <c r="G26" s="16"/>
      <c r="H26" s="16"/>
      <c r="I26" s="14">
        <v>326</v>
      </c>
      <c r="J26" s="15">
        <v>-0.18703241895261799</v>
      </c>
      <c r="K26" s="14">
        <v>142</v>
      </c>
      <c r="L26" s="15">
        <v>-0.106918238993711</v>
      </c>
      <c r="M26" s="14">
        <v>468</v>
      </c>
      <c r="N26" s="55">
        <v>-0.16428571428571401</v>
      </c>
      <c r="O26" s="56"/>
    </row>
    <row r="27" spans="1:15">
      <c r="A27" s="17" t="s">
        <v>139</v>
      </c>
      <c r="B27" s="17" t="s">
        <v>65</v>
      </c>
      <c r="C27" s="14">
        <v>186</v>
      </c>
      <c r="D27" s="15">
        <v>4.49438202247191E-2</v>
      </c>
      <c r="E27" s="16"/>
      <c r="F27" s="16"/>
      <c r="G27" s="16"/>
      <c r="H27" s="16"/>
      <c r="I27" s="14">
        <v>186</v>
      </c>
      <c r="J27" s="15">
        <v>4.49438202247191E-2</v>
      </c>
      <c r="K27" s="14">
        <v>28</v>
      </c>
      <c r="L27" s="15">
        <v>0.16666666666666699</v>
      </c>
      <c r="M27" s="14">
        <v>214</v>
      </c>
      <c r="N27" s="55">
        <v>5.9405940594059403E-2</v>
      </c>
      <c r="O27" s="56"/>
    </row>
    <row r="28" spans="1:15">
      <c r="A28" s="17" t="s">
        <v>138</v>
      </c>
      <c r="B28" s="17" t="s">
        <v>63</v>
      </c>
      <c r="C28" s="14">
        <v>327</v>
      </c>
      <c r="D28" s="15">
        <v>-2.3880597014925401E-2</v>
      </c>
      <c r="E28" s="16"/>
      <c r="F28" s="16"/>
      <c r="G28" s="16"/>
      <c r="H28" s="16"/>
      <c r="I28" s="14">
        <v>327</v>
      </c>
      <c r="J28" s="15">
        <v>-2.3880597014925401E-2</v>
      </c>
      <c r="K28" s="14">
        <v>199</v>
      </c>
      <c r="L28" s="15">
        <v>0.23602484472049701</v>
      </c>
      <c r="M28" s="14">
        <v>526</v>
      </c>
      <c r="N28" s="55">
        <v>6.0483870967741903E-2</v>
      </c>
      <c r="O28" s="56"/>
    </row>
    <row r="29" spans="1:15">
      <c r="A29" s="17" t="s">
        <v>137</v>
      </c>
      <c r="B29" s="17" t="s">
        <v>61</v>
      </c>
      <c r="C29" s="14">
        <v>307</v>
      </c>
      <c r="D29" s="15">
        <v>0.208661417322835</v>
      </c>
      <c r="E29" s="14">
        <v>13</v>
      </c>
      <c r="F29" s="15">
        <v>-0.56666666666666698</v>
      </c>
      <c r="G29" s="14">
        <v>2</v>
      </c>
      <c r="H29" s="15">
        <v>-0.5</v>
      </c>
      <c r="I29" s="14">
        <v>322</v>
      </c>
      <c r="J29" s="15">
        <v>0.118055555555556</v>
      </c>
      <c r="K29" s="14">
        <v>204</v>
      </c>
      <c r="L29" s="15">
        <v>-0.105263157894737</v>
      </c>
      <c r="M29" s="14">
        <v>526</v>
      </c>
      <c r="N29" s="55">
        <v>1.9379844961240299E-2</v>
      </c>
      <c r="O29" s="56"/>
    </row>
    <row r="30" spans="1:15">
      <c r="A30" s="17" t="s">
        <v>136</v>
      </c>
      <c r="B30" s="17" t="s">
        <v>59</v>
      </c>
      <c r="C30" s="14">
        <v>311</v>
      </c>
      <c r="D30" s="15">
        <v>0.130909090909091</v>
      </c>
      <c r="E30" s="16"/>
      <c r="F30" s="16"/>
      <c r="G30" s="16"/>
      <c r="H30" s="16"/>
      <c r="I30" s="14">
        <v>311</v>
      </c>
      <c r="J30" s="15">
        <v>0.130909090909091</v>
      </c>
      <c r="K30" s="14">
        <v>42</v>
      </c>
      <c r="L30" s="15">
        <v>-6.6666666666666693E-2</v>
      </c>
      <c r="M30" s="14">
        <v>353</v>
      </c>
      <c r="N30" s="55">
        <v>0.10312499999999999</v>
      </c>
      <c r="O30" s="56"/>
    </row>
    <row r="31" spans="1:15">
      <c r="A31" s="17" t="s">
        <v>135</v>
      </c>
      <c r="B31" s="17" t="s">
        <v>57</v>
      </c>
      <c r="C31" s="14">
        <v>199</v>
      </c>
      <c r="D31" s="15">
        <v>5.0505050505050501E-3</v>
      </c>
      <c r="E31" s="16"/>
      <c r="F31" s="16"/>
      <c r="G31" s="16"/>
      <c r="H31" s="16"/>
      <c r="I31" s="14">
        <v>199</v>
      </c>
      <c r="J31" s="15">
        <v>5.0505050505050501E-3</v>
      </c>
      <c r="K31" s="14">
        <v>133</v>
      </c>
      <c r="L31" s="15">
        <v>7.25806451612903E-2</v>
      </c>
      <c r="M31" s="14">
        <v>332</v>
      </c>
      <c r="N31" s="55">
        <v>3.1055900621118002E-2</v>
      </c>
      <c r="O31" s="56"/>
    </row>
    <row r="32" spans="1:15">
      <c r="A32" s="17" t="s">
        <v>134</v>
      </c>
      <c r="B32" s="17" t="s">
        <v>55</v>
      </c>
      <c r="C32" s="14">
        <v>7531</v>
      </c>
      <c r="D32" s="15">
        <v>0.30542555035534802</v>
      </c>
      <c r="E32" s="14">
        <v>4886</v>
      </c>
      <c r="F32" s="15">
        <v>0.31167785234899298</v>
      </c>
      <c r="G32" s="16"/>
      <c r="H32" s="16"/>
      <c r="I32" s="14">
        <v>12417</v>
      </c>
      <c r="J32" s="15">
        <v>0.307878660206446</v>
      </c>
      <c r="K32" s="14">
        <v>683</v>
      </c>
      <c r="L32" s="15">
        <v>-0.209490740740741</v>
      </c>
      <c r="M32" s="14">
        <v>13100</v>
      </c>
      <c r="N32" s="55">
        <v>0.26472291948252602</v>
      </c>
      <c r="O32" s="56"/>
    </row>
    <row r="33" spans="1:15">
      <c r="A33" s="17" t="s">
        <v>133</v>
      </c>
      <c r="B33" s="17" t="s">
        <v>53</v>
      </c>
      <c r="C33" s="14">
        <v>98</v>
      </c>
      <c r="D33" s="15">
        <v>-0.48148148148148101</v>
      </c>
      <c r="E33" s="14">
        <v>6</v>
      </c>
      <c r="F33" s="16"/>
      <c r="G33" s="16"/>
      <c r="H33" s="16"/>
      <c r="I33" s="14">
        <v>104</v>
      </c>
      <c r="J33" s="15">
        <v>-0.44973544973544999</v>
      </c>
      <c r="K33" s="14">
        <v>48</v>
      </c>
      <c r="L33" s="15">
        <v>-0.58260869565217399</v>
      </c>
      <c r="M33" s="14">
        <v>152</v>
      </c>
      <c r="N33" s="55">
        <v>-0.5</v>
      </c>
      <c r="O33" s="56"/>
    </row>
    <row r="34" spans="1:15">
      <c r="A34" s="17" t="s">
        <v>132</v>
      </c>
      <c r="B34" s="17" t="s">
        <v>51</v>
      </c>
      <c r="C34" s="14">
        <v>203</v>
      </c>
      <c r="D34" s="15">
        <v>4.6391752577319603E-2</v>
      </c>
      <c r="E34" s="16"/>
      <c r="F34" s="16"/>
      <c r="G34" s="16"/>
      <c r="H34" s="16"/>
      <c r="I34" s="14">
        <v>203</v>
      </c>
      <c r="J34" s="15">
        <v>4.6391752577319603E-2</v>
      </c>
      <c r="K34" s="14">
        <v>126</v>
      </c>
      <c r="L34" s="15">
        <v>1.5714285714285701</v>
      </c>
      <c r="M34" s="14">
        <v>329</v>
      </c>
      <c r="N34" s="55">
        <v>0.35390946502057602</v>
      </c>
      <c r="O34" s="56"/>
    </row>
    <row r="35" spans="1:15">
      <c r="A35" s="17" t="s">
        <v>131</v>
      </c>
      <c r="B35" s="17" t="s">
        <v>49</v>
      </c>
      <c r="C35" s="14">
        <v>106</v>
      </c>
      <c r="D35" s="15">
        <v>0.06</v>
      </c>
      <c r="E35" s="16"/>
      <c r="F35" s="16"/>
      <c r="G35" s="16"/>
      <c r="H35" s="16"/>
      <c r="I35" s="14">
        <v>106</v>
      </c>
      <c r="J35" s="15">
        <v>0.06</v>
      </c>
      <c r="K35" s="14">
        <v>10</v>
      </c>
      <c r="L35" s="15">
        <v>-0.28571428571428598</v>
      </c>
      <c r="M35" s="14">
        <v>116</v>
      </c>
      <c r="N35" s="55">
        <v>1.7543859649122799E-2</v>
      </c>
      <c r="O35" s="56"/>
    </row>
    <row r="36" spans="1:15">
      <c r="A36" s="17" t="s">
        <v>130</v>
      </c>
      <c r="B36" s="17" t="s">
        <v>47</v>
      </c>
      <c r="C36" s="14">
        <v>165</v>
      </c>
      <c r="D36" s="15">
        <v>-0.282608695652174</v>
      </c>
      <c r="E36" s="16"/>
      <c r="F36" s="16"/>
      <c r="G36" s="16"/>
      <c r="H36" s="16"/>
      <c r="I36" s="14">
        <v>165</v>
      </c>
      <c r="J36" s="15">
        <v>-0.282608695652174</v>
      </c>
      <c r="K36" s="14">
        <v>130</v>
      </c>
      <c r="L36" s="15">
        <v>1</v>
      </c>
      <c r="M36" s="14">
        <v>295</v>
      </c>
      <c r="N36" s="55">
        <v>0</v>
      </c>
      <c r="O36" s="56"/>
    </row>
    <row r="37" spans="1:15">
      <c r="A37" s="17" t="s">
        <v>129</v>
      </c>
      <c r="B37" s="17" t="s">
        <v>45</v>
      </c>
      <c r="C37" s="14">
        <v>269</v>
      </c>
      <c r="D37" s="15">
        <v>0.111570247933884</v>
      </c>
      <c r="E37" s="16"/>
      <c r="F37" s="15">
        <v>-1</v>
      </c>
      <c r="G37" s="16"/>
      <c r="H37" s="16"/>
      <c r="I37" s="14">
        <v>269</v>
      </c>
      <c r="J37" s="15">
        <v>0.10699588477366299</v>
      </c>
      <c r="K37" s="14">
        <v>130</v>
      </c>
      <c r="L37" s="15">
        <v>0.39784946236559099</v>
      </c>
      <c r="M37" s="14">
        <v>399</v>
      </c>
      <c r="N37" s="55">
        <v>0.1875</v>
      </c>
      <c r="O37" s="56"/>
    </row>
    <row r="38" spans="1:15">
      <c r="A38" s="17" t="s">
        <v>128</v>
      </c>
      <c r="B38" s="17" t="s">
        <v>43</v>
      </c>
      <c r="C38" s="14">
        <v>417</v>
      </c>
      <c r="D38" s="15">
        <v>-9.9352051835853106E-2</v>
      </c>
      <c r="E38" s="16"/>
      <c r="F38" s="16"/>
      <c r="G38" s="16"/>
      <c r="H38" s="16"/>
      <c r="I38" s="14">
        <v>417</v>
      </c>
      <c r="J38" s="15">
        <v>-9.9352051835853106E-2</v>
      </c>
      <c r="K38" s="14">
        <v>125</v>
      </c>
      <c r="L38" s="15">
        <v>0.60256410256410298</v>
      </c>
      <c r="M38" s="14">
        <v>542</v>
      </c>
      <c r="N38" s="55">
        <v>1.8484288354898299E-3</v>
      </c>
      <c r="O38" s="56"/>
    </row>
    <row r="39" spans="1:15">
      <c r="A39" s="17" t="s">
        <v>127</v>
      </c>
      <c r="B39" s="17" t="s">
        <v>41</v>
      </c>
      <c r="C39" s="14">
        <v>1782</v>
      </c>
      <c r="D39" s="15">
        <v>0.257586450247001</v>
      </c>
      <c r="E39" s="14">
        <v>668</v>
      </c>
      <c r="F39" s="15">
        <v>-6.0478199718706001E-2</v>
      </c>
      <c r="G39" s="14">
        <v>1517</v>
      </c>
      <c r="H39" s="15">
        <v>0.29658119658119703</v>
      </c>
      <c r="I39" s="14">
        <v>3967</v>
      </c>
      <c r="J39" s="15">
        <v>0.20285021224984801</v>
      </c>
      <c r="K39" s="14">
        <v>1181</v>
      </c>
      <c r="L39" s="15">
        <v>0.112052730696799</v>
      </c>
      <c r="M39" s="14">
        <v>5148</v>
      </c>
      <c r="N39" s="55">
        <v>0.18073394495412801</v>
      </c>
      <c r="O39" s="56"/>
    </row>
    <row r="40" spans="1:15">
      <c r="A40" s="17" t="s">
        <v>126</v>
      </c>
      <c r="B40" s="17" t="s">
        <v>39</v>
      </c>
      <c r="C40" s="14">
        <v>276</v>
      </c>
      <c r="D40" s="15">
        <v>0.34634146341463401</v>
      </c>
      <c r="E40" s="16"/>
      <c r="F40" s="16"/>
      <c r="G40" s="16"/>
      <c r="H40" s="16"/>
      <c r="I40" s="14">
        <v>276</v>
      </c>
      <c r="J40" s="15">
        <v>0.34634146341463401</v>
      </c>
      <c r="K40" s="14">
        <v>100</v>
      </c>
      <c r="L40" s="15">
        <v>7.5268817204301106E-2</v>
      </c>
      <c r="M40" s="14">
        <v>376</v>
      </c>
      <c r="N40" s="55">
        <v>0.26174496644295298</v>
      </c>
      <c r="O40" s="56"/>
    </row>
    <row r="41" spans="1:15">
      <c r="A41" s="17" t="s">
        <v>125</v>
      </c>
      <c r="B41" s="17" t="s">
        <v>37</v>
      </c>
      <c r="C41" s="14">
        <v>258</v>
      </c>
      <c r="D41" s="15">
        <v>0.2</v>
      </c>
      <c r="E41" s="14">
        <v>3</v>
      </c>
      <c r="F41" s="16"/>
      <c r="G41" s="16"/>
      <c r="H41" s="16"/>
      <c r="I41" s="14">
        <v>261</v>
      </c>
      <c r="J41" s="15">
        <v>0.21395348837209299</v>
      </c>
      <c r="K41" s="14">
        <v>159</v>
      </c>
      <c r="L41" s="15">
        <v>-0.12637362637362601</v>
      </c>
      <c r="M41" s="14">
        <v>420</v>
      </c>
      <c r="N41" s="55">
        <v>5.7934508816120903E-2</v>
      </c>
      <c r="O41" s="56"/>
    </row>
    <row r="42" spans="1:15">
      <c r="A42" s="17" t="s">
        <v>124</v>
      </c>
      <c r="B42" s="17" t="s">
        <v>35</v>
      </c>
      <c r="C42" s="14">
        <v>348</v>
      </c>
      <c r="D42" s="15">
        <v>0.14851485148514901</v>
      </c>
      <c r="E42" s="14">
        <v>2</v>
      </c>
      <c r="F42" s="16"/>
      <c r="G42" s="16"/>
      <c r="H42" s="16"/>
      <c r="I42" s="14">
        <v>350</v>
      </c>
      <c r="J42" s="15">
        <v>0.15511551155115499</v>
      </c>
      <c r="K42" s="14">
        <v>51</v>
      </c>
      <c r="L42" s="15">
        <v>-0.41379310344827602</v>
      </c>
      <c r="M42" s="14">
        <v>401</v>
      </c>
      <c r="N42" s="55">
        <v>2.8205128205128199E-2</v>
      </c>
      <c r="O42" s="56"/>
    </row>
    <row r="43" spans="1:15">
      <c r="A43" s="17" t="s">
        <v>123</v>
      </c>
      <c r="B43" s="17" t="s">
        <v>33</v>
      </c>
      <c r="C43" s="14">
        <v>140</v>
      </c>
      <c r="D43" s="15">
        <v>-1.4084507042253501E-2</v>
      </c>
      <c r="E43" s="16"/>
      <c r="F43" s="16"/>
      <c r="G43" s="16"/>
      <c r="H43" s="16"/>
      <c r="I43" s="14">
        <v>140</v>
      </c>
      <c r="J43" s="15">
        <v>-1.4084507042253501E-2</v>
      </c>
      <c r="K43" s="14">
        <v>30</v>
      </c>
      <c r="L43" s="15">
        <v>-6.25E-2</v>
      </c>
      <c r="M43" s="14">
        <v>170</v>
      </c>
      <c r="N43" s="55">
        <v>-2.2988505747126398E-2</v>
      </c>
      <c r="O43" s="56"/>
    </row>
    <row r="44" spans="1:15">
      <c r="A44" s="17" t="s">
        <v>122</v>
      </c>
      <c r="B44" s="17" t="s">
        <v>31</v>
      </c>
      <c r="C44" s="14">
        <v>2925</v>
      </c>
      <c r="D44" s="15">
        <v>0.31283662477558299</v>
      </c>
      <c r="E44" s="14">
        <v>26</v>
      </c>
      <c r="F44" s="15">
        <v>-0.48</v>
      </c>
      <c r="G44" s="14">
        <v>3</v>
      </c>
      <c r="H44" s="16"/>
      <c r="I44" s="14">
        <v>2954</v>
      </c>
      <c r="J44" s="15">
        <v>0.29675153643546998</v>
      </c>
      <c r="K44" s="14">
        <v>1076</v>
      </c>
      <c r="L44" s="15">
        <v>4.5675413022351799E-2</v>
      </c>
      <c r="M44" s="14">
        <v>4030</v>
      </c>
      <c r="N44" s="55">
        <v>0.21862715452071399</v>
      </c>
      <c r="O44" s="56"/>
    </row>
    <row r="45" spans="1:15">
      <c r="A45" s="17" t="s">
        <v>121</v>
      </c>
      <c r="B45" s="17" t="s">
        <v>29</v>
      </c>
      <c r="C45" s="14">
        <v>3122</v>
      </c>
      <c r="D45" s="15">
        <v>0.417158420335906</v>
      </c>
      <c r="E45" s="14">
        <v>325</v>
      </c>
      <c r="F45" s="15">
        <v>0.27450980392156898</v>
      </c>
      <c r="G45" s="14">
        <v>2</v>
      </c>
      <c r="H45" s="15">
        <v>0</v>
      </c>
      <c r="I45" s="14">
        <v>3449</v>
      </c>
      <c r="J45" s="15">
        <v>0.40203252032520298</v>
      </c>
      <c r="K45" s="14">
        <v>789</v>
      </c>
      <c r="L45" s="15">
        <v>9.8885793871866301E-2</v>
      </c>
      <c r="M45" s="14">
        <v>4238</v>
      </c>
      <c r="N45" s="55">
        <v>0.33354310887350502</v>
      </c>
      <c r="O45" s="56"/>
    </row>
    <row r="46" spans="1:15">
      <c r="A46" s="17" t="s">
        <v>120</v>
      </c>
      <c r="B46" s="17" t="s">
        <v>27</v>
      </c>
      <c r="C46" s="14">
        <v>516</v>
      </c>
      <c r="D46" s="15">
        <v>5.0916496945010201E-2</v>
      </c>
      <c r="E46" s="16"/>
      <c r="F46" s="16"/>
      <c r="G46" s="16"/>
      <c r="H46" s="16"/>
      <c r="I46" s="14">
        <v>516</v>
      </c>
      <c r="J46" s="15">
        <v>5.0916496945010201E-2</v>
      </c>
      <c r="K46" s="14">
        <v>21</v>
      </c>
      <c r="L46" s="15">
        <v>-0.19230769230769201</v>
      </c>
      <c r="M46" s="14">
        <v>537</v>
      </c>
      <c r="N46" s="55">
        <v>3.8684719535783403E-2</v>
      </c>
      <c r="O46" s="56"/>
    </row>
    <row r="47" spans="1:15">
      <c r="A47" s="17" t="s">
        <v>119</v>
      </c>
      <c r="B47" s="17" t="s">
        <v>25</v>
      </c>
      <c r="C47" s="14">
        <v>180</v>
      </c>
      <c r="D47" s="15">
        <v>2.27272727272727E-2</v>
      </c>
      <c r="E47" s="16"/>
      <c r="F47" s="16"/>
      <c r="G47" s="16"/>
      <c r="H47" s="16"/>
      <c r="I47" s="14">
        <v>180</v>
      </c>
      <c r="J47" s="15">
        <v>2.27272727272727E-2</v>
      </c>
      <c r="K47" s="14">
        <v>8</v>
      </c>
      <c r="L47" s="15">
        <v>-0.52941176470588203</v>
      </c>
      <c r="M47" s="14">
        <v>188</v>
      </c>
      <c r="N47" s="55">
        <v>-2.59067357512953E-2</v>
      </c>
      <c r="O47" s="56"/>
    </row>
    <row r="48" spans="1:15">
      <c r="A48" s="17" t="s">
        <v>118</v>
      </c>
      <c r="B48" s="17" t="s">
        <v>23</v>
      </c>
      <c r="C48" s="14">
        <v>103</v>
      </c>
      <c r="D48" s="15">
        <v>-9.6153846153846194E-3</v>
      </c>
      <c r="E48" s="16"/>
      <c r="F48" s="16"/>
      <c r="G48" s="16"/>
      <c r="H48" s="16"/>
      <c r="I48" s="14">
        <v>103</v>
      </c>
      <c r="J48" s="15">
        <v>-9.6153846153846194E-3</v>
      </c>
      <c r="K48" s="14">
        <v>4</v>
      </c>
      <c r="L48" s="16"/>
      <c r="M48" s="14">
        <v>107</v>
      </c>
      <c r="N48" s="55">
        <v>2.8846153846153799E-2</v>
      </c>
      <c r="O48" s="56"/>
    </row>
    <row r="49" spans="1:15">
      <c r="A49" s="17" t="s">
        <v>117</v>
      </c>
      <c r="B49" s="17" t="s">
        <v>21</v>
      </c>
      <c r="C49" s="14">
        <v>274</v>
      </c>
      <c r="D49" s="15">
        <v>0.104838709677419</v>
      </c>
      <c r="E49" s="16"/>
      <c r="F49" s="16"/>
      <c r="G49" s="16"/>
      <c r="H49" s="16"/>
      <c r="I49" s="14">
        <v>274</v>
      </c>
      <c r="J49" s="15">
        <v>0.104838709677419</v>
      </c>
      <c r="K49" s="14">
        <v>209</v>
      </c>
      <c r="L49" s="15">
        <v>4.8076923076923097E-3</v>
      </c>
      <c r="M49" s="14">
        <v>483</v>
      </c>
      <c r="N49" s="55">
        <v>5.9210526315789498E-2</v>
      </c>
      <c r="O49" s="56"/>
    </row>
    <row r="50" spans="1:15">
      <c r="A50" s="17" t="s">
        <v>116</v>
      </c>
      <c r="B50" s="17" t="s">
        <v>19</v>
      </c>
      <c r="C50" s="14">
        <v>738</v>
      </c>
      <c r="D50" s="15">
        <v>0.59740259740259705</v>
      </c>
      <c r="E50" s="14">
        <v>171</v>
      </c>
      <c r="F50" s="15">
        <v>0.195804195804196</v>
      </c>
      <c r="G50" s="16"/>
      <c r="H50" s="16"/>
      <c r="I50" s="14">
        <v>909</v>
      </c>
      <c r="J50" s="15">
        <v>0.50247933884297502</v>
      </c>
      <c r="K50" s="14">
        <v>437</v>
      </c>
      <c r="L50" s="15">
        <v>-7.8059071729957796E-2</v>
      </c>
      <c r="M50" s="14">
        <v>1346</v>
      </c>
      <c r="N50" s="55">
        <v>0.247451343836886</v>
      </c>
      <c r="O50" s="56"/>
    </row>
    <row r="51" spans="1:15" ht="0" hidden="1" customHeight="1"/>
  </sheetData>
  <mergeCells count="55">
    <mergeCell ref="N6:O6"/>
    <mergeCell ref="N7:O7"/>
    <mergeCell ref="N8:O8"/>
    <mergeCell ref="N9:O9"/>
    <mergeCell ref="N10:O10"/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36:O36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46:O46"/>
    <mergeCell ref="N47:O47"/>
    <mergeCell ref="N48:O48"/>
    <mergeCell ref="N49:O49"/>
    <mergeCell ref="N50:O50"/>
    <mergeCell ref="N41:O41"/>
    <mergeCell ref="N42:O42"/>
    <mergeCell ref="N43:O43"/>
    <mergeCell ref="N44:O44"/>
    <mergeCell ref="N45:O45"/>
  </mergeCells>
  <pageMargins left="0.25" right="0.25" top="0.75" bottom="0.75" header="0.3" footer="0.3"/>
  <pageSetup paperSize="9" scale="95" fitToHeight="0" orientation="landscape" horizontalDpi="300" verticalDpi="300" r:id="rId1"/>
  <headerFooter alignWithMargins="0">
    <oddFooter>&amp;L&amp;"Arial,Regular"&amp;7 Rapportdato 06.09.2021 12:49:06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11926-7EE5-4889-A49D-29A605A59E37}">
  <dimension ref="A1:O51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"/>
    </sheetView>
  </sheetViews>
  <sheetFormatPr defaultColWidth="9.140625" defaultRowHeight="15"/>
  <cols>
    <col min="1" max="1" width="33.42578125" style="13" customWidth="1"/>
    <col min="2" max="2" width="6.42578125" style="13" customWidth="1"/>
    <col min="3" max="13" width="9.140625" style="13" customWidth="1"/>
    <col min="14" max="14" width="4.28515625" style="13" customWidth="1"/>
    <col min="15" max="15" width="4.85546875" style="13" customWidth="1"/>
    <col min="16" max="16" width="0" style="13" hidden="1" customWidth="1"/>
    <col min="17" max="17" width="21.42578125" style="13" customWidth="1"/>
    <col min="18" max="16384" width="9.140625" style="13"/>
  </cols>
  <sheetData>
    <row r="1" spans="1:15" ht="14.1" customHeight="1"/>
    <row r="2" spans="1:15" ht="25.15" customHeight="1">
      <c r="A2" s="57" t="s">
        <v>165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4.25" customHeight="1"/>
    <row r="4" spans="1:15">
      <c r="A4" s="42" t="s">
        <v>1</v>
      </c>
      <c r="B4" s="42" t="s">
        <v>1</v>
      </c>
      <c r="C4" s="64" t="s">
        <v>163</v>
      </c>
      <c r="D4" s="62"/>
      <c r="E4" s="62"/>
      <c r="F4" s="62"/>
      <c r="G4" s="62"/>
      <c r="H4" s="62"/>
      <c r="I4" s="62"/>
      <c r="J4" s="62"/>
      <c r="K4" s="61" t="s">
        <v>1</v>
      </c>
      <c r="L4" s="63"/>
      <c r="M4" s="61" t="s">
        <v>1</v>
      </c>
      <c r="N4" s="62"/>
      <c r="O4" s="63"/>
    </row>
    <row r="5" spans="1:15">
      <c r="A5" s="29" t="s">
        <v>1</v>
      </c>
      <c r="B5" s="29" t="s">
        <v>1</v>
      </c>
      <c r="C5" s="73" t="s">
        <v>8</v>
      </c>
      <c r="D5" s="62"/>
      <c r="E5" s="75" t="s">
        <v>11</v>
      </c>
      <c r="F5" s="63"/>
      <c r="G5" s="76" t="s">
        <v>12</v>
      </c>
      <c r="H5" s="62"/>
      <c r="I5" s="77" t="s">
        <v>162</v>
      </c>
      <c r="J5" s="56"/>
      <c r="K5" s="69" t="s">
        <v>161</v>
      </c>
      <c r="L5" s="71"/>
      <c r="M5" s="69" t="s">
        <v>160</v>
      </c>
      <c r="N5" s="70"/>
      <c r="O5" s="71"/>
    </row>
    <row r="6" spans="1:15">
      <c r="A6" s="41" t="s">
        <v>109</v>
      </c>
      <c r="B6" s="40" t="s">
        <v>108</v>
      </c>
      <c r="C6" s="39" t="s">
        <v>159</v>
      </c>
      <c r="D6" s="38" t="s">
        <v>7</v>
      </c>
      <c r="E6" s="38" t="s">
        <v>159</v>
      </c>
      <c r="F6" s="38" t="s">
        <v>7</v>
      </c>
      <c r="G6" s="38" t="s">
        <v>159</v>
      </c>
      <c r="H6" s="38" t="s">
        <v>7</v>
      </c>
      <c r="I6" s="38" t="s">
        <v>159</v>
      </c>
      <c r="J6" s="38" t="s">
        <v>7</v>
      </c>
      <c r="K6" s="38" t="s">
        <v>159</v>
      </c>
      <c r="L6" s="38" t="s">
        <v>7</v>
      </c>
      <c r="M6" s="38" t="s">
        <v>159</v>
      </c>
      <c r="N6" s="66" t="s">
        <v>7</v>
      </c>
      <c r="O6" s="56"/>
    </row>
    <row r="7" spans="1:15" ht="6.95" customHeight="1">
      <c r="A7" s="37" t="s">
        <v>1</v>
      </c>
      <c r="B7" s="36" t="s">
        <v>1</v>
      </c>
      <c r="C7" s="34" t="s">
        <v>1</v>
      </c>
      <c r="D7" s="35" t="s">
        <v>1</v>
      </c>
      <c r="E7" s="34" t="s">
        <v>1</v>
      </c>
      <c r="F7" s="34" t="s">
        <v>1</v>
      </c>
      <c r="G7" s="34" t="s">
        <v>1</v>
      </c>
      <c r="H7" s="34" t="s">
        <v>1</v>
      </c>
      <c r="I7" s="34" t="s">
        <v>1</v>
      </c>
      <c r="J7" s="35" t="s">
        <v>1</v>
      </c>
      <c r="K7" s="34" t="s">
        <v>1</v>
      </c>
      <c r="L7" s="34" t="s">
        <v>1</v>
      </c>
      <c r="M7" s="34" t="s">
        <v>1</v>
      </c>
      <c r="N7" s="74" t="s">
        <v>1</v>
      </c>
      <c r="O7" s="63"/>
    </row>
    <row r="8" spans="1:15">
      <c r="A8" s="17" t="s">
        <v>158</v>
      </c>
      <c r="B8" s="17" t="s">
        <v>103</v>
      </c>
      <c r="C8" s="14">
        <v>3732</v>
      </c>
      <c r="D8" s="15">
        <v>0.18513813909177501</v>
      </c>
      <c r="E8" s="14">
        <v>10</v>
      </c>
      <c r="F8" s="15">
        <v>-0.5</v>
      </c>
      <c r="G8" s="14">
        <v>1</v>
      </c>
      <c r="H8" s="15">
        <v>-0.92307692307692302</v>
      </c>
      <c r="I8" s="14">
        <v>3743</v>
      </c>
      <c r="J8" s="15">
        <v>0.17630421118793199</v>
      </c>
      <c r="K8" s="14">
        <v>2819</v>
      </c>
      <c r="L8" s="15">
        <v>1.40287769784173E-2</v>
      </c>
      <c r="M8" s="14">
        <v>6562</v>
      </c>
      <c r="N8" s="55">
        <v>0.100637370010064</v>
      </c>
      <c r="O8" s="56"/>
    </row>
    <row r="9" spans="1:15">
      <c r="A9" s="17" t="s">
        <v>157</v>
      </c>
      <c r="B9" s="17" t="s">
        <v>101</v>
      </c>
      <c r="C9" s="14">
        <v>2043</v>
      </c>
      <c r="D9" s="15">
        <v>8.8438998401704896E-2</v>
      </c>
      <c r="E9" s="14">
        <v>13</v>
      </c>
      <c r="F9" s="15">
        <v>5.5</v>
      </c>
      <c r="G9" s="16"/>
      <c r="H9" s="16"/>
      <c r="I9" s="14">
        <v>2056</v>
      </c>
      <c r="J9" s="15">
        <v>9.4199042043640199E-2</v>
      </c>
      <c r="K9" s="14">
        <v>128</v>
      </c>
      <c r="L9" s="15">
        <v>0.48837209302325602</v>
      </c>
      <c r="M9" s="14">
        <v>2184</v>
      </c>
      <c r="N9" s="55">
        <v>0.111450381679389</v>
      </c>
      <c r="O9" s="56"/>
    </row>
    <row r="10" spans="1:15">
      <c r="A10" s="17" t="s">
        <v>156</v>
      </c>
      <c r="B10" s="17" t="s">
        <v>99</v>
      </c>
      <c r="C10" s="14">
        <v>969</v>
      </c>
      <c r="D10" s="15">
        <v>-7.4498567335243598E-2</v>
      </c>
      <c r="E10" s="14">
        <v>27</v>
      </c>
      <c r="F10" s="15">
        <v>-0.12903225806451599</v>
      </c>
      <c r="G10" s="16"/>
      <c r="H10" s="16"/>
      <c r="I10" s="14">
        <v>996</v>
      </c>
      <c r="J10" s="15">
        <v>-7.6066790352504604E-2</v>
      </c>
      <c r="K10" s="14">
        <v>4134</v>
      </c>
      <c r="L10" s="15">
        <v>0.932678821879383</v>
      </c>
      <c r="M10" s="14">
        <v>5130</v>
      </c>
      <c r="N10" s="55">
        <v>0.59465340379235299</v>
      </c>
      <c r="O10" s="56"/>
    </row>
    <row r="11" spans="1:15">
      <c r="A11" s="17" t="s">
        <v>155</v>
      </c>
      <c r="B11" s="17" t="s">
        <v>97</v>
      </c>
      <c r="C11" s="14">
        <v>26709</v>
      </c>
      <c r="D11" s="15">
        <v>0.14581724581724601</v>
      </c>
      <c r="E11" s="14">
        <v>2914</v>
      </c>
      <c r="F11" s="15">
        <v>-0.45163718479488102</v>
      </c>
      <c r="G11" s="14">
        <v>9044</v>
      </c>
      <c r="H11" s="15">
        <v>-0.137187559626026</v>
      </c>
      <c r="I11" s="14">
        <v>38667</v>
      </c>
      <c r="J11" s="15">
        <v>-1.1225898839052799E-2</v>
      </c>
      <c r="K11" s="14">
        <v>6974</v>
      </c>
      <c r="L11" s="15">
        <v>0.19561117778158801</v>
      </c>
      <c r="M11" s="14">
        <v>45641</v>
      </c>
      <c r="N11" s="55">
        <v>1.5621175371058499E-2</v>
      </c>
      <c r="O11" s="56"/>
    </row>
    <row r="12" spans="1:15">
      <c r="A12" s="17" t="s">
        <v>154</v>
      </c>
      <c r="B12" s="17" t="s">
        <v>95</v>
      </c>
      <c r="C12" s="14">
        <v>1011</v>
      </c>
      <c r="D12" s="15">
        <v>0.55538461538461503</v>
      </c>
      <c r="E12" s="16"/>
      <c r="F12" s="16"/>
      <c r="G12" s="16"/>
      <c r="H12" s="16"/>
      <c r="I12" s="14">
        <v>1011</v>
      </c>
      <c r="J12" s="15">
        <v>0.55538461538461503</v>
      </c>
      <c r="K12" s="14">
        <v>60</v>
      </c>
      <c r="L12" s="15">
        <v>0.15384615384615399</v>
      </c>
      <c r="M12" s="14">
        <v>1071</v>
      </c>
      <c r="N12" s="55">
        <v>0.52564102564102599</v>
      </c>
      <c r="O12" s="56"/>
    </row>
    <row r="13" spans="1:15">
      <c r="A13" s="17" t="s">
        <v>153</v>
      </c>
      <c r="B13" s="17" t="s">
        <v>93</v>
      </c>
      <c r="C13" s="14">
        <v>18485</v>
      </c>
      <c r="D13" s="15">
        <v>9.0817892127935798E-2</v>
      </c>
      <c r="E13" s="14">
        <v>92</v>
      </c>
      <c r="F13" s="15">
        <v>-0.36551724137931002</v>
      </c>
      <c r="G13" s="14">
        <v>1</v>
      </c>
      <c r="H13" s="16"/>
      <c r="I13" s="14">
        <v>18578</v>
      </c>
      <c r="J13" s="15">
        <v>8.7004856357146998E-2</v>
      </c>
      <c r="K13" s="14">
        <v>4675</v>
      </c>
      <c r="L13" s="15">
        <v>9.1015169194865797E-2</v>
      </c>
      <c r="M13" s="14">
        <v>23253</v>
      </c>
      <c r="N13" s="55">
        <v>8.7808757485029906E-2</v>
      </c>
      <c r="O13" s="56"/>
    </row>
    <row r="14" spans="1:15">
      <c r="A14" s="17" t="s">
        <v>152</v>
      </c>
      <c r="B14" s="17" t="s">
        <v>91</v>
      </c>
      <c r="C14" s="14">
        <v>2580</v>
      </c>
      <c r="D14" s="15">
        <v>3.9065646395489297E-2</v>
      </c>
      <c r="E14" s="16"/>
      <c r="F14" s="16"/>
      <c r="G14" s="14">
        <v>974</v>
      </c>
      <c r="H14" s="15">
        <v>5.8695652173913003E-2</v>
      </c>
      <c r="I14" s="14">
        <v>3554</v>
      </c>
      <c r="J14" s="15">
        <v>4.4372612400822797E-2</v>
      </c>
      <c r="K14" s="14">
        <v>1519</v>
      </c>
      <c r="L14" s="15">
        <v>4.4704264099037098E-2</v>
      </c>
      <c r="M14" s="14">
        <v>5073</v>
      </c>
      <c r="N14" s="55">
        <v>4.4471896232242097E-2</v>
      </c>
      <c r="O14" s="56"/>
    </row>
    <row r="15" spans="1:15">
      <c r="A15" s="17" t="s">
        <v>151</v>
      </c>
      <c r="B15" s="17" t="s">
        <v>89</v>
      </c>
      <c r="C15" s="14">
        <v>1395</v>
      </c>
      <c r="D15" s="15">
        <v>0.11689351481184899</v>
      </c>
      <c r="E15" s="16"/>
      <c r="F15" s="16"/>
      <c r="G15" s="16"/>
      <c r="H15" s="16"/>
      <c r="I15" s="14">
        <v>1395</v>
      </c>
      <c r="J15" s="15">
        <v>0.11689351481184899</v>
      </c>
      <c r="K15" s="14">
        <v>98</v>
      </c>
      <c r="L15" s="15">
        <v>-0.125</v>
      </c>
      <c r="M15" s="14">
        <v>1493</v>
      </c>
      <c r="N15" s="55">
        <v>9.6987509184423198E-2</v>
      </c>
      <c r="O15" s="56"/>
    </row>
    <row r="16" spans="1:15">
      <c r="A16" s="17" t="s">
        <v>150</v>
      </c>
      <c r="B16" s="17" t="s">
        <v>87</v>
      </c>
      <c r="C16" s="14">
        <v>2234</v>
      </c>
      <c r="D16" s="15">
        <v>-0.18586005830903801</v>
      </c>
      <c r="E16" s="14">
        <v>3</v>
      </c>
      <c r="F16" s="15">
        <v>0</v>
      </c>
      <c r="G16" s="14">
        <v>1966</v>
      </c>
      <c r="H16" s="15">
        <v>5.0213675213675202E-2</v>
      </c>
      <c r="I16" s="14">
        <v>4203</v>
      </c>
      <c r="J16" s="15">
        <v>-9.0062784152413894E-2</v>
      </c>
      <c r="K16" s="14">
        <v>999</v>
      </c>
      <c r="L16" s="15">
        <v>-2.82101167315175E-2</v>
      </c>
      <c r="M16" s="14">
        <v>5202</v>
      </c>
      <c r="N16" s="55">
        <v>-7.8802904196918697E-2</v>
      </c>
      <c r="O16" s="56"/>
    </row>
    <row r="17" spans="1:15">
      <c r="A17" s="17" t="s">
        <v>149</v>
      </c>
      <c r="B17" s="17" t="s">
        <v>85</v>
      </c>
      <c r="C17" s="14">
        <v>1561</v>
      </c>
      <c r="D17" s="15">
        <v>0.13362381989833</v>
      </c>
      <c r="E17" s="16"/>
      <c r="F17" s="15">
        <v>-1</v>
      </c>
      <c r="G17" s="16"/>
      <c r="H17" s="16"/>
      <c r="I17" s="14">
        <v>1561</v>
      </c>
      <c r="J17" s="15">
        <v>0.131979695431472</v>
      </c>
      <c r="K17" s="14">
        <v>1525</v>
      </c>
      <c r="L17" s="15">
        <v>0.50840751730959399</v>
      </c>
      <c r="M17" s="14">
        <v>3086</v>
      </c>
      <c r="N17" s="55">
        <v>0.29121338912133898</v>
      </c>
      <c r="O17" s="56"/>
    </row>
    <row r="18" spans="1:15">
      <c r="A18" s="17" t="s">
        <v>148</v>
      </c>
      <c r="B18" s="17" t="s">
        <v>83</v>
      </c>
      <c r="C18" s="14">
        <v>4773</v>
      </c>
      <c r="D18" s="15">
        <v>0.196840521564694</v>
      </c>
      <c r="E18" s="16"/>
      <c r="F18" s="16"/>
      <c r="G18" s="14">
        <v>983</v>
      </c>
      <c r="H18" s="15">
        <v>0.56528662420382203</v>
      </c>
      <c r="I18" s="14">
        <v>5756</v>
      </c>
      <c r="J18" s="15">
        <v>0.24696707105719201</v>
      </c>
      <c r="K18" s="14">
        <v>1449</v>
      </c>
      <c r="L18" s="15">
        <v>-0.131815458358298</v>
      </c>
      <c r="M18" s="14">
        <v>7205</v>
      </c>
      <c r="N18" s="55">
        <v>0.14638027048528199</v>
      </c>
      <c r="O18" s="56"/>
    </row>
    <row r="19" spans="1:15">
      <c r="A19" s="17" t="s">
        <v>147</v>
      </c>
      <c r="B19" s="17" t="s">
        <v>81</v>
      </c>
      <c r="C19" s="14">
        <v>4585</v>
      </c>
      <c r="D19" s="15">
        <v>0.153169014084507</v>
      </c>
      <c r="E19" s="14">
        <v>151</v>
      </c>
      <c r="F19" s="15">
        <v>1.3968253968254001</v>
      </c>
      <c r="G19" s="16"/>
      <c r="H19" s="16"/>
      <c r="I19" s="14">
        <v>4736</v>
      </c>
      <c r="J19" s="15">
        <v>0.17256746719485</v>
      </c>
      <c r="K19" s="14">
        <v>1197</v>
      </c>
      <c r="L19" s="15">
        <v>0.13783269961977199</v>
      </c>
      <c r="M19" s="14">
        <v>5933</v>
      </c>
      <c r="N19" s="55">
        <v>0.165389903751719</v>
      </c>
      <c r="O19" s="56"/>
    </row>
    <row r="20" spans="1:15">
      <c r="A20" s="17" t="s">
        <v>146</v>
      </c>
      <c r="B20" s="17" t="s">
        <v>79</v>
      </c>
      <c r="C20" s="14">
        <v>1087</v>
      </c>
      <c r="D20" s="15">
        <v>0.124095139607032</v>
      </c>
      <c r="E20" s="16"/>
      <c r="F20" s="16"/>
      <c r="G20" s="16"/>
      <c r="H20" s="16"/>
      <c r="I20" s="14">
        <v>1087</v>
      </c>
      <c r="J20" s="15">
        <v>0.124095139607032</v>
      </c>
      <c r="K20" s="14">
        <v>115</v>
      </c>
      <c r="L20" s="15">
        <v>-0.184397163120567</v>
      </c>
      <c r="M20" s="14">
        <v>1202</v>
      </c>
      <c r="N20" s="55">
        <v>8.4837545126353803E-2</v>
      </c>
      <c r="O20" s="56"/>
    </row>
    <row r="21" spans="1:15">
      <c r="A21" s="17" t="s">
        <v>145</v>
      </c>
      <c r="B21" s="17" t="s">
        <v>77</v>
      </c>
      <c r="C21" s="14">
        <v>1277</v>
      </c>
      <c r="D21" s="15">
        <v>0.13713268032056999</v>
      </c>
      <c r="E21" s="16"/>
      <c r="F21" s="16"/>
      <c r="G21" s="16"/>
      <c r="H21" s="16"/>
      <c r="I21" s="14">
        <v>1277</v>
      </c>
      <c r="J21" s="15">
        <v>0.13713268032056999</v>
      </c>
      <c r="K21" s="14">
        <v>157</v>
      </c>
      <c r="L21" s="15">
        <v>0.48113207547169801</v>
      </c>
      <c r="M21" s="14">
        <v>1434</v>
      </c>
      <c r="N21" s="55">
        <v>0.16680227827502001</v>
      </c>
      <c r="O21" s="56"/>
    </row>
    <row r="22" spans="1:15">
      <c r="A22" s="17" t="s">
        <v>144</v>
      </c>
      <c r="B22" s="17" t="s">
        <v>75</v>
      </c>
      <c r="C22" s="14">
        <v>3588</v>
      </c>
      <c r="D22" s="15">
        <v>9.9938687921520497E-2</v>
      </c>
      <c r="E22" s="14">
        <v>1</v>
      </c>
      <c r="F22" s="15">
        <v>-0.75</v>
      </c>
      <c r="G22" s="14">
        <v>130</v>
      </c>
      <c r="H22" s="16"/>
      <c r="I22" s="14">
        <v>3719</v>
      </c>
      <c r="J22" s="15">
        <v>0.138701775872627</v>
      </c>
      <c r="K22" s="14">
        <v>1100</v>
      </c>
      <c r="L22" s="15">
        <v>7.3170731707317097E-2</v>
      </c>
      <c r="M22" s="14">
        <v>4819</v>
      </c>
      <c r="N22" s="55">
        <v>0.12304824050337899</v>
      </c>
      <c r="O22" s="56"/>
    </row>
    <row r="23" spans="1:15">
      <c r="A23" s="17" t="s">
        <v>143</v>
      </c>
      <c r="B23" s="17" t="s">
        <v>73</v>
      </c>
      <c r="C23" s="14">
        <v>3637</v>
      </c>
      <c r="D23" s="15">
        <v>-0.13384139080733501</v>
      </c>
      <c r="E23" s="14">
        <v>548</v>
      </c>
      <c r="F23" s="15">
        <v>-0.59134973900074606</v>
      </c>
      <c r="G23" s="14">
        <v>2</v>
      </c>
      <c r="H23" s="15">
        <v>-0.33333333333333298</v>
      </c>
      <c r="I23" s="14">
        <v>4187</v>
      </c>
      <c r="J23" s="15">
        <v>-0.24463287028684799</v>
      </c>
      <c r="K23" s="14">
        <v>6184</v>
      </c>
      <c r="L23" s="15">
        <v>0.55181932245922205</v>
      </c>
      <c r="M23" s="14">
        <v>10371</v>
      </c>
      <c r="N23" s="55">
        <v>8.8476070528967193E-2</v>
      </c>
      <c r="O23" s="56"/>
    </row>
    <row r="24" spans="1:15">
      <c r="A24" s="17" t="s">
        <v>142</v>
      </c>
      <c r="B24" s="17" t="s">
        <v>71</v>
      </c>
      <c r="C24" s="14">
        <v>2480</v>
      </c>
      <c r="D24" s="15">
        <v>-6.8081698037645204E-3</v>
      </c>
      <c r="E24" s="14">
        <v>23</v>
      </c>
      <c r="F24" s="15">
        <v>-0.115384615384615</v>
      </c>
      <c r="G24" s="14">
        <v>2321</v>
      </c>
      <c r="H24" s="15">
        <v>-0.357775318206973</v>
      </c>
      <c r="I24" s="14">
        <v>4824</v>
      </c>
      <c r="J24" s="15">
        <v>-0.21394818315137701</v>
      </c>
      <c r="K24" s="14">
        <v>767</v>
      </c>
      <c r="L24" s="15">
        <v>0.134615384615385</v>
      </c>
      <c r="M24" s="14">
        <v>5591</v>
      </c>
      <c r="N24" s="55">
        <v>-0.179362982533392</v>
      </c>
      <c r="O24" s="56"/>
    </row>
    <row r="25" spans="1:15">
      <c r="A25" s="17" t="s">
        <v>141</v>
      </c>
      <c r="B25" s="17" t="s">
        <v>69</v>
      </c>
      <c r="C25" s="14">
        <v>1445</v>
      </c>
      <c r="D25" s="15">
        <v>0.155075939248601</v>
      </c>
      <c r="E25" s="14">
        <v>11</v>
      </c>
      <c r="F25" s="15">
        <v>-0.5</v>
      </c>
      <c r="G25" s="16"/>
      <c r="H25" s="15">
        <v>-1</v>
      </c>
      <c r="I25" s="14">
        <v>1456</v>
      </c>
      <c r="J25" s="15">
        <v>0.141960784313726</v>
      </c>
      <c r="K25" s="14">
        <v>347</v>
      </c>
      <c r="L25" s="15">
        <v>0.32442748091603102</v>
      </c>
      <c r="M25" s="14">
        <v>1803</v>
      </c>
      <c r="N25" s="55">
        <v>0.17306441119063101</v>
      </c>
      <c r="O25" s="56"/>
    </row>
    <row r="26" spans="1:15">
      <c r="A26" s="17" t="s">
        <v>140</v>
      </c>
      <c r="B26" s="17" t="s">
        <v>67</v>
      </c>
      <c r="C26" s="14">
        <v>2362</v>
      </c>
      <c r="D26" s="15">
        <v>-0.19986449864498601</v>
      </c>
      <c r="E26" s="14">
        <v>1</v>
      </c>
      <c r="F26" s="16"/>
      <c r="G26" s="16"/>
      <c r="H26" s="16"/>
      <c r="I26" s="14">
        <v>2363</v>
      </c>
      <c r="J26" s="15">
        <v>-0.19952574525745301</v>
      </c>
      <c r="K26" s="14">
        <v>831</v>
      </c>
      <c r="L26" s="15">
        <v>-0.155487804878049</v>
      </c>
      <c r="M26" s="14">
        <v>3194</v>
      </c>
      <c r="N26" s="55">
        <v>-0.18851626016260201</v>
      </c>
      <c r="O26" s="56"/>
    </row>
    <row r="27" spans="1:15">
      <c r="A27" s="17" t="s">
        <v>139</v>
      </c>
      <c r="B27" s="17" t="s">
        <v>65</v>
      </c>
      <c r="C27" s="14">
        <v>1396</v>
      </c>
      <c r="D27" s="15">
        <v>0.17310924369747899</v>
      </c>
      <c r="E27" s="16"/>
      <c r="F27" s="16"/>
      <c r="G27" s="16"/>
      <c r="H27" s="16"/>
      <c r="I27" s="14">
        <v>1396</v>
      </c>
      <c r="J27" s="15">
        <v>0.17310924369747899</v>
      </c>
      <c r="K27" s="14">
        <v>271</v>
      </c>
      <c r="L27" s="15">
        <v>0.341584158415842</v>
      </c>
      <c r="M27" s="14">
        <v>1667</v>
      </c>
      <c r="N27" s="55">
        <v>0.19755747126436801</v>
      </c>
      <c r="O27" s="56"/>
    </row>
    <row r="28" spans="1:15">
      <c r="A28" s="17" t="s">
        <v>138</v>
      </c>
      <c r="B28" s="17" t="s">
        <v>63</v>
      </c>
      <c r="C28" s="14">
        <v>2281</v>
      </c>
      <c r="D28" s="15">
        <v>0.31697459584295601</v>
      </c>
      <c r="E28" s="16"/>
      <c r="F28" s="16"/>
      <c r="G28" s="16"/>
      <c r="H28" s="16"/>
      <c r="I28" s="14">
        <v>2281</v>
      </c>
      <c r="J28" s="15">
        <v>0.31697459584295601</v>
      </c>
      <c r="K28" s="14">
        <v>1218</v>
      </c>
      <c r="L28" s="15">
        <v>0.297124600638978</v>
      </c>
      <c r="M28" s="14">
        <v>3499</v>
      </c>
      <c r="N28" s="55">
        <v>0.309996256083864</v>
      </c>
      <c r="O28" s="56"/>
    </row>
    <row r="29" spans="1:15">
      <c r="A29" s="17" t="s">
        <v>137</v>
      </c>
      <c r="B29" s="17" t="s">
        <v>61</v>
      </c>
      <c r="C29" s="14">
        <v>1989</v>
      </c>
      <c r="D29" s="15">
        <v>-0.133333333333333</v>
      </c>
      <c r="E29" s="14">
        <v>18</v>
      </c>
      <c r="F29" s="15">
        <v>-0.83636363636363598</v>
      </c>
      <c r="G29" s="14">
        <v>2</v>
      </c>
      <c r="H29" s="15">
        <v>-0.875</v>
      </c>
      <c r="I29" s="14">
        <v>2009</v>
      </c>
      <c r="J29" s="15">
        <v>-0.170177612556795</v>
      </c>
      <c r="K29" s="14">
        <v>1066</v>
      </c>
      <c r="L29" s="15">
        <v>0.14500537056928001</v>
      </c>
      <c r="M29" s="14">
        <v>3075</v>
      </c>
      <c r="N29" s="55">
        <v>-8.2637231503579905E-2</v>
      </c>
      <c r="O29" s="56"/>
    </row>
    <row r="30" spans="1:15">
      <c r="A30" s="17" t="s">
        <v>136</v>
      </c>
      <c r="B30" s="17" t="s">
        <v>59</v>
      </c>
      <c r="C30" s="14">
        <v>2251</v>
      </c>
      <c r="D30" s="15">
        <v>0.64186725018234903</v>
      </c>
      <c r="E30" s="16"/>
      <c r="F30" s="15">
        <v>-1</v>
      </c>
      <c r="G30" s="16"/>
      <c r="H30" s="16"/>
      <c r="I30" s="14">
        <v>2251</v>
      </c>
      <c r="J30" s="15">
        <v>0.64067055393586003</v>
      </c>
      <c r="K30" s="14">
        <v>376</v>
      </c>
      <c r="L30" s="15">
        <v>0.119047619047619</v>
      </c>
      <c r="M30" s="14">
        <v>2627</v>
      </c>
      <c r="N30" s="55">
        <v>0.53805620608899296</v>
      </c>
      <c r="O30" s="56"/>
    </row>
    <row r="31" spans="1:15">
      <c r="A31" s="17" t="s">
        <v>135</v>
      </c>
      <c r="B31" s="17" t="s">
        <v>57</v>
      </c>
      <c r="C31" s="14">
        <v>1491</v>
      </c>
      <c r="D31" s="15">
        <v>0.27001703577512798</v>
      </c>
      <c r="E31" s="16"/>
      <c r="F31" s="16"/>
      <c r="G31" s="16"/>
      <c r="H31" s="16"/>
      <c r="I31" s="14">
        <v>1491</v>
      </c>
      <c r="J31" s="15">
        <v>0.27001703577512798</v>
      </c>
      <c r="K31" s="14">
        <v>578</v>
      </c>
      <c r="L31" s="15">
        <v>0.204166666666667</v>
      </c>
      <c r="M31" s="14">
        <v>2069</v>
      </c>
      <c r="N31" s="55">
        <v>0.25090689238210401</v>
      </c>
      <c r="O31" s="56"/>
    </row>
    <row r="32" spans="1:15">
      <c r="A32" s="17" t="s">
        <v>134</v>
      </c>
      <c r="B32" s="17" t="s">
        <v>55</v>
      </c>
      <c r="C32" s="14">
        <v>40542</v>
      </c>
      <c r="D32" s="15">
        <v>-0.14334615222076699</v>
      </c>
      <c r="E32" s="14">
        <v>19124</v>
      </c>
      <c r="F32" s="15">
        <v>-0.461128800473386</v>
      </c>
      <c r="G32" s="16"/>
      <c r="H32" s="16"/>
      <c r="I32" s="14">
        <v>59666</v>
      </c>
      <c r="J32" s="15">
        <v>-0.27952665579906999</v>
      </c>
      <c r="K32" s="14">
        <v>4382</v>
      </c>
      <c r="L32" s="15">
        <v>-0.27939483637559598</v>
      </c>
      <c r="M32" s="14">
        <v>64048</v>
      </c>
      <c r="N32" s="55">
        <v>-0.27951763858891299</v>
      </c>
      <c r="O32" s="56"/>
    </row>
    <row r="33" spans="1:15">
      <c r="A33" s="17" t="s">
        <v>133</v>
      </c>
      <c r="B33" s="17" t="s">
        <v>53</v>
      </c>
      <c r="C33" s="14">
        <v>799</v>
      </c>
      <c r="D33" s="15">
        <v>-0.36887835703001598</v>
      </c>
      <c r="E33" s="14">
        <v>9</v>
      </c>
      <c r="F33" s="16"/>
      <c r="G33" s="16"/>
      <c r="H33" s="16"/>
      <c r="I33" s="14">
        <v>808</v>
      </c>
      <c r="J33" s="15">
        <v>-0.36176935229067902</v>
      </c>
      <c r="K33" s="14">
        <v>421</v>
      </c>
      <c r="L33" s="15">
        <v>-1.40515222482436E-2</v>
      </c>
      <c r="M33" s="14">
        <v>1229</v>
      </c>
      <c r="N33" s="55">
        <v>-0.27406969875959802</v>
      </c>
      <c r="O33" s="56"/>
    </row>
    <row r="34" spans="1:15">
      <c r="A34" s="17" t="s">
        <v>132</v>
      </c>
      <c r="B34" s="17" t="s">
        <v>51</v>
      </c>
      <c r="C34" s="14">
        <v>1425</v>
      </c>
      <c r="D34" s="15">
        <v>0.240208877284595</v>
      </c>
      <c r="E34" s="16"/>
      <c r="F34" s="16"/>
      <c r="G34" s="16"/>
      <c r="H34" s="16"/>
      <c r="I34" s="14">
        <v>1425</v>
      </c>
      <c r="J34" s="15">
        <v>0.240208877284595</v>
      </c>
      <c r="K34" s="14">
        <v>425</v>
      </c>
      <c r="L34" s="15">
        <v>0.94954128440367003</v>
      </c>
      <c r="M34" s="14">
        <v>1850</v>
      </c>
      <c r="N34" s="55">
        <v>0.35332845647403099</v>
      </c>
      <c r="O34" s="56"/>
    </row>
    <row r="35" spans="1:15">
      <c r="A35" s="17" t="s">
        <v>131</v>
      </c>
      <c r="B35" s="17" t="s">
        <v>49</v>
      </c>
      <c r="C35" s="14">
        <v>788</v>
      </c>
      <c r="D35" s="15">
        <v>8.2417582417582402E-2</v>
      </c>
      <c r="E35" s="16"/>
      <c r="F35" s="15">
        <v>-1</v>
      </c>
      <c r="G35" s="16"/>
      <c r="H35" s="16"/>
      <c r="I35" s="14">
        <v>788</v>
      </c>
      <c r="J35" s="15">
        <v>8.09327846364883E-2</v>
      </c>
      <c r="K35" s="14">
        <v>73</v>
      </c>
      <c r="L35" s="15">
        <v>-0.120481927710843</v>
      </c>
      <c r="M35" s="14">
        <v>861</v>
      </c>
      <c r="N35" s="55">
        <v>6.0344827586206899E-2</v>
      </c>
      <c r="O35" s="56"/>
    </row>
    <row r="36" spans="1:15">
      <c r="A36" s="17" t="s">
        <v>130</v>
      </c>
      <c r="B36" s="17" t="s">
        <v>47</v>
      </c>
      <c r="C36" s="14">
        <v>1181</v>
      </c>
      <c r="D36" s="15">
        <v>7.5591985428050998E-2</v>
      </c>
      <c r="E36" s="16"/>
      <c r="F36" s="16"/>
      <c r="G36" s="16"/>
      <c r="H36" s="16"/>
      <c r="I36" s="14">
        <v>1181</v>
      </c>
      <c r="J36" s="15">
        <v>7.5591985428050998E-2</v>
      </c>
      <c r="K36" s="14">
        <v>567</v>
      </c>
      <c r="L36" s="15">
        <v>0.41749999999999998</v>
      </c>
      <c r="M36" s="14">
        <v>1748</v>
      </c>
      <c r="N36" s="55">
        <v>0.16688918558077401</v>
      </c>
      <c r="O36" s="56"/>
    </row>
    <row r="37" spans="1:15">
      <c r="A37" s="17" t="s">
        <v>129</v>
      </c>
      <c r="B37" s="17" t="s">
        <v>45</v>
      </c>
      <c r="C37" s="14">
        <v>1845</v>
      </c>
      <c r="D37" s="15">
        <v>3.3613445378151301E-2</v>
      </c>
      <c r="E37" s="16"/>
      <c r="F37" s="15">
        <v>-1</v>
      </c>
      <c r="G37" s="16"/>
      <c r="H37" s="15">
        <v>-1</v>
      </c>
      <c r="I37" s="14">
        <v>1845</v>
      </c>
      <c r="J37" s="15">
        <v>3.0150753768844199E-2</v>
      </c>
      <c r="K37" s="14">
        <v>604</v>
      </c>
      <c r="L37" s="15">
        <v>0</v>
      </c>
      <c r="M37" s="14">
        <v>2449</v>
      </c>
      <c r="N37" s="55">
        <v>2.2546972860125299E-2</v>
      </c>
      <c r="O37" s="56"/>
    </row>
    <row r="38" spans="1:15">
      <c r="A38" s="17" t="s">
        <v>128</v>
      </c>
      <c r="B38" s="17" t="s">
        <v>43</v>
      </c>
      <c r="C38" s="14">
        <v>3060</v>
      </c>
      <c r="D38" s="15">
        <v>-2.0799999999999999E-2</v>
      </c>
      <c r="E38" s="16"/>
      <c r="F38" s="15">
        <v>-1</v>
      </c>
      <c r="G38" s="16"/>
      <c r="H38" s="16"/>
      <c r="I38" s="14">
        <v>3060</v>
      </c>
      <c r="J38" s="15">
        <v>-2.1113243761996199E-2</v>
      </c>
      <c r="K38" s="14">
        <v>612</v>
      </c>
      <c r="L38" s="15">
        <v>0.78425655976676401</v>
      </c>
      <c r="M38" s="14">
        <v>3672</v>
      </c>
      <c r="N38" s="55">
        <v>5.8518304987028001E-2</v>
      </c>
      <c r="O38" s="56"/>
    </row>
    <row r="39" spans="1:15">
      <c r="A39" s="17" t="s">
        <v>127</v>
      </c>
      <c r="B39" s="17" t="s">
        <v>41</v>
      </c>
      <c r="C39" s="14">
        <v>10676</v>
      </c>
      <c r="D39" s="15">
        <v>-8.3841070968849199E-2</v>
      </c>
      <c r="E39" s="14">
        <v>2782</v>
      </c>
      <c r="F39" s="15">
        <v>-0.43282364933741102</v>
      </c>
      <c r="G39" s="14">
        <v>10827</v>
      </c>
      <c r="H39" s="15">
        <v>3.2027452101801503E-2</v>
      </c>
      <c r="I39" s="14">
        <v>24285</v>
      </c>
      <c r="J39" s="15">
        <v>-0.10218492365706699</v>
      </c>
      <c r="K39" s="14">
        <v>7742</v>
      </c>
      <c r="L39" s="15">
        <v>0.343630683790351</v>
      </c>
      <c r="M39" s="14">
        <v>32027</v>
      </c>
      <c r="N39" s="55">
        <v>-2.3894425649934499E-2</v>
      </c>
      <c r="O39" s="56"/>
    </row>
    <row r="40" spans="1:15">
      <c r="A40" s="17" t="s">
        <v>126</v>
      </c>
      <c r="B40" s="17" t="s">
        <v>39</v>
      </c>
      <c r="C40" s="14">
        <v>2056</v>
      </c>
      <c r="D40" s="15">
        <v>0.38172043010752699</v>
      </c>
      <c r="E40" s="16"/>
      <c r="F40" s="16"/>
      <c r="G40" s="16"/>
      <c r="H40" s="16"/>
      <c r="I40" s="14">
        <v>2056</v>
      </c>
      <c r="J40" s="15">
        <v>0.38172043010752699</v>
      </c>
      <c r="K40" s="14">
        <v>787</v>
      </c>
      <c r="L40" s="15">
        <v>0.148905109489051</v>
      </c>
      <c r="M40" s="14">
        <v>2843</v>
      </c>
      <c r="N40" s="55">
        <v>0.308329498389324</v>
      </c>
      <c r="O40" s="56"/>
    </row>
    <row r="41" spans="1:15">
      <c r="A41" s="17" t="s">
        <v>125</v>
      </c>
      <c r="B41" s="17" t="s">
        <v>37</v>
      </c>
      <c r="C41" s="14">
        <v>1500</v>
      </c>
      <c r="D41" s="15">
        <v>-1.3806706114398401E-2</v>
      </c>
      <c r="E41" s="14">
        <v>7</v>
      </c>
      <c r="F41" s="15">
        <v>-0.41666666666666702</v>
      </c>
      <c r="G41" s="16"/>
      <c r="H41" s="16"/>
      <c r="I41" s="14">
        <v>1507</v>
      </c>
      <c r="J41" s="15">
        <v>-1.69602087410307E-2</v>
      </c>
      <c r="K41" s="14">
        <v>1140</v>
      </c>
      <c r="L41" s="15">
        <v>0.14343029087261799</v>
      </c>
      <c r="M41" s="14">
        <v>2647</v>
      </c>
      <c r="N41" s="55">
        <v>4.6245059288537498E-2</v>
      </c>
      <c r="O41" s="56"/>
    </row>
    <row r="42" spans="1:15">
      <c r="A42" s="17" t="s">
        <v>124</v>
      </c>
      <c r="B42" s="17" t="s">
        <v>35</v>
      </c>
      <c r="C42" s="14">
        <v>2355</v>
      </c>
      <c r="D42" s="15">
        <v>0.52427184466019405</v>
      </c>
      <c r="E42" s="14">
        <v>4</v>
      </c>
      <c r="F42" s="16"/>
      <c r="G42" s="16"/>
      <c r="H42" s="16"/>
      <c r="I42" s="14">
        <v>2359</v>
      </c>
      <c r="J42" s="15">
        <v>0.52686084142394796</v>
      </c>
      <c r="K42" s="14">
        <v>310</v>
      </c>
      <c r="L42" s="15">
        <v>-6.9069069069069094E-2</v>
      </c>
      <c r="M42" s="14">
        <v>2669</v>
      </c>
      <c r="N42" s="55">
        <v>0.42119275825346097</v>
      </c>
      <c r="O42" s="56"/>
    </row>
    <row r="43" spans="1:15">
      <c r="A43" s="17" t="s">
        <v>123</v>
      </c>
      <c r="B43" s="17" t="s">
        <v>33</v>
      </c>
      <c r="C43" s="14">
        <v>1040</v>
      </c>
      <c r="D43" s="15">
        <v>0.468926553672316</v>
      </c>
      <c r="E43" s="16"/>
      <c r="F43" s="16"/>
      <c r="G43" s="16"/>
      <c r="H43" s="16"/>
      <c r="I43" s="14">
        <v>1040</v>
      </c>
      <c r="J43" s="15">
        <v>0.468926553672316</v>
      </c>
      <c r="K43" s="14">
        <v>158</v>
      </c>
      <c r="L43" s="15">
        <v>-0.17708333333333301</v>
      </c>
      <c r="M43" s="14">
        <v>1198</v>
      </c>
      <c r="N43" s="55">
        <v>0.33111111111111102</v>
      </c>
      <c r="O43" s="56"/>
    </row>
    <row r="44" spans="1:15">
      <c r="A44" s="17" t="s">
        <v>122</v>
      </c>
      <c r="B44" s="17" t="s">
        <v>31</v>
      </c>
      <c r="C44" s="14">
        <v>18484</v>
      </c>
      <c r="D44" s="15">
        <v>9.8537976940449301E-2</v>
      </c>
      <c r="E44" s="14">
        <v>76</v>
      </c>
      <c r="F44" s="15">
        <v>-0.90243902439024404</v>
      </c>
      <c r="G44" s="14">
        <v>3</v>
      </c>
      <c r="H44" s="15">
        <v>-0.25</v>
      </c>
      <c r="I44" s="14">
        <v>18563</v>
      </c>
      <c r="J44" s="15">
        <v>5.4176841387926597E-2</v>
      </c>
      <c r="K44" s="14">
        <v>6736</v>
      </c>
      <c r="L44" s="15">
        <v>0.11338842975206601</v>
      </c>
      <c r="M44" s="14">
        <v>25299</v>
      </c>
      <c r="N44" s="55">
        <v>6.9318229849106003E-2</v>
      </c>
      <c r="O44" s="56"/>
    </row>
    <row r="45" spans="1:15">
      <c r="A45" s="17" t="s">
        <v>121</v>
      </c>
      <c r="B45" s="17" t="s">
        <v>29</v>
      </c>
      <c r="C45" s="14">
        <v>18559</v>
      </c>
      <c r="D45" s="15">
        <v>6.13633764154181E-2</v>
      </c>
      <c r="E45" s="14">
        <v>910</v>
      </c>
      <c r="F45" s="15">
        <v>-0.51466666666666705</v>
      </c>
      <c r="G45" s="14">
        <v>12</v>
      </c>
      <c r="H45" s="15">
        <v>2</v>
      </c>
      <c r="I45" s="14">
        <v>19481</v>
      </c>
      <c r="J45" s="15">
        <v>5.9901884843790304E-3</v>
      </c>
      <c r="K45" s="14">
        <v>4754</v>
      </c>
      <c r="L45" s="15">
        <v>0.152484848484848</v>
      </c>
      <c r="M45" s="14">
        <v>24235</v>
      </c>
      <c r="N45" s="55">
        <v>3.1715623669646698E-2</v>
      </c>
      <c r="O45" s="56"/>
    </row>
    <row r="46" spans="1:15">
      <c r="A46" s="17" t="s">
        <v>120</v>
      </c>
      <c r="B46" s="17" t="s">
        <v>27</v>
      </c>
      <c r="C46" s="14">
        <v>3991</v>
      </c>
      <c r="D46" s="15">
        <v>8.5395703018765298E-2</v>
      </c>
      <c r="E46" s="16"/>
      <c r="F46" s="16"/>
      <c r="G46" s="16"/>
      <c r="H46" s="16"/>
      <c r="I46" s="14">
        <v>3991</v>
      </c>
      <c r="J46" s="15">
        <v>8.5395703018765298E-2</v>
      </c>
      <c r="K46" s="14">
        <v>192</v>
      </c>
      <c r="L46" s="15">
        <v>8.4745762711864403E-2</v>
      </c>
      <c r="M46" s="14">
        <v>4183</v>
      </c>
      <c r="N46" s="55">
        <v>8.5365853658536606E-2</v>
      </c>
      <c r="O46" s="56"/>
    </row>
    <row r="47" spans="1:15">
      <c r="A47" s="17" t="s">
        <v>119</v>
      </c>
      <c r="B47" s="17" t="s">
        <v>25</v>
      </c>
      <c r="C47" s="14">
        <v>1307</v>
      </c>
      <c r="D47" s="15">
        <v>0.57850241545893699</v>
      </c>
      <c r="E47" s="16"/>
      <c r="F47" s="16"/>
      <c r="G47" s="14">
        <v>39</v>
      </c>
      <c r="H47" s="16"/>
      <c r="I47" s="14">
        <v>1346</v>
      </c>
      <c r="J47" s="15">
        <v>0.62560386473429996</v>
      </c>
      <c r="K47" s="14">
        <v>149</v>
      </c>
      <c r="L47" s="15">
        <v>0.69318181818181801</v>
      </c>
      <c r="M47" s="14">
        <v>1495</v>
      </c>
      <c r="N47" s="55">
        <v>0.63209606986899602</v>
      </c>
      <c r="O47" s="56"/>
    </row>
    <row r="48" spans="1:15">
      <c r="A48" s="17" t="s">
        <v>118</v>
      </c>
      <c r="B48" s="17" t="s">
        <v>23</v>
      </c>
      <c r="C48" s="14">
        <v>753</v>
      </c>
      <c r="D48" s="15">
        <v>5.31468531468531E-2</v>
      </c>
      <c r="E48" s="16"/>
      <c r="F48" s="16"/>
      <c r="G48" s="16"/>
      <c r="H48" s="16"/>
      <c r="I48" s="14">
        <v>753</v>
      </c>
      <c r="J48" s="15">
        <v>5.31468531468531E-2</v>
      </c>
      <c r="K48" s="14">
        <v>11</v>
      </c>
      <c r="L48" s="15">
        <v>1.75</v>
      </c>
      <c r="M48" s="14">
        <v>764</v>
      </c>
      <c r="N48" s="55">
        <v>6.2586926286508998E-2</v>
      </c>
      <c r="O48" s="56"/>
    </row>
    <row r="49" spans="1:15">
      <c r="A49" s="17" t="s">
        <v>117</v>
      </c>
      <c r="B49" s="17" t="s">
        <v>21</v>
      </c>
      <c r="C49" s="14">
        <v>2031</v>
      </c>
      <c r="D49" s="15">
        <v>2.93968575772935E-2</v>
      </c>
      <c r="E49" s="16"/>
      <c r="F49" s="16"/>
      <c r="G49" s="16"/>
      <c r="H49" s="16"/>
      <c r="I49" s="14">
        <v>2031</v>
      </c>
      <c r="J49" s="15">
        <v>2.93968575772935E-2</v>
      </c>
      <c r="K49" s="14">
        <v>1285</v>
      </c>
      <c r="L49" s="15">
        <v>0.63903061224489799</v>
      </c>
      <c r="M49" s="14">
        <v>3316</v>
      </c>
      <c r="N49" s="55">
        <v>0.20275661951396401</v>
      </c>
      <c r="O49" s="56"/>
    </row>
    <row r="50" spans="1:15">
      <c r="A50" s="17" t="s">
        <v>116</v>
      </c>
      <c r="B50" s="17" t="s">
        <v>19</v>
      </c>
      <c r="C50" s="14">
        <v>3734</v>
      </c>
      <c r="D50" s="15">
        <v>-5.1562103124206199E-2</v>
      </c>
      <c r="E50" s="14">
        <v>756</v>
      </c>
      <c r="F50" s="15">
        <v>-0.19915254237288099</v>
      </c>
      <c r="G50" s="16"/>
      <c r="H50" s="15">
        <v>-1</v>
      </c>
      <c r="I50" s="14">
        <v>4490</v>
      </c>
      <c r="J50" s="15">
        <v>-8.04833094409175E-2</v>
      </c>
      <c r="K50" s="14">
        <v>2573</v>
      </c>
      <c r="L50" s="15">
        <v>9.3962585034013599E-2</v>
      </c>
      <c r="M50" s="14">
        <v>7063</v>
      </c>
      <c r="N50" s="55">
        <v>-2.3773324118866599E-2</v>
      </c>
      <c r="O50" s="56"/>
    </row>
    <row r="51" spans="1:15" ht="0" hidden="1" customHeight="1"/>
  </sheetData>
  <mergeCells count="55">
    <mergeCell ref="N6:O6"/>
    <mergeCell ref="N7:O7"/>
    <mergeCell ref="N8:O8"/>
    <mergeCell ref="N9:O9"/>
    <mergeCell ref="N10:O10"/>
    <mergeCell ref="A2:N2"/>
    <mergeCell ref="C4:J4"/>
    <mergeCell ref="K4:L4"/>
    <mergeCell ref="M4:O4"/>
    <mergeCell ref="C5:D5"/>
    <mergeCell ref="E5:F5"/>
    <mergeCell ref="G5:H5"/>
    <mergeCell ref="I5:J5"/>
    <mergeCell ref="K5:L5"/>
    <mergeCell ref="M5:O5"/>
    <mergeCell ref="N16:O16"/>
    <mergeCell ref="N17:O17"/>
    <mergeCell ref="N18:O18"/>
    <mergeCell ref="N19:O19"/>
    <mergeCell ref="N20:O20"/>
    <mergeCell ref="N11:O11"/>
    <mergeCell ref="N12:O12"/>
    <mergeCell ref="N13:O13"/>
    <mergeCell ref="N14:O14"/>
    <mergeCell ref="N15:O15"/>
    <mergeCell ref="N26:O26"/>
    <mergeCell ref="N27:O27"/>
    <mergeCell ref="N28:O28"/>
    <mergeCell ref="N29:O29"/>
    <mergeCell ref="N30:O30"/>
    <mergeCell ref="N21:O21"/>
    <mergeCell ref="N22:O22"/>
    <mergeCell ref="N23:O23"/>
    <mergeCell ref="N24:O24"/>
    <mergeCell ref="N25:O25"/>
    <mergeCell ref="N36:O36"/>
    <mergeCell ref="N37:O37"/>
    <mergeCell ref="N38:O38"/>
    <mergeCell ref="N39:O39"/>
    <mergeCell ref="N40:O40"/>
    <mergeCell ref="N31:O31"/>
    <mergeCell ref="N32:O32"/>
    <mergeCell ref="N33:O33"/>
    <mergeCell ref="N34:O34"/>
    <mergeCell ref="N35:O35"/>
    <mergeCell ref="N46:O46"/>
    <mergeCell ref="N47:O47"/>
    <mergeCell ref="N48:O48"/>
    <mergeCell ref="N49:O49"/>
    <mergeCell ref="N50:O50"/>
    <mergeCell ref="N41:O41"/>
    <mergeCell ref="N42:O42"/>
    <mergeCell ref="N43:O43"/>
    <mergeCell ref="N44:O44"/>
    <mergeCell ref="N45:O45"/>
  </mergeCells>
  <pageMargins left="0.39370078740157499" right="0.39370078740157499" top="0.39370078740157499" bottom="0.68303937007874005" header="0.39370078740157499" footer="0.39370078740157499"/>
  <pageSetup paperSize="9" orientation="landscape" horizontalDpi="300" verticalDpi="300"/>
  <headerFooter alignWithMargins="0">
    <oddFooter>&amp;L&amp;"Arial,Regular"&amp;7 Rapportdato 06.09.2021 12:50:58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3D0C-F5D8-4A5B-92B5-DEEA057793D9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4" sqref="A4"/>
    </sheetView>
  </sheetViews>
  <sheetFormatPr defaultColWidth="9.140625" defaultRowHeight="15"/>
  <cols>
    <col min="1" max="1" width="33.28515625" style="13" customWidth="1"/>
    <col min="2" max="2" width="6.7109375" style="13" customWidth="1"/>
    <col min="3" max="4" width="9.28515625" style="13" customWidth="1"/>
    <col min="5" max="5" width="10.7109375" style="13" customWidth="1"/>
    <col min="6" max="6" width="10.85546875" style="13" customWidth="1"/>
    <col min="7" max="8" width="9.28515625" style="13" customWidth="1"/>
    <col min="9" max="10" width="10.7109375" style="13" customWidth="1"/>
    <col min="11" max="12" width="9.28515625" style="13" customWidth="1"/>
    <col min="13" max="13" width="18" style="13" customWidth="1"/>
    <col min="14" max="16384" width="9.140625" style="13"/>
  </cols>
  <sheetData>
    <row r="1" spans="1:12" ht="25.5" customHeight="1">
      <c r="A1" s="57" t="s">
        <v>169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.85" customHeight="1"/>
    <row r="3" spans="1:12" ht="14.1" customHeight="1">
      <c r="A3" s="78" t="s">
        <v>168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8.35" customHeight="1"/>
    <row r="5" spans="1:12">
      <c r="A5" s="42" t="s">
        <v>1</v>
      </c>
      <c r="B5" s="42" t="s">
        <v>1</v>
      </c>
      <c r="C5" s="79" t="s">
        <v>15</v>
      </c>
      <c r="D5" s="60"/>
      <c r="E5" s="60"/>
      <c r="F5" s="56"/>
      <c r="G5" s="79" t="s">
        <v>167</v>
      </c>
      <c r="H5" s="60"/>
      <c r="I5" s="60"/>
      <c r="J5" s="56"/>
      <c r="K5" s="61" t="s">
        <v>1</v>
      </c>
      <c r="L5" s="63"/>
    </row>
    <row r="6" spans="1:12" ht="15.75">
      <c r="A6" s="29" t="s">
        <v>1</v>
      </c>
      <c r="B6" s="29" t="s">
        <v>1</v>
      </c>
      <c r="C6" s="64" t="s">
        <v>8</v>
      </c>
      <c r="D6" s="62"/>
      <c r="E6" s="61" t="s">
        <v>11</v>
      </c>
      <c r="F6" s="63"/>
      <c r="G6" s="66" t="s">
        <v>8</v>
      </c>
      <c r="H6" s="56"/>
      <c r="I6" s="80" t="s">
        <v>11</v>
      </c>
      <c r="J6" s="71"/>
      <c r="K6" s="80" t="s">
        <v>162</v>
      </c>
      <c r="L6" s="71"/>
    </row>
    <row r="7" spans="1:12">
      <c r="A7" s="24" t="s">
        <v>109</v>
      </c>
      <c r="B7" s="46" t="s">
        <v>108</v>
      </c>
      <c r="C7" s="38" t="s">
        <v>166</v>
      </c>
      <c r="D7" s="38" t="s">
        <v>7</v>
      </c>
      <c r="E7" s="38" t="s">
        <v>166</v>
      </c>
      <c r="F7" s="38" t="s">
        <v>7</v>
      </c>
      <c r="G7" s="38" t="s">
        <v>166</v>
      </c>
      <c r="H7" s="38" t="s">
        <v>7</v>
      </c>
      <c r="I7" s="38" t="s">
        <v>166</v>
      </c>
      <c r="J7" s="38" t="s">
        <v>7</v>
      </c>
      <c r="K7" s="38" t="s">
        <v>166</v>
      </c>
      <c r="L7" s="38" t="s">
        <v>7</v>
      </c>
    </row>
    <row r="8" spans="1:12" ht="6.95" customHeight="1">
      <c r="A8" s="45" t="s">
        <v>1</v>
      </c>
      <c r="B8" s="44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17" t="s">
        <v>104</v>
      </c>
      <c r="B9" s="17" t="s">
        <v>103</v>
      </c>
      <c r="C9" s="14">
        <v>34.728999999999999</v>
      </c>
      <c r="D9" s="15">
        <v>-0.20964475091600099</v>
      </c>
      <c r="E9" s="16"/>
      <c r="F9" s="16"/>
      <c r="G9" s="14">
        <v>6.8330000000000002</v>
      </c>
      <c r="H9" s="15">
        <v>1.8786342627106101E-2</v>
      </c>
      <c r="I9" s="16"/>
      <c r="J9" s="16"/>
      <c r="K9" s="14">
        <v>41.561999999999998</v>
      </c>
      <c r="L9" s="15">
        <v>-0.17939504027799699</v>
      </c>
    </row>
    <row r="10" spans="1:12">
      <c r="A10" s="17" t="s">
        <v>102</v>
      </c>
      <c r="B10" s="17" t="s">
        <v>101</v>
      </c>
      <c r="C10" s="14">
        <v>1.696</v>
      </c>
      <c r="D10" s="15">
        <v>0.654634146341464</v>
      </c>
      <c r="E10" s="16"/>
      <c r="F10" s="16"/>
      <c r="G10" s="14">
        <v>0.36699999999999999</v>
      </c>
      <c r="H10" s="15">
        <v>0.180064308681672</v>
      </c>
      <c r="I10" s="16"/>
      <c r="J10" s="16"/>
      <c r="K10" s="14">
        <v>2.0630000000000002</v>
      </c>
      <c r="L10" s="15">
        <v>0.544161676646707</v>
      </c>
    </row>
    <row r="11" spans="1:12">
      <c r="A11" s="17" t="s">
        <v>100</v>
      </c>
      <c r="B11" s="17" t="s">
        <v>99</v>
      </c>
      <c r="C11" s="14">
        <v>5.7480000000000002</v>
      </c>
      <c r="D11" s="15">
        <v>-3.6863270777479799E-2</v>
      </c>
      <c r="E11" s="16"/>
      <c r="F11" s="16"/>
      <c r="G11" s="14">
        <v>0.46899999999999997</v>
      </c>
      <c r="H11" s="15">
        <v>-0.50838574423480098</v>
      </c>
      <c r="I11" s="16"/>
      <c r="J11" s="16"/>
      <c r="K11" s="14">
        <v>7.4169999999999998</v>
      </c>
      <c r="L11" s="15">
        <v>7.15111239526149E-2</v>
      </c>
    </row>
    <row r="12" spans="1:12">
      <c r="A12" s="17" t="s">
        <v>98</v>
      </c>
      <c r="B12" s="17" t="s">
        <v>97</v>
      </c>
      <c r="C12" s="14">
        <v>439.29399999999998</v>
      </c>
      <c r="D12" s="15">
        <v>0.29789314763329999</v>
      </c>
      <c r="E12" s="14">
        <v>10.807</v>
      </c>
      <c r="F12" s="15">
        <v>-0.19644583240389599</v>
      </c>
      <c r="G12" s="14">
        <v>56.857999999999997</v>
      </c>
      <c r="H12" s="15">
        <v>0.170471622372728</v>
      </c>
      <c r="I12" s="16"/>
      <c r="J12" s="16"/>
      <c r="K12" s="14">
        <v>506.959</v>
      </c>
      <c r="L12" s="15">
        <v>0.26154393613632698</v>
      </c>
    </row>
    <row r="13" spans="1:12">
      <c r="A13" s="17" t="s">
        <v>96</v>
      </c>
      <c r="B13" s="17" t="s">
        <v>95</v>
      </c>
      <c r="C13" s="14">
        <v>2.9220000000000002</v>
      </c>
      <c r="D13" s="15">
        <v>-0.24690721649484501</v>
      </c>
      <c r="E13" s="16"/>
      <c r="F13" s="16"/>
      <c r="G13" s="14">
        <v>0.59799999999999998</v>
      </c>
      <c r="H13" s="15">
        <v>-0.168289290681502</v>
      </c>
      <c r="I13" s="16"/>
      <c r="J13" s="16"/>
      <c r="K13" s="14">
        <v>3.52</v>
      </c>
      <c r="L13" s="15">
        <v>-0.23461622091759099</v>
      </c>
    </row>
    <row r="14" spans="1:12">
      <c r="A14" s="17" t="s">
        <v>94</v>
      </c>
      <c r="B14" s="17" t="s">
        <v>93</v>
      </c>
      <c r="C14" s="14">
        <v>105.325</v>
      </c>
      <c r="D14" s="15">
        <v>4.4590346031399802E-2</v>
      </c>
      <c r="E14" s="16"/>
      <c r="F14" s="16"/>
      <c r="G14" s="14">
        <v>251.68299999999999</v>
      </c>
      <c r="H14" s="15">
        <v>6.0476972991193603E-2</v>
      </c>
      <c r="I14" s="16"/>
      <c r="J14" s="16"/>
      <c r="K14" s="14">
        <v>357.23700000000002</v>
      </c>
      <c r="L14" s="15">
        <v>5.6301671220239102E-2</v>
      </c>
    </row>
    <row r="15" spans="1:12">
      <c r="A15" s="17" t="s">
        <v>92</v>
      </c>
      <c r="B15" s="17" t="s">
        <v>91</v>
      </c>
      <c r="C15" s="14">
        <v>2.843</v>
      </c>
      <c r="D15" s="15">
        <v>-0.113225202744853</v>
      </c>
      <c r="E15" s="16"/>
      <c r="F15" s="16"/>
      <c r="G15" s="14">
        <v>3.129</v>
      </c>
      <c r="H15" s="15">
        <v>8.7213342599027105E-2</v>
      </c>
      <c r="I15" s="16"/>
      <c r="J15" s="16"/>
      <c r="K15" s="14">
        <v>5.9720000000000004</v>
      </c>
      <c r="L15" s="15">
        <v>-1.8408941485864399E-2</v>
      </c>
    </row>
    <row r="16" spans="1:12">
      <c r="A16" s="17" t="s">
        <v>90</v>
      </c>
      <c r="B16" s="17" t="s">
        <v>89</v>
      </c>
      <c r="C16" s="14">
        <v>3.6859999999999999</v>
      </c>
      <c r="D16" s="15">
        <v>-0.17075365579302601</v>
      </c>
      <c r="E16" s="16"/>
      <c r="F16" s="16"/>
      <c r="G16" s="14">
        <v>1.413</v>
      </c>
      <c r="H16" s="15">
        <v>-0.29491017964071897</v>
      </c>
      <c r="I16" s="16"/>
      <c r="J16" s="16"/>
      <c r="K16" s="14">
        <v>5.0990000000000002</v>
      </c>
      <c r="L16" s="15">
        <v>-0.209334780586137</v>
      </c>
    </row>
    <row r="17" spans="1:12">
      <c r="A17" s="17" t="s">
        <v>88</v>
      </c>
      <c r="B17" s="17" t="s">
        <v>87</v>
      </c>
      <c r="C17" s="14">
        <v>27.963999999999999</v>
      </c>
      <c r="D17" s="15">
        <v>0.28706218069682898</v>
      </c>
      <c r="E17" s="16"/>
      <c r="F17" s="16"/>
      <c r="G17" s="16"/>
      <c r="H17" s="16"/>
      <c r="I17" s="16"/>
      <c r="J17" s="16"/>
      <c r="K17" s="14">
        <v>27.963999999999999</v>
      </c>
      <c r="L17" s="15">
        <v>0.28706218069682898</v>
      </c>
    </row>
    <row r="18" spans="1:12">
      <c r="A18" s="17" t="s">
        <v>86</v>
      </c>
      <c r="B18" s="17" t="s">
        <v>85</v>
      </c>
      <c r="C18" s="14">
        <v>6.5949999999999998</v>
      </c>
      <c r="D18" s="15">
        <v>9.8617357987672793E-2</v>
      </c>
      <c r="E18" s="16"/>
      <c r="F18" s="16"/>
      <c r="G18" s="14">
        <v>0.27200000000000002</v>
      </c>
      <c r="H18" s="15">
        <v>-0.77850162866449502</v>
      </c>
      <c r="I18" s="16"/>
      <c r="J18" s="16"/>
      <c r="K18" s="14">
        <v>6.867</v>
      </c>
      <c r="L18" s="15">
        <v>-5.0338818973862498E-2</v>
      </c>
    </row>
    <row r="19" spans="1:12">
      <c r="A19" s="17" t="s">
        <v>84</v>
      </c>
      <c r="B19" s="17" t="s">
        <v>83</v>
      </c>
      <c r="C19" s="14">
        <v>27.253</v>
      </c>
      <c r="D19" s="15">
        <v>0.61155460942581696</v>
      </c>
      <c r="E19" s="16"/>
      <c r="F19" s="16"/>
      <c r="G19" s="14">
        <v>5.0970000000000004</v>
      </c>
      <c r="H19" s="15">
        <v>0.17361271010821999</v>
      </c>
      <c r="I19" s="16"/>
      <c r="J19" s="16"/>
      <c r="K19" s="14">
        <v>32.646000000000001</v>
      </c>
      <c r="L19" s="15">
        <v>0.53599322480474298</v>
      </c>
    </row>
    <row r="20" spans="1:12">
      <c r="A20" s="17" t="s">
        <v>82</v>
      </c>
      <c r="B20" s="17" t="s">
        <v>81</v>
      </c>
      <c r="C20" s="14">
        <v>17.95</v>
      </c>
      <c r="D20" s="15">
        <v>-0.13879959698699801</v>
      </c>
      <c r="E20" s="14">
        <v>410.30799999999999</v>
      </c>
      <c r="F20" s="16"/>
      <c r="G20" s="14">
        <v>4.6529999999999996</v>
      </c>
      <c r="H20" s="15">
        <v>1.26754385964912</v>
      </c>
      <c r="I20" s="16"/>
      <c r="J20" s="16"/>
      <c r="K20" s="14">
        <v>432.911</v>
      </c>
      <c r="L20" s="15">
        <v>17.9085389823105</v>
      </c>
    </row>
    <row r="21" spans="1:12">
      <c r="A21" s="17" t="s">
        <v>80</v>
      </c>
      <c r="B21" s="17" t="s">
        <v>79</v>
      </c>
      <c r="C21" s="14">
        <v>1.306</v>
      </c>
      <c r="D21" s="15">
        <v>0.54373522458628898</v>
      </c>
      <c r="E21" s="16"/>
      <c r="F21" s="16"/>
      <c r="G21" s="14">
        <v>0.73899999999999999</v>
      </c>
      <c r="H21" s="15">
        <v>-0.166854565952649</v>
      </c>
      <c r="I21" s="16"/>
      <c r="J21" s="16"/>
      <c r="K21" s="14">
        <v>2.1459999999999999</v>
      </c>
      <c r="L21" s="15">
        <v>0.23831506058857499</v>
      </c>
    </row>
    <row r="22" spans="1:12">
      <c r="A22" s="17" t="s">
        <v>78</v>
      </c>
      <c r="B22" s="17" t="s">
        <v>77</v>
      </c>
      <c r="C22" s="14">
        <v>3.2010000000000001</v>
      </c>
      <c r="D22" s="15">
        <v>-0.15384615384615399</v>
      </c>
      <c r="E22" s="16"/>
      <c r="F22" s="16"/>
      <c r="G22" s="14">
        <v>2.1819999999999999</v>
      </c>
      <c r="H22" s="15">
        <v>3.02171860245515E-2</v>
      </c>
      <c r="I22" s="16"/>
      <c r="J22" s="16"/>
      <c r="K22" s="14">
        <v>5.383</v>
      </c>
      <c r="L22" s="15">
        <v>-8.7781731909845798E-2</v>
      </c>
    </row>
    <row r="23" spans="1:12">
      <c r="A23" s="17" t="s">
        <v>76</v>
      </c>
      <c r="B23" s="17" t="s">
        <v>75</v>
      </c>
      <c r="C23" s="14">
        <v>27.919</v>
      </c>
      <c r="D23" s="15">
        <v>0.33175920625834798</v>
      </c>
      <c r="E23" s="16"/>
      <c r="F23" s="16"/>
      <c r="G23" s="14">
        <v>2.722</v>
      </c>
      <c r="H23" s="15">
        <v>4.4112006137322503E-2</v>
      </c>
      <c r="I23" s="16"/>
      <c r="J23" s="16"/>
      <c r="K23" s="14">
        <v>30.640999999999998</v>
      </c>
      <c r="L23" s="15">
        <v>0.29994484748207501</v>
      </c>
    </row>
    <row r="24" spans="1:12">
      <c r="A24" s="17" t="s">
        <v>74</v>
      </c>
      <c r="B24" s="17" t="s">
        <v>73</v>
      </c>
      <c r="C24" s="14">
        <v>10.055999999999999</v>
      </c>
      <c r="D24" s="15">
        <v>-7.3350534463693398E-2</v>
      </c>
      <c r="E24" s="14">
        <v>69.355999999999995</v>
      </c>
      <c r="F24" s="15">
        <v>4.5998853799052802E-2</v>
      </c>
      <c r="G24" s="14">
        <v>0.308</v>
      </c>
      <c r="H24" s="15">
        <v>0.39366515837104099</v>
      </c>
      <c r="I24" s="16"/>
      <c r="J24" s="16"/>
      <c r="K24" s="14">
        <v>79.72</v>
      </c>
      <c r="L24" s="15">
        <v>3.0253686400703E-2</v>
      </c>
    </row>
    <row r="25" spans="1:12">
      <c r="A25" s="17" t="s">
        <v>72</v>
      </c>
      <c r="B25" s="17" t="s">
        <v>71</v>
      </c>
      <c r="C25" s="14">
        <v>9.0389999999999997</v>
      </c>
      <c r="D25" s="15">
        <v>0.41234375000000001</v>
      </c>
      <c r="E25" s="16"/>
      <c r="F25" s="16"/>
      <c r="G25" s="14">
        <v>2.5000000000000001E-2</v>
      </c>
      <c r="H25" s="15">
        <v>-0.72826086956521696</v>
      </c>
      <c r="I25" s="16"/>
      <c r="J25" s="16"/>
      <c r="K25" s="14">
        <v>9.1189999999999998</v>
      </c>
      <c r="L25" s="15">
        <v>0.404651879235983</v>
      </c>
    </row>
    <row r="26" spans="1:12">
      <c r="A26" s="17" t="s">
        <v>70</v>
      </c>
      <c r="B26" s="17" t="s">
        <v>69</v>
      </c>
      <c r="C26" s="14">
        <v>6.3159999999999998</v>
      </c>
      <c r="D26" s="15">
        <v>3.5070468698787202E-2</v>
      </c>
      <c r="E26" s="16"/>
      <c r="F26" s="16"/>
      <c r="G26" s="14">
        <v>2.0099999999999998</v>
      </c>
      <c r="H26" s="15">
        <v>2.03045685279187E-2</v>
      </c>
      <c r="I26" s="16"/>
      <c r="J26" s="16"/>
      <c r="K26" s="14">
        <v>8.3260000000000005</v>
      </c>
      <c r="L26" s="15">
        <v>3.14667988107038E-2</v>
      </c>
    </row>
    <row r="27" spans="1:12">
      <c r="A27" s="17" t="s">
        <v>68</v>
      </c>
      <c r="B27" s="17" t="s">
        <v>67</v>
      </c>
      <c r="C27" s="14">
        <v>7.74</v>
      </c>
      <c r="D27" s="15">
        <v>9.7872340425532001E-2</v>
      </c>
      <c r="E27" s="16"/>
      <c r="F27" s="16"/>
      <c r="G27" s="14">
        <v>2.4940000000000002</v>
      </c>
      <c r="H27" s="15">
        <v>2.0875972165370502E-2</v>
      </c>
      <c r="I27" s="16"/>
      <c r="J27" s="16"/>
      <c r="K27" s="14">
        <v>10.234</v>
      </c>
      <c r="L27" s="15">
        <v>7.8057516064468493E-2</v>
      </c>
    </row>
    <row r="28" spans="1:12">
      <c r="A28" s="17" t="s">
        <v>66</v>
      </c>
      <c r="B28" s="17" t="s">
        <v>65</v>
      </c>
      <c r="C28" s="14">
        <v>4.2</v>
      </c>
      <c r="D28" s="15">
        <v>0.12540192926044999</v>
      </c>
      <c r="E28" s="16"/>
      <c r="F28" s="16"/>
      <c r="G28" s="14">
        <v>2.38</v>
      </c>
      <c r="H28" s="15">
        <v>0.182314952806756</v>
      </c>
      <c r="I28" s="16"/>
      <c r="J28" s="16"/>
      <c r="K28" s="14">
        <v>6.58</v>
      </c>
      <c r="L28" s="15">
        <v>0.145343777197563</v>
      </c>
    </row>
    <row r="29" spans="1:12">
      <c r="A29" s="17" t="s">
        <v>64</v>
      </c>
      <c r="B29" s="17" t="s">
        <v>63</v>
      </c>
      <c r="C29" s="14">
        <v>13.468</v>
      </c>
      <c r="D29" s="15">
        <v>7.8302642113690896E-2</v>
      </c>
      <c r="E29" s="16"/>
      <c r="F29" s="16"/>
      <c r="G29" s="14">
        <v>0.42599999999999999</v>
      </c>
      <c r="H29" s="15">
        <v>-0.70701513067400301</v>
      </c>
      <c r="I29" s="16"/>
      <c r="J29" s="16"/>
      <c r="K29" s="14">
        <v>13.894</v>
      </c>
      <c r="L29" s="15">
        <v>-4.7990831602320897E-3</v>
      </c>
    </row>
    <row r="30" spans="1:12">
      <c r="A30" s="17" t="s">
        <v>62</v>
      </c>
      <c r="B30" s="17" t="s">
        <v>61</v>
      </c>
      <c r="C30" s="14">
        <v>14.053000000000001</v>
      </c>
      <c r="D30" s="15">
        <v>8.3667489204195006E-2</v>
      </c>
      <c r="E30" s="16"/>
      <c r="F30" s="16"/>
      <c r="G30" s="14">
        <v>0.153</v>
      </c>
      <c r="H30" s="15">
        <v>37.25</v>
      </c>
      <c r="I30" s="16"/>
      <c r="J30" s="16"/>
      <c r="K30" s="14">
        <v>14.206</v>
      </c>
      <c r="L30" s="15">
        <v>9.5127967930928203E-2</v>
      </c>
    </row>
    <row r="31" spans="1:12">
      <c r="A31" s="17" t="s">
        <v>60</v>
      </c>
      <c r="B31" s="17" t="s">
        <v>59</v>
      </c>
      <c r="C31" s="14">
        <v>4.4690000000000003</v>
      </c>
      <c r="D31" s="15">
        <v>0.154183884297521</v>
      </c>
      <c r="E31" s="16"/>
      <c r="F31" s="16"/>
      <c r="G31" s="14">
        <v>0.33600000000000002</v>
      </c>
      <c r="H31" s="15">
        <v>0.68</v>
      </c>
      <c r="I31" s="16"/>
      <c r="J31" s="16"/>
      <c r="K31" s="14">
        <v>4.8049999999999997</v>
      </c>
      <c r="L31" s="15">
        <v>0.180009823182711</v>
      </c>
    </row>
    <row r="32" spans="1:12">
      <c r="A32" s="17" t="s">
        <v>58</v>
      </c>
      <c r="B32" s="17" t="s">
        <v>57</v>
      </c>
      <c r="C32" s="14">
        <v>1.7909999999999999</v>
      </c>
      <c r="D32" s="15">
        <v>0.203629032258064</v>
      </c>
      <c r="E32" s="16"/>
      <c r="F32" s="16"/>
      <c r="G32" s="16"/>
      <c r="H32" s="16"/>
      <c r="I32" s="16"/>
      <c r="J32" s="16"/>
      <c r="K32" s="14">
        <v>1.7909999999999999</v>
      </c>
      <c r="L32" s="15">
        <v>0.203629032258064</v>
      </c>
    </row>
    <row r="33" spans="1:12">
      <c r="A33" s="17" t="s">
        <v>56</v>
      </c>
      <c r="B33" s="17" t="s">
        <v>55</v>
      </c>
      <c r="C33" s="14">
        <v>590.59199999999998</v>
      </c>
      <c r="D33" s="15">
        <v>5.3379564230983299E-2</v>
      </c>
      <c r="E33" s="14">
        <v>13594.816000000001</v>
      </c>
      <c r="F33" s="15">
        <v>9.9383423143810198E-2</v>
      </c>
      <c r="G33" s="14">
        <v>362.38</v>
      </c>
      <c r="H33" s="15">
        <v>0.123415072697399</v>
      </c>
      <c r="I33" s="14">
        <v>220.28200000000001</v>
      </c>
      <c r="J33" s="15">
        <v>-1.6150211256911601E-2</v>
      </c>
      <c r="K33" s="14">
        <v>14782.337</v>
      </c>
      <c r="L33" s="15">
        <v>9.7183349171197198E-2</v>
      </c>
    </row>
    <row r="34" spans="1:12">
      <c r="A34" s="17" t="s">
        <v>54</v>
      </c>
      <c r="B34" s="17" t="s">
        <v>53</v>
      </c>
      <c r="C34" s="14">
        <v>5.5860000000000003</v>
      </c>
      <c r="D34" s="15">
        <v>0.59554413024850095</v>
      </c>
      <c r="E34" s="16"/>
      <c r="F34" s="16"/>
      <c r="G34" s="14">
        <v>5.7000000000000002E-2</v>
      </c>
      <c r="H34" s="16"/>
      <c r="I34" s="16"/>
      <c r="J34" s="16"/>
      <c r="K34" s="14">
        <v>5.6429999999999998</v>
      </c>
      <c r="L34" s="15">
        <v>0.61182519280205605</v>
      </c>
    </row>
    <row r="35" spans="1:12">
      <c r="A35" s="17" t="s">
        <v>52</v>
      </c>
      <c r="B35" s="17" t="s">
        <v>51</v>
      </c>
      <c r="C35" s="14">
        <v>0.45100000000000001</v>
      </c>
      <c r="D35" s="15">
        <v>-0.61287553648068704</v>
      </c>
      <c r="E35" s="16"/>
      <c r="F35" s="16"/>
      <c r="G35" s="14">
        <v>6.2E-2</v>
      </c>
      <c r="H35" s="15">
        <v>3.4285714285714302</v>
      </c>
      <c r="I35" s="16"/>
      <c r="J35" s="16"/>
      <c r="K35" s="14">
        <v>0.51300000000000001</v>
      </c>
      <c r="L35" s="15">
        <v>-0.56488549618320605</v>
      </c>
    </row>
    <row r="36" spans="1:12">
      <c r="A36" s="17" t="s">
        <v>50</v>
      </c>
      <c r="B36" s="17" t="s">
        <v>49</v>
      </c>
      <c r="C36" s="14">
        <v>0.27</v>
      </c>
      <c r="D36" s="15">
        <v>0.168831168831169</v>
      </c>
      <c r="E36" s="16"/>
      <c r="F36" s="16"/>
      <c r="G36" s="14">
        <v>0.88</v>
      </c>
      <c r="H36" s="15">
        <v>-0.122632103688933</v>
      </c>
      <c r="I36" s="16"/>
      <c r="J36" s="16"/>
      <c r="K36" s="14">
        <v>1.1499999999999999</v>
      </c>
      <c r="L36" s="15">
        <v>-6.8071312803889894E-2</v>
      </c>
    </row>
    <row r="37" spans="1:12">
      <c r="A37" s="17" t="s">
        <v>48</v>
      </c>
      <c r="B37" s="17" t="s">
        <v>47</v>
      </c>
      <c r="C37" s="14">
        <v>0.68300000000000005</v>
      </c>
      <c r="D37" s="15">
        <v>-0.59321024419297197</v>
      </c>
      <c r="E37" s="16"/>
      <c r="F37" s="16"/>
      <c r="G37" s="14">
        <v>1.4E-2</v>
      </c>
      <c r="H37" s="15">
        <v>13</v>
      </c>
      <c r="I37" s="16"/>
      <c r="J37" s="16"/>
      <c r="K37" s="14">
        <v>0.69699999999999995</v>
      </c>
      <c r="L37" s="15">
        <v>-0.58511904761904798</v>
      </c>
    </row>
    <row r="38" spans="1:12">
      <c r="A38" s="17" t="s">
        <v>46</v>
      </c>
      <c r="B38" s="17" t="s">
        <v>45</v>
      </c>
      <c r="C38" s="14">
        <v>8.4619999999999997</v>
      </c>
      <c r="D38" s="15">
        <v>0.370586329770003</v>
      </c>
      <c r="E38" s="16"/>
      <c r="F38" s="16"/>
      <c r="G38" s="14">
        <v>4.3319999999999999</v>
      </c>
      <c r="H38" s="15">
        <v>0.26223776223776202</v>
      </c>
      <c r="I38" s="16"/>
      <c r="J38" s="16"/>
      <c r="K38" s="14">
        <v>12.794</v>
      </c>
      <c r="L38" s="15">
        <v>0.33187591088902801</v>
      </c>
    </row>
    <row r="39" spans="1:12">
      <c r="A39" s="17" t="s">
        <v>44</v>
      </c>
      <c r="B39" s="17" t="s">
        <v>43</v>
      </c>
      <c r="C39" s="14">
        <v>7.9370000000000003</v>
      </c>
      <c r="D39" s="15">
        <v>0.15413697833357601</v>
      </c>
      <c r="E39" s="16"/>
      <c r="F39" s="16"/>
      <c r="G39" s="14">
        <v>4.9000000000000002E-2</v>
      </c>
      <c r="H39" s="15">
        <v>-5.7692307692307598E-2</v>
      </c>
      <c r="I39" s="16"/>
      <c r="J39" s="16"/>
      <c r="K39" s="14">
        <v>7.9859999999999998</v>
      </c>
      <c r="L39" s="15">
        <v>0.15254726511762201</v>
      </c>
    </row>
    <row r="40" spans="1:12">
      <c r="A40" s="17" t="s">
        <v>42</v>
      </c>
      <c r="B40" s="17" t="s">
        <v>41</v>
      </c>
      <c r="C40" s="14">
        <v>131.678</v>
      </c>
      <c r="D40" s="15">
        <v>-9.8885908244826404E-2</v>
      </c>
      <c r="E40" s="14">
        <v>639.32100000000003</v>
      </c>
      <c r="F40" s="15">
        <v>0.42080489631554002</v>
      </c>
      <c r="G40" s="14">
        <v>26.76</v>
      </c>
      <c r="H40" s="15">
        <v>0.28622927180966101</v>
      </c>
      <c r="I40" s="14">
        <v>1.458</v>
      </c>
      <c r="J40" s="15">
        <v>-0.39602319801159902</v>
      </c>
      <c r="K40" s="14">
        <v>803.02700000000004</v>
      </c>
      <c r="L40" s="15">
        <v>0.29428631293920399</v>
      </c>
    </row>
    <row r="41" spans="1:12">
      <c r="A41" s="17" t="s">
        <v>40</v>
      </c>
      <c r="B41" s="17" t="s">
        <v>39</v>
      </c>
      <c r="C41" s="14">
        <v>11.173999999999999</v>
      </c>
      <c r="D41" s="15">
        <v>0.400075178549054</v>
      </c>
      <c r="E41" s="16"/>
      <c r="F41" s="16"/>
      <c r="G41" s="14">
        <v>2.8540000000000001</v>
      </c>
      <c r="H41" s="15">
        <v>0.38543689320388402</v>
      </c>
      <c r="I41" s="16"/>
      <c r="J41" s="16"/>
      <c r="K41" s="14">
        <v>14.028</v>
      </c>
      <c r="L41" s="15">
        <v>0.3970720047804</v>
      </c>
    </row>
    <row r="42" spans="1:12">
      <c r="A42" s="17" t="s">
        <v>38</v>
      </c>
      <c r="B42" s="17" t="s">
        <v>37</v>
      </c>
      <c r="C42" s="14">
        <v>7.2939999999999996</v>
      </c>
      <c r="D42" s="15">
        <v>-0.274589756340129</v>
      </c>
      <c r="E42" s="16"/>
      <c r="F42" s="16"/>
      <c r="G42" s="14">
        <v>60.563000000000002</v>
      </c>
      <c r="H42" s="15">
        <v>0.243338123588586</v>
      </c>
      <c r="I42" s="16"/>
      <c r="J42" s="16"/>
      <c r="K42" s="14">
        <v>67.856999999999999</v>
      </c>
      <c r="L42" s="15">
        <v>0.15471794435463301</v>
      </c>
    </row>
    <row r="43" spans="1:12">
      <c r="A43" s="17" t="s">
        <v>36</v>
      </c>
      <c r="B43" s="17" t="s">
        <v>35</v>
      </c>
      <c r="C43" s="14">
        <v>2.605</v>
      </c>
      <c r="D43" s="15">
        <v>-1.28836680560818E-2</v>
      </c>
      <c r="E43" s="16"/>
      <c r="F43" s="16"/>
      <c r="G43" s="14">
        <v>2.3679999999999999</v>
      </c>
      <c r="H43" s="15">
        <v>4.1794984601847697E-2</v>
      </c>
      <c r="I43" s="16"/>
      <c r="J43" s="16"/>
      <c r="K43" s="14">
        <v>4.9729999999999999</v>
      </c>
      <c r="L43" s="15">
        <v>1.24185667752443E-2</v>
      </c>
    </row>
    <row r="44" spans="1:12">
      <c r="A44" s="17" t="s">
        <v>34</v>
      </c>
      <c r="B44" s="17" t="s">
        <v>33</v>
      </c>
      <c r="C44" s="14">
        <v>1.5940000000000001</v>
      </c>
      <c r="D44" s="15">
        <v>-0.247403210576015</v>
      </c>
      <c r="E44" s="16"/>
      <c r="F44" s="16"/>
      <c r="G44" s="14">
        <v>8.3000000000000004E-2</v>
      </c>
      <c r="H44" s="16"/>
      <c r="I44" s="16"/>
      <c r="J44" s="16"/>
      <c r="K44" s="14">
        <v>1.677</v>
      </c>
      <c r="L44" s="15">
        <v>-0.208215297450425</v>
      </c>
    </row>
    <row r="45" spans="1:12">
      <c r="A45" s="17" t="s">
        <v>32</v>
      </c>
      <c r="B45" s="17" t="s">
        <v>31</v>
      </c>
      <c r="C45" s="14">
        <v>144.584</v>
      </c>
      <c r="D45" s="15">
        <v>0.14418663543414301</v>
      </c>
      <c r="E45" s="16"/>
      <c r="F45" s="16"/>
      <c r="G45" s="14">
        <v>238.92699999999999</v>
      </c>
      <c r="H45" s="15">
        <v>0.14116023154958601</v>
      </c>
      <c r="I45" s="16"/>
      <c r="J45" s="16"/>
      <c r="K45" s="14">
        <v>392.32400000000001</v>
      </c>
      <c r="L45" s="15">
        <v>0.16824636787831701</v>
      </c>
    </row>
    <row r="46" spans="1:12">
      <c r="A46" s="17" t="s">
        <v>30</v>
      </c>
      <c r="B46" s="17" t="s">
        <v>29</v>
      </c>
      <c r="C46" s="14">
        <v>183.44300000000001</v>
      </c>
      <c r="D46" s="15">
        <v>0.40017860686644202</v>
      </c>
      <c r="E46" s="14">
        <v>0.40699999999999997</v>
      </c>
      <c r="F46" s="15">
        <v>1.3662790697674401</v>
      </c>
      <c r="G46" s="14">
        <v>24.376999999999999</v>
      </c>
      <c r="H46" s="15">
        <v>-0.54331372475551698</v>
      </c>
      <c r="I46" s="14">
        <v>0.10199999999999999</v>
      </c>
      <c r="J46" s="15">
        <v>-0.93436293436293405</v>
      </c>
      <c r="K46" s="14">
        <v>208.429</v>
      </c>
      <c r="L46" s="15">
        <v>0.119875562814988</v>
      </c>
    </row>
    <row r="47" spans="1:12">
      <c r="A47" s="17" t="s">
        <v>28</v>
      </c>
      <c r="B47" s="17" t="s">
        <v>27</v>
      </c>
      <c r="C47" s="14">
        <v>8.6240000000000006</v>
      </c>
      <c r="D47" s="15">
        <v>-0.33431107680432298</v>
      </c>
      <c r="E47" s="16"/>
      <c r="F47" s="16"/>
      <c r="G47" s="14">
        <v>3.3490000000000002</v>
      </c>
      <c r="H47" s="15">
        <v>-0.10883448642895199</v>
      </c>
      <c r="I47" s="16"/>
      <c r="J47" s="16"/>
      <c r="K47" s="14">
        <v>11.973000000000001</v>
      </c>
      <c r="L47" s="15">
        <v>-0.283611559863579</v>
      </c>
    </row>
    <row r="48" spans="1:12">
      <c r="A48" s="17" t="s">
        <v>26</v>
      </c>
      <c r="B48" s="17" t="s">
        <v>25</v>
      </c>
      <c r="C48" s="14">
        <v>3.0329999999999999</v>
      </c>
      <c r="D48" s="15">
        <v>-0.27526881720430102</v>
      </c>
      <c r="E48" s="16"/>
      <c r="F48" s="16"/>
      <c r="G48" s="14">
        <v>0.49</v>
      </c>
      <c r="H48" s="15">
        <v>-6.6666666666666693E-2</v>
      </c>
      <c r="I48" s="16"/>
      <c r="J48" s="16"/>
      <c r="K48" s="14">
        <v>3.5230000000000001</v>
      </c>
      <c r="L48" s="15">
        <v>-0.25201698513800402</v>
      </c>
    </row>
    <row r="49" spans="1:12">
      <c r="A49" s="17" t="s">
        <v>24</v>
      </c>
      <c r="B49" s="17" t="s">
        <v>23</v>
      </c>
      <c r="C49" s="14">
        <v>0.161</v>
      </c>
      <c r="D49" s="15">
        <v>8.4705882352941195</v>
      </c>
      <c r="E49" s="16"/>
      <c r="F49" s="16"/>
      <c r="G49" s="14">
        <v>1.121</v>
      </c>
      <c r="H49" s="15">
        <v>-5.9563758389261701E-2</v>
      </c>
      <c r="I49" s="16"/>
      <c r="J49" s="16"/>
      <c r="K49" s="14">
        <v>1.282</v>
      </c>
      <c r="L49" s="15">
        <v>6.0380479735318397E-2</v>
      </c>
    </row>
    <row r="50" spans="1:12">
      <c r="A50" s="17" t="s">
        <v>22</v>
      </c>
      <c r="B50" s="17" t="s">
        <v>21</v>
      </c>
      <c r="C50" s="14">
        <v>1.881</v>
      </c>
      <c r="D50" s="15">
        <v>-0.31073653352876501</v>
      </c>
      <c r="E50" s="16"/>
      <c r="F50" s="16"/>
      <c r="G50" s="16"/>
      <c r="H50" s="15">
        <v>-1</v>
      </c>
      <c r="I50" s="16"/>
      <c r="J50" s="16"/>
      <c r="K50" s="14">
        <v>1.881</v>
      </c>
      <c r="L50" s="15">
        <v>-0.31525300327630101</v>
      </c>
    </row>
    <row r="51" spans="1:12">
      <c r="A51" s="17" t="s">
        <v>20</v>
      </c>
      <c r="B51" s="17" t="s">
        <v>19</v>
      </c>
      <c r="C51" s="14">
        <v>19.783999999999999</v>
      </c>
      <c r="D51" s="15">
        <v>0.146699124789892</v>
      </c>
      <c r="E51" s="14">
        <v>60.56</v>
      </c>
      <c r="F51" s="15">
        <v>0.21667503766951299</v>
      </c>
      <c r="G51" s="14">
        <v>4.9909999999999997</v>
      </c>
      <c r="H51" s="15">
        <v>3.2691909786881697E-2</v>
      </c>
      <c r="I51" s="16"/>
      <c r="J51" s="16"/>
      <c r="K51" s="14">
        <v>85.334999999999994</v>
      </c>
      <c r="L51" s="15">
        <v>0.18750086973462601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7" right="0.7" top="0.75" bottom="0.75" header="0.3" footer="0.3"/>
  <pageSetup paperSize="9" scale="94" fitToHeight="0" orientation="landscape" horizontalDpi="300" verticalDpi="300" r:id="rId1"/>
  <headerFooter alignWithMargins="0">
    <oddFooter>&amp;L&amp;"Arial,Regular"&amp;7 Rapportdato 06.09.2021 12:53:55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9DF4-E2CE-44E0-B27C-B78B27C9BBE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1" sqref="D21"/>
    </sheetView>
  </sheetViews>
  <sheetFormatPr defaultColWidth="9.140625" defaultRowHeight="15"/>
  <cols>
    <col min="1" max="1" width="33.28515625" style="13" customWidth="1"/>
    <col min="2" max="2" width="6.7109375" style="13" customWidth="1"/>
    <col min="3" max="4" width="9.28515625" style="13" customWidth="1"/>
    <col min="5" max="5" width="10.7109375" style="13" customWidth="1"/>
    <col min="6" max="6" width="10.85546875" style="13" customWidth="1"/>
    <col min="7" max="8" width="9.28515625" style="13" customWidth="1"/>
    <col min="9" max="10" width="10.7109375" style="13" customWidth="1"/>
    <col min="11" max="12" width="9.28515625" style="13" customWidth="1"/>
    <col min="13" max="13" width="18" style="13" customWidth="1"/>
    <col min="14" max="16384" width="9.140625" style="13"/>
  </cols>
  <sheetData>
    <row r="1" spans="1:12" ht="25.5" customHeight="1">
      <c r="A1" s="57" t="s">
        <v>170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.85" customHeight="1"/>
    <row r="3" spans="1:12" ht="14.1" customHeight="1">
      <c r="A3" s="78" t="s">
        <v>168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8.35" customHeight="1"/>
    <row r="5" spans="1:12">
      <c r="A5" s="42" t="s">
        <v>1</v>
      </c>
      <c r="B5" s="42" t="s">
        <v>1</v>
      </c>
      <c r="C5" s="79" t="s">
        <v>15</v>
      </c>
      <c r="D5" s="60"/>
      <c r="E5" s="60"/>
      <c r="F5" s="56"/>
      <c r="G5" s="79" t="s">
        <v>167</v>
      </c>
      <c r="H5" s="60"/>
      <c r="I5" s="60"/>
      <c r="J5" s="56"/>
      <c r="K5" s="61" t="s">
        <v>1</v>
      </c>
      <c r="L5" s="63"/>
    </row>
    <row r="6" spans="1:12" ht="15.75">
      <c r="A6" s="29" t="s">
        <v>1</v>
      </c>
      <c r="B6" s="29" t="s">
        <v>1</v>
      </c>
      <c r="C6" s="64" t="s">
        <v>8</v>
      </c>
      <c r="D6" s="62"/>
      <c r="E6" s="61" t="s">
        <v>11</v>
      </c>
      <c r="F6" s="63"/>
      <c r="G6" s="66" t="s">
        <v>8</v>
      </c>
      <c r="H6" s="56"/>
      <c r="I6" s="80" t="s">
        <v>11</v>
      </c>
      <c r="J6" s="71"/>
      <c r="K6" s="80" t="s">
        <v>162</v>
      </c>
      <c r="L6" s="71"/>
    </row>
    <row r="7" spans="1:12">
      <c r="A7" s="24" t="s">
        <v>109</v>
      </c>
      <c r="B7" s="46" t="s">
        <v>108</v>
      </c>
      <c r="C7" s="38" t="s">
        <v>166</v>
      </c>
      <c r="D7" s="38" t="s">
        <v>7</v>
      </c>
      <c r="E7" s="38" t="s">
        <v>166</v>
      </c>
      <c r="F7" s="38" t="s">
        <v>7</v>
      </c>
      <c r="G7" s="38" t="s">
        <v>166</v>
      </c>
      <c r="H7" s="38" t="s">
        <v>7</v>
      </c>
      <c r="I7" s="38" t="s">
        <v>166</v>
      </c>
      <c r="J7" s="38" t="s">
        <v>7</v>
      </c>
      <c r="K7" s="38" t="s">
        <v>166</v>
      </c>
      <c r="L7" s="38" t="s">
        <v>7</v>
      </c>
    </row>
    <row r="8" spans="1:12" ht="6.95" customHeight="1">
      <c r="A8" s="45" t="s">
        <v>1</v>
      </c>
      <c r="B8" s="44" t="s">
        <v>1</v>
      </c>
      <c r="C8" s="43" t="s">
        <v>1</v>
      </c>
      <c r="D8" s="43" t="s">
        <v>1</v>
      </c>
      <c r="E8" s="43" t="s">
        <v>1</v>
      </c>
      <c r="F8" s="43" t="s">
        <v>1</v>
      </c>
      <c r="G8" s="43" t="s">
        <v>1</v>
      </c>
      <c r="H8" s="43" t="s">
        <v>1</v>
      </c>
      <c r="I8" s="43" t="s">
        <v>1</v>
      </c>
      <c r="J8" s="43" t="s">
        <v>1</v>
      </c>
      <c r="K8" s="43" t="s">
        <v>1</v>
      </c>
      <c r="L8" s="43" t="s">
        <v>1</v>
      </c>
    </row>
    <row r="9" spans="1:12">
      <c r="A9" s="17" t="s">
        <v>104</v>
      </c>
      <c r="B9" s="17" t="s">
        <v>103</v>
      </c>
      <c r="C9" s="14">
        <v>250.292</v>
      </c>
      <c r="D9" s="15">
        <v>-0.14406968035811399</v>
      </c>
      <c r="E9" s="16"/>
      <c r="F9" s="16"/>
      <c r="G9" s="14">
        <v>54.94</v>
      </c>
      <c r="H9" s="15">
        <v>4.2623448589972197E-2</v>
      </c>
      <c r="I9" s="16"/>
      <c r="J9" s="16"/>
      <c r="K9" s="14">
        <v>305.45999999999998</v>
      </c>
      <c r="L9" s="15">
        <v>-0.11501912156681</v>
      </c>
    </row>
    <row r="10" spans="1:12">
      <c r="A10" s="17" t="s">
        <v>102</v>
      </c>
      <c r="B10" s="17" t="s">
        <v>101</v>
      </c>
      <c r="C10" s="14">
        <v>13.925000000000001</v>
      </c>
      <c r="D10" s="15">
        <v>0.16313063815569701</v>
      </c>
      <c r="E10" s="16"/>
      <c r="F10" s="16"/>
      <c r="G10" s="14">
        <v>3.91</v>
      </c>
      <c r="H10" s="15">
        <v>0.87619961612284103</v>
      </c>
      <c r="I10" s="16"/>
      <c r="J10" s="16"/>
      <c r="K10" s="14">
        <v>17.835000000000001</v>
      </c>
      <c r="L10" s="15">
        <v>0.26885315879339799</v>
      </c>
    </row>
    <row r="11" spans="1:12">
      <c r="A11" s="17" t="s">
        <v>100</v>
      </c>
      <c r="B11" s="17" t="s">
        <v>99</v>
      </c>
      <c r="C11" s="14">
        <v>46.822000000000003</v>
      </c>
      <c r="D11" s="15">
        <v>-9.4352030947775598E-2</v>
      </c>
      <c r="E11" s="16"/>
      <c r="F11" s="16"/>
      <c r="G11" s="14">
        <v>8.0359999999999996</v>
      </c>
      <c r="H11" s="15">
        <v>0.20878459687123899</v>
      </c>
      <c r="I11" s="16"/>
      <c r="J11" s="16"/>
      <c r="K11" s="14">
        <v>56.058</v>
      </c>
      <c r="L11" s="15">
        <v>-3.9247274970864499E-2</v>
      </c>
    </row>
    <row r="12" spans="1:12">
      <c r="A12" s="17" t="s">
        <v>98</v>
      </c>
      <c r="B12" s="17" t="s">
        <v>97</v>
      </c>
      <c r="C12" s="14">
        <v>3385.6579999999999</v>
      </c>
      <c r="D12" s="15">
        <v>5.49206143461261E-2</v>
      </c>
      <c r="E12" s="14">
        <v>226.49600000000001</v>
      </c>
      <c r="F12" s="15">
        <v>0.52511261792055797</v>
      </c>
      <c r="G12" s="14">
        <v>454.03</v>
      </c>
      <c r="H12" s="15">
        <v>0.30293168956690403</v>
      </c>
      <c r="I12" s="14">
        <v>6.0000000000000001E-3</v>
      </c>
      <c r="J12" s="15">
        <v>-0.97073170731707303</v>
      </c>
      <c r="K12" s="14">
        <v>4071.3629999999998</v>
      </c>
      <c r="L12" s="15">
        <v>9.5747581213601093E-2</v>
      </c>
    </row>
    <row r="13" spans="1:12">
      <c r="A13" s="17" t="s">
        <v>96</v>
      </c>
      <c r="B13" s="17" t="s">
        <v>95</v>
      </c>
      <c r="C13" s="14">
        <v>25.315999999999999</v>
      </c>
      <c r="D13" s="15">
        <v>1.03227101228225</v>
      </c>
      <c r="E13" s="16"/>
      <c r="F13" s="16"/>
      <c r="G13" s="14">
        <v>5.2910000000000004</v>
      </c>
      <c r="H13" s="15">
        <v>0.28484701311316202</v>
      </c>
      <c r="I13" s="16"/>
      <c r="J13" s="16"/>
      <c r="K13" s="14">
        <v>30.606999999999999</v>
      </c>
      <c r="L13" s="15">
        <v>0.83682410130228602</v>
      </c>
    </row>
    <row r="14" spans="1:12">
      <c r="A14" s="17" t="s">
        <v>94</v>
      </c>
      <c r="B14" s="17" t="s">
        <v>93</v>
      </c>
      <c r="C14" s="14">
        <v>865.93200000000002</v>
      </c>
      <c r="D14" s="15">
        <v>0.170132521833604</v>
      </c>
      <c r="E14" s="14">
        <v>918.00699999999995</v>
      </c>
      <c r="F14" s="15">
        <v>442.69598840019302</v>
      </c>
      <c r="G14" s="14">
        <v>1925.385</v>
      </c>
      <c r="H14" s="15">
        <v>-4.0645095712017902E-2</v>
      </c>
      <c r="I14" s="16"/>
      <c r="J14" s="16"/>
      <c r="K14" s="14">
        <v>3711.904</v>
      </c>
      <c r="L14" s="15">
        <v>0.349441741290204</v>
      </c>
    </row>
    <row r="15" spans="1:12">
      <c r="A15" s="17" t="s">
        <v>92</v>
      </c>
      <c r="B15" s="17" t="s">
        <v>91</v>
      </c>
      <c r="C15" s="14">
        <v>30.364000000000001</v>
      </c>
      <c r="D15" s="15">
        <v>-9.4476917571275104E-2</v>
      </c>
      <c r="E15" s="16"/>
      <c r="F15" s="16"/>
      <c r="G15" s="14">
        <v>24.524999999999999</v>
      </c>
      <c r="H15" s="15">
        <v>-4.3439428385840702E-3</v>
      </c>
      <c r="I15" s="16"/>
      <c r="J15" s="16"/>
      <c r="K15" s="14">
        <v>55.16</v>
      </c>
      <c r="L15" s="15">
        <v>-5.33072460783304E-2</v>
      </c>
    </row>
    <row r="16" spans="1:12">
      <c r="A16" s="17" t="s">
        <v>90</v>
      </c>
      <c r="B16" s="17" t="s">
        <v>89</v>
      </c>
      <c r="C16" s="14">
        <v>30.588999999999999</v>
      </c>
      <c r="D16" s="15">
        <v>0.57140655501900695</v>
      </c>
      <c r="E16" s="16"/>
      <c r="F16" s="16"/>
      <c r="G16" s="14">
        <v>14.018000000000001</v>
      </c>
      <c r="H16" s="15">
        <v>0.29844386809929602</v>
      </c>
      <c r="I16" s="16"/>
      <c r="J16" s="16"/>
      <c r="K16" s="14">
        <v>44.606999999999999</v>
      </c>
      <c r="L16" s="15">
        <v>0.47402683233097598</v>
      </c>
    </row>
    <row r="17" spans="1:12">
      <c r="A17" s="17" t="s">
        <v>88</v>
      </c>
      <c r="B17" s="17" t="s">
        <v>87</v>
      </c>
      <c r="C17" s="14">
        <v>202.81800000000001</v>
      </c>
      <c r="D17" s="15">
        <v>0.82377167110279803</v>
      </c>
      <c r="E17" s="16"/>
      <c r="F17" s="16"/>
      <c r="G17" s="14">
        <v>2E-3</v>
      </c>
      <c r="H17" s="15">
        <v>-0.99512195121951197</v>
      </c>
      <c r="I17" s="16"/>
      <c r="J17" s="16"/>
      <c r="K17" s="14">
        <v>204.553</v>
      </c>
      <c r="L17" s="15">
        <v>0.83251809646671004</v>
      </c>
    </row>
    <row r="18" spans="1:12">
      <c r="A18" s="17" t="s">
        <v>86</v>
      </c>
      <c r="B18" s="17" t="s">
        <v>85</v>
      </c>
      <c r="C18" s="14">
        <v>57.183999999999997</v>
      </c>
      <c r="D18" s="15">
        <v>0.78060096528102096</v>
      </c>
      <c r="E18" s="16"/>
      <c r="F18" s="16"/>
      <c r="G18" s="14">
        <v>5.4939999999999998</v>
      </c>
      <c r="H18" s="15">
        <v>-0.17059178743961401</v>
      </c>
      <c r="I18" s="16"/>
      <c r="J18" s="16"/>
      <c r="K18" s="14">
        <v>62.677999999999997</v>
      </c>
      <c r="L18" s="15">
        <v>0.61524585094320206</v>
      </c>
    </row>
    <row r="19" spans="1:12">
      <c r="A19" s="17" t="s">
        <v>84</v>
      </c>
      <c r="B19" s="17" t="s">
        <v>83</v>
      </c>
      <c r="C19" s="14">
        <v>209.916</v>
      </c>
      <c r="D19" s="15">
        <v>0.97026524750802501</v>
      </c>
      <c r="E19" s="16"/>
      <c r="F19" s="16"/>
      <c r="G19" s="14">
        <v>43.95</v>
      </c>
      <c r="H19" s="15">
        <v>0.314805396834894</v>
      </c>
      <c r="I19" s="16"/>
      <c r="J19" s="16"/>
      <c r="K19" s="14">
        <v>256.77699999999999</v>
      </c>
      <c r="L19" s="15">
        <v>0.76875335803931799</v>
      </c>
    </row>
    <row r="20" spans="1:12">
      <c r="A20" s="17" t="s">
        <v>82</v>
      </c>
      <c r="B20" s="17" t="s">
        <v>81</v>
      </c>
      <c r="C20" s="14">
        <v>179.215</v>
      </c>
      <c r="D20" s="15">
        <v>-0.122948252405328</v>
      </c>
      <c r="E20" s="14">
        <v>3639.0920000000001</v>
      </c>
      <c r="F20" s="15">
        <v>2372.8369210698002</v>
      </c>
      <c r="G20" s="14">
        <v>31.055</v>
      </c>
      <c r="H20" s="15">
        <v>0.54149707137893399</v>
      </c>
      <c r="I20" s="16"/>
      <c r="J20" s="16"/>
      <c r="K20" s="14">
        <v>3849.7950000000001</v>
      </c>
      <c r="L20" s="15">
        <v>16.033209891291399</v>
      </c>
    </row>
    <row r="21" spans="1:12">
      <c r="A21" s="17" t="s">
        <v>80</v>
      </c>
      <c r="B21" s="17" t="s">
        <v>79</v>
      </c>
      <c r="C21" s="14">
        <v>12.371</v>
      </c>
      <c r="D21" s="15">
        <v>0.66009125067096097</v>
      </c>
      <c r="E21" s="16"/>
      <c r="F21" s="16"/>
      <c r="G21" s="14">
        <v>6.0890000000000004</v>
      </c>
      <c r="H21" s="15">
        <v>-0.127025089605735</v>
      </c>
      <c r="I21" s="16"/>
      <c r="J21" s="16"/>
      <c r="K21" s="14">
        <v>18.561</v>
      </c>
      <c r="L21" s="15">
        <v>0.28654605947182399</v>
      </c>
    </row>
    <row r="22" spans="1:12">
      <c r="A22" s="17" t="s">
        <v>78</v>
      </c>
      <c r="B22" s="17" t="s">
        <v>77</v>
      </c>
      <c r="C22" s="14">
        <v>23.398</v>
      </c>
      <c r="D22" s="15">
        <v>0.203415110836805</v>
      </c>
      <c r="E22" s="16"/>
      <c r="F22" s="16"/>
      <c r="G22" s="14">
        <v>15.832000000000001</v>
      </c>
      <c r="H22" s="15">
        <v>0.19975750227341599</v>
      </c>
      <c r="I22" s="16"/>
      <c r="J22" s="16"/>
      <c r="K22" s="14">
        <v>39.229999999999997</v>
      </c>
      <c r="L22" s="15">
        <v>0.201936333833757</v>
      </c>
    </row>
    <row r="23" spans="1:12">
      <c r="A23" s="17" t="s">
        <v>76</v>
      </c>
      <c r="B23" s="17" t="s">
        <v>75</v>
      </c>
      <c r="C23" s="14">
        <v>207.071</v>
      </c>
      <c r="D23" s="15">
        <v>0.122190067416705</v>
      </c>
      <c r="E23" s="16"/>
      <c r="F23" s="16"/>
      <c r="G23" s="14">
        <v>22.215</v>
      </c>
      <c r="H23" s="15">
        <v>-0.203963163364031</v>
      </c>
      <c r="I23" s="16"/>
      <c r="J23" s="16"/>
      <c r="K23" s="14">
        <v>229.286</v>
      </c>
      <c r="L23" s="15">
        <v>7.7618660437747705E-2</v>
      </c>
    </row>
    <row r="24" spans="1:12">
      <c r="A24" s="17" t="s">
        <v>74</v>
      </c>
      <c r="B24" s="17" t="s">
        <v>73</v>
      </c>
      <c r="C24" s="14">
        <v>106.408</v>
      </c>
      <c r="D24" s="15">
        <v>-5.9293639216726299E-2</v>
      </c>
      <c r="E24" s="14">
        <v>553.77099999999996</v>
      </c>
      <c r="F24" s="15">
        <v>3.1492146986946301E-2</v>
      </c>
      <c r="G24" s="14">
        <v>2.6389999999999998</v>
      </c>
      <c r="H24" s="15">
        <v>0.30643564356435599</v>
      </c>
      <c r="I24" s="14">
        <v>26.141999999999999</v>
      </c>
      <c r="J24" s="16"/>
      <c r="K24" s="14">
        <v>688.96</v>
      </c>
      <c r="L24" s="15">
        <v>5.6388994516884901E-2</v>
      </c>
    </row>
    <row r="25" spans="1:12">
      <c r="A25" s="17" t="s">
        <v>72</v>
      </c>
      <c r="B25" s="17" t="s">
        <v>71</v>
      </c>
      <c r="C25" s="14">
        <v>50.911000000000001</v>
      </c>
      <c r="D25" s="15">
        <v>-7.7398427023304697E-2</v>
      </c>
      <c r="E25" s="16"/>
      <c r="F25" s="16"/>
      <c r="G25" s="14">
        <v>0.69699999999999995</v>
      </c>
      <c r="H25" s="15">
        <v>0.52516411378555805</v>
      </c>
      <c r="I25" s="16"/>
      <c r="J25" s="16"/>
      <c r="K25" s="14">
        <v>52.750999999999998</v>
      </c>
      <c r="L25" s="15">
        <v>-5.82364808169532E-2</v>
      </c>
    </row>
    <row r="26" spans="1:12">
      <c r="A26" s="17" t="s">
        <v>70</v>
      </c>
      <c r="B26" s="17" t="s">
        <v>69</v>
      </c>
      <c r="C26" s="14">
        <v>44.197000000000003</v>
      </c>
      <c r="D26" s="15">
        <v>0.342313065662394</v>
      </c>
      <c r="E26" s="16"/>
      <c r="F26" s="16"/>
      <c r="G26" s="14">
        <v>14.611000000000001</v>
      </c>
      <c r="H26" s="15">
        <v>8.3505866114562104E-3</v>
      </c>
      <c r="I26" s="16"/>
      <c r="J26" s="16"/>
      <c r="K26" s="14">
        <v>59.122</v>
      </c>
      <c r="L26" s="15">
        <v>0.23163135637356</v>
      </c>
    </row>
    <row r="27" spans="1:12">
      <c r="A27" s="17" t="s">
        <v>68</v>
      </c>
      <c r="B27" s="17" t="s">
        <v>67</v>
      </c>
      <c r="C27" s="14">
        <v>66.881</v>
      </c>
      <c r="D27" s="15">
        <v>1.6536713632149199E-2</v>
      </c>
      <c r="E27" s="16"/>
      <c r="F27" s="16"/>
      <c r="G27" s="14">
        <v>21.856000000000002</v>
      </c>
      <c r="H27" s="15">
        <v>-0.25697773244943101</v>
      </c>
      <c r="I27" s="16"/>
      <c r="J27" s="16"/>
      <c r="K27" s="14">
        <v>88.736999999999995</v>
      </c>
      <c r="L27" s="15">
        <v>-6.7966977564910505E-2</v>
      </c>
    </row>
    <row r="28" spans="1:12">
      <c r="A28" s="17" t="s">
        <v>66</v>
      </c>
      <c r="B28" s="17" t="s">
        <v>65</v>
      </c>
      <c r="C28" s="14">
        <v>37.607999999999997</v>
      </c>
      <c r="D28" s="15">
        <v>1.0569928348739299</v>
      </c>
      <c r="E28" s="16"/>
      <c r="F28" s="16"/>
      <c r="G28" s="14">
        <v>32.677999999999997</v>
      </c>
      <c r="H28" s="15">
        <v>1.3423410508207301</v>
      </c>
      <c r="I28" s="16"/>
      <c r="J28" s="16"/>
      <c r="K28" s="14">
        <v>70.286000000000001</v>
      </c>
      <c r="L28" s="15">
        <v>1.1800192301727599</v>
      </c>
    </row>
    <row r="29" spans="1:12">
      <c r="A29" s="17" t="s">
        <v>64</v>
      </c>
      <c r="B29" s="17" t="s">
        <v>63</v>
      </c>
      <c r="C29" s="14">
        <v>133.07</v>
      </c>
      <c r="D29" s="15">
        <v>1.02828966421266</v>
      </c>
      <c r="E29" s="16"/>
      <c r="F29" s="16"/>
      <c r="G29" s="14">
        <v>2.6749999999999998</v>
      </c>
      <c r="H29" s="15">
        <v>-0.816189101903388</v>
      </c>
      <c r="I29" s="16"/>
      <c r="J29" s="16"/>
      <c r="K29" s="14">
        <v>135.745</v>
      </c>
      <c r="L29" s="15">
        <v>0.69306659016924999</v>
      </c>
    </row>
    <row r="30" spans="1:12">
      <c r="A30" s="17" t="s">
        <v>62</v>
      </c>
      <c r="B30" s="17" t="s">
        <v>61</v>
      </c>
      <c r="C30" s="14">
        <v>140.6</v>
      </c>
      <c r="D30" s="15">
        <v>0.32612734972600299</v>
      </c>
      <c r="E30" s="16"/>
      <c r="F30" s="16"/>
      <c r="G30" s="14">
        <v>1.1919999999999999</v>
      </c>
      <c r="H30" s="15">
        <v>1.37450199203187</v>
      </c>
      <c r="I30" s="16"/>
      <c r="J30" s="16"/>
      <c r="K30" s="14">
        <v>141.792</v>
      </c>
      <c r="L30" s="15">
        <v>0.33050577085483701</v>
      </c>
    </row>
    <row r="31" spans="1:12">
      <c r="A31" s="17" t="s">
        <v>60</v>
      </c>
      <c r="B31" s="17" t="s">
        <v>59</v>
      </c>
      <c r="C31" s="14">
        <v>47.726999999999997</v>
      </c>
      <c r="D31" s="15">
        <v>0.91667001325247999</v>
      </c>
      <c r="E31" s="16"/>
      <c r="F31" s="16"/>
      <c r="G31" s="14">
        <v>1.738</v>
      </c>
      <c r="H31" s="15">
        <v>-0.12925851703406799</v>
      </c>
      <c r="I31" s="16"/>
      <c r="J31" s="16"/>
      <c r="K31" s="14">
        <v>49.465000000000003</v>
      </c>
      <c r="L31" s="15">
        <v>0.83339510748702805</v>
      </c>
    </row>
    <row r="32" spans="1:12">
      <c r="A32" s="17" t="s">
        <v>58</v>
      </c>
      <c r="B32" s="17" t="s">
        <v>57</v>
      </c>
      <c r="C32" s="14">
        <v>15.071999999999999</v>
      </c>
      <c r="D32" s="15">
        <v>0.128988764044944</v>
      </c>
      <c r="E32" s="16"/>
      <c r="F32" s="16"/>
      <c r="G32" s="14">
        <v>7.0000000000000001E-3</v>
      </c>
      <c r="H32" s="15">
        <v>-0.3</v>
      </c>
      <c r="I32" s="16"/>
      <c r="J32" s="16"/>
      <c r="K32" s="14">
        <v>15.079000000000001</v>
      </c>
      <c r="L32" s="15">
        <v>0.117211232125658</v>
      </c>
    </row>
    <row r="33" spans="1:12">
      <c r="A33" s="17" t="s">
        <v>56</v>
      </c>
      <c r="B33" s="17" t="s">
        <v>55</v>
      </c>
      <c r="C33" s="14">
        <v>4580.6890000000003</v>
      </c>
      <c r="D33" s="15">
        <v>6.2652994374818E-2</v>
      </c>
      <c r="E33" s="14">
        <v>109532.003</v>
      </c>
      <c r="F33" s="15">
        <v>0.135754373536115</v>
      </c>
      <c r="G33" s="14">
        <v>2658.1570000000002</v>
      </c>
      <c r="H33" s="15">
        <v>2.6214011279194101E-2</v>
      </c>
      <c r="I33" s="14">
        <v>1500.0509999999999</v>
      </c>
      <c r="J33" s="15">
        <v>-0.25420650518631999</v>
      </c>
      <c r="K33" s="14">
        <v>118538.303</v>
      </c>
      <c r="L33" s="15">
        <v>0.124111500370557</v>
      </c>
    </row>
    <row r="34" spans="1:12">
      <c r="A34" s="17" t="s">
        <v>54</v>
      </c>
      <c r="B34" s="17" t="s">
        <v>53</v>
      </c>
      <c r="C34" s="14">
        <v>48.091000000000001</v>
      </c>
      <c r="D34" s="15">
        <v>0.64898505006172003</v>
      </c>
      <c r="E34" s="16"/>
      <c r="F34" s="16"/>
      <c r="G34" s="14">
        <v>0.16300000000000001</v>
      </c>
      <c r="H34" s="15">
        <v>0.75268817204301097</v>
      </c>
      <c r="I34" s="16"/>
      <c r="J34" s="16"/>
      <c r="K34" s="14">
        <v>48.43</v>
      </c>
      <c r="L34" s="15">
        <v>0.62206517734534605</v>
      </c>
    </row>
    <row r="35" spans="1:12">
      <c r="A35" s="17" t="s">
        <v>52</v>
      </c>
      <c r="B35" s="17" t="s">
        <v>51</v>
      </c>
      <c r="C35" s="14">
        <v>12.455</v>
      </c>
      <c r="D35" s="15">
        <v>0.53803408248950302</v>
      </c>
      <c r="E35" s="16"/>
      <c r="F35" s="16"/>
      <c r="G35" s="14">
        <v>0.224</v>
      </c>
      <c r="H35" s="15">
        <v>-0.41207349081364802</v>
      </c>
      <c r="I35" s="16"/>
      <c r="J35" s="16"/>
      <c r="K35" s="14">
        <v>12.679</v>
      </c>
      <c r="L35" s="15">
        <v>0.49534143177261503</v>
      </c>
    </row>
    <row r="36" spans="1:12">
      <c r="A36" s="17" t="s">
        <v>50</v>
      </c>
      <c r="B36" s="17" t="s">
        <v>49</v>
      </c>
      <c r="C36" s="14">
        <v>2.2309999999999999</v>
      </c>
      <c r="D36" s="15">
        <v>0.56123163051084701</v>
      </c>
      <c r="E36" s="16"/>
      <c r="F36" s="16"/>
      <c r="G36" s="14">
        <v>8.1720000000000006</v>
      </c>
      <c r="H36" s="15">
        <v>-0.103357472021067</v>
      </c>
      <c r="I36" s="16"/>
      <c r="J36" s="16"/>
      <c r="K36" s="14">
        <v>10.403</v>
      </c>
      <c r="L36" s="15">
        <v>-1.32789528597172E-2</v>
      </c>
    </row>
    <row r="37" spans="1:12">
      <c r="A37" s="17" t="s">
        <v>48</v>
      </c>
      <c r="B37" s="17" t="s">
        <v>47</v>
      </c>
      <c r="C37" s="14">
        <v>7.8739999999999997</v>
      </c>
      <c r="D37" s="15">
        <v>0.105433104029201</v>
      </c>
      <c r="E37" s="16"/>
      <c r="F37" s="16"/>
      <c r="G37" s="14">
        <v>0.26200000000000001</v>
      </c>
      <c r="H37" s="15">
        <v>14.411764705882399</v>
      </c>
      <c r="I37" s="16"/>
      <c r="J37" s="16"/>
      <c r="K37" s="14">
        <v>8.1359999999999992</v>
      </c>
      <c r="L37" s="15">
        <v>0.13949579831932801</v>
      </c>
    </row>
    <row r="38" spans="1:12">
      <c r="A38" s="17" t="s">
        <v>46</v>
      </c>
      <c r="B38" s="17" t="s">
        <v>45</v>
      </c>
      <c r="C38" s="14">
        <v>57.116999999999997</v>
      </c>
      <c r="D38" s="15">
        <v>6.1831904965514703E-2</v>
      </c>
      <c r="E38" s="16"/>
      <c r="F38" s="16"/>
      <c r="G38" s="14">
        <v>33.923000000000002</v>
      </c>
      <c r="H38" s="15">
        <v>0.47626093389616603</v>
      </c>
      <c r="I38" s="16"/>
      <c r="J38" s="16"/>
      <c r="K38" s="14">
        <v>91.04</v>
      </c>
      <c r="L38" s="15">
        <v>0.18466082837772799</v>
      </c>
    </row>
    <row r="39" spans="1:12">
      <c r="A39" s="17" t="s">
        <v>44</v>
      </c>
      <c r="B39" s="17" t="s">
        <v>43</v>
      </c>
      <c r="C39" s="14">
        <v>56.02</v>
      </c>
      <c r="D39" s="15">
        <v>0.119705782414903</v>
      </c>
      <c r="E39" s="16"/>
      <c r="F39" s="16"/>
      <c r="G39" s="14">
        <v>1.1499999999999999</v>
      </c>
      <c r="H39" s="15">
        <v>-0.70337890121227797</v>
      </c>
      <c r="I39" s="16"/>
      <c r="J39" s="16"/>
      <c r="K39" s="14">
        <v>57.17</v>
      </c>
      <c r="L39" s="15">
        <v>6.0510499369295798E-2</v>
      </c>
    </row>
    <row r="40" spans="1:12">
      <c r="A40" s="17" t="s">
        <v>42</v>
      </c>
      <c r="B40" s="17" t="s">
        <v>41</v>
      </c>
      <c r="C40" s="14">
        <v>1122.6500000000001</v>
      </c>
      <c r="D40" s="15">
        <v>4.4513107934727E-2</v>
      </c>
      <c r="E40" s="14">
        <v>4512.3980000000001</v>
      </c>
      <c r="F40" s="15">
        <v>0.133948405877516</v>
      </c>
      <c r="G40" s="14">
        <v>214.25399999999999</v>
      </c>
      <c r="H40" s="15">
        <v>0.34533489893693797</v>
      </c>
      <c r="I40" s="14">
        <v>11.464</v>
      </c>
      <c r="J40" s="15">
        <v>0.16338542723766999</v>
      </c>
      <c r="K40" s="14">
        <v>5889.3770000000004</v>
      </c>
      <c r="L40" s="15">
        <v>0.120907303911828</v>
      </c>
    </row>
    <row r="41" spans="1:12">
      <c r="A41" s="17" t="s">
        <v>40</v>
      </c>
      <c r="B41" s="17" t="s">
        <v>39</v>
      </c>
      <c r="C41" s="14">
        <v>82.69</v>
      </c>
      <c r="D41" s="15">
        <v>0.74040242465061501</v>
      </c>
      <c r="E41" s="16"/>
      <c r="F41" s="16"/>
      <c r="G41" s="14">
        <v>19.472000000000001</v>
      </c>
      <c r="H41" s="15">
        <v>0.41521912929718702</v>
      </c>
      <c r="I41" s="16"/>
      <c r="J41" s="16"/>
      <c r="K41" s="14">
        <v>102.16200000000001</v>
      </c>
      <c r="L41" s="15">
        <v>0.66737934748902406</v>
      </c>
    </row>
    <row r="42" spans="1:12">
      <c r="A42" s="17" t="s">
        <v>38</v>
      </c>
      <c r="B42" s="17" t="s">
        <v>37</v>
      </c>
      <c r="C42" s="14">
        <v>56.994</v>
      </c>
      <c r="D42" s="15">
        <v>-0.35000684275352401</v>
      </c>
      <c r="E42" s="16"/>
      <c r="F42" s="16"/>
      <c r="G42" s="14">
        <v>441.81200000000001</v>
      </c>
      <c r="H42" s="15">
        <v>-1.55923441991043E-2</v>
      </c>
      <c r="I42" s="16"/>
      <c r="J42" s="16"/>
      <c r="K42" s="14">
        <v>498.80599999999998</v>
      </c>
      <c r="L42" s="15">
        <v>-7.1513797756992001E-2</v>
      </c>
    </row>
    <row r="43" spans="1:12">
      <c r="A43" s="17" t="s">
        <v>36</v>
      </c>
      <c r="B43" s="17" t="s">
        <v>35</v>
      </c>
      <c r="C43" s="14">
        <v>20.337</v>
      </c>
      <c r="D43" s="15">
        <v>0.46572972972972998</v>
      </c>
      <c r="E43" s="16"/>
      <c r="F43" s="16"/>
      <c r="G43" s="14">
        <v>20.359000000000002</v>
      </c>
      <c r="H43" s="15">
        <v>0.34099591621657199</v>
      </c>
      <c r="I43" s="16"/>
      <c r="J43" s="16"/>
      <c r="K43" s="14">
        <v>40.799999999999997</v>
      </c>
      <c r="L43" s="15">
        <v>0.40413669683725101</v>
      </c>
    </row>
    <row r="44" spans="1:12">
      <c r="A44" s="17" t="s">
        <v>34</v>
      </c>
      <c r="B44" s="17" t="s">
        <v>33</v>
      </c>
      <c r="C44" s="14">
        <v>13.034000000000001</v>
      </c>
      <c r="D44" s="15">
        <v>0.42245989304812798</v>
      </c>
      <c r="E44" s="16"/>
      <c r="F44" s="16"/>
      <c r="G44" s="14">
        <v>0.36899999999999999</v>
      </c>
      <c r="H44" s="15">
        <v>-0.73736654804270496</v>
      </c>
      <c r="I44" s="16"/>
      <c r="J44" s="16"/>
      <c r="K44" s="14">
        <v>13.403</v>
      </c>
      <c r="L44" s="15">
        <v>0.26826267978803903</v>
      </c>
    </row>
    <row r="45" spans="1:12">
      <c r="A45" s="17" t="s">
        <v>32</v>
      </c>
      <c r="B45" s="17" t="s">
        <v>31</v>
      </c>
      <c r="C45" s="14">
        <v>1230.33</v>
      </c>
      <c r="D45" s="15">
        <v>9.8944581601992099E-2</v>
      </c>
      <c r="E45" s="16"/>
      <c r="F45" s="15">
        <v>-1</v>
      </c>
      <c r="G45" s="14">
        <v>1663.73</v>
      </c>
      <c r="H45" s="15">
        <v>-5.9054479067634003E-2</v>
      </c>
      <c r="I45" s="16"/>
      <c r="J45" s="15">
        <v>-1</v>
      </c>
      <c r="K45" s="14">
        <v>3016.527</v>
      </c>
      <c r="L45" s="15">
        <v>3.22836860598976E-2</v>
      </c>
    </row>
    <row r="46" spans="1:12">
      <c r="A46" s="17" t="s">
        <v>30</v>
      </c>
      <c r="B46" s="17" t="s">
        <v>29</v>
      </c>
      <c r="C46" s="14">
        <v>1441.8219999999999</v>
      </c>
      <c r="D46" s="15">
        <v>0.167119433237707</v>
      </c>
      <c r="E46" s="14">
        <v>7.7060000000000004</v>
      </c>
      <c r="F46" s="15">
        <v>0.60575119816628498</v>
      </c>
      <c r="G46" s="14">
        <v>271.86900000000003</v>
      </c>
      <c r="H46" s="15">
        <v>0.16326504415691101</v>
      </c>
      <c r="I46" s="14">
        <v>0.26800000000000002</v>
      </c>
      <c r="J46" s="15">
        <v>-0.95885784464230905</v>
      </c>
      <c r="K46" s="14">
        <v>1722.287</v>
      </c>
      <c r="L46" s="15">
        <v>0.161575000488967</v>
      </c>
    </row>
    <row r="47" spans="1:12">
      <c r="A47" s="17" t="s">
        <v>28</v>
      </c>
      <c r="B47" s="17" t="s">
        <v>27</v>
      </c>
      <c r="C47" s="14">
        <v>106.395</v>
      </c>
      <c r="D47" s="15">
        <v>9.1734646760043101E-2</v>
      </c>
      <c r="E47" s="16"/>
      <c r="F47" s="16"/>
      <c r="G47" s="14">
        <v>30.832999999999998</v>
      </c>
      <c r="H47" s="15">
        <v>-8.6267188240872497E-2</v>
      </c>
      <c r="I47" s="16"/>
      <c r="J47" s="16"/>
      <c r="K47" s="14">
        <v>137.25700000000001</v>
      </c>
      <c r="L47" s="15">
        <v>4.4168549497531497E-2</v>
      </c>
    </row>
    <row r="48" spans="1:12">
      <c r="A48" s="17" t="s">
        <v>26</v>
      </c>
      <c r="B48" s="17" t="s">
        <v>25</v>
      </c>
      <c r="C48" s="14">
        <v>18.532</v>
      </c>
      <c r="D48" s="15">
        <v>0.63363892806770095</v>
      </c>
      <c r="E48" s="16"/>
      <c r="F48" s="16"/>
      <c r="G48" s="14">
        <v>4.0469999999999997</v>
      </c>
      <c r="H48" s="15">
        <v>0.80831099195710399</v>
      </c>
      <c r="I48" s="16"/>
      <c r="J48" s="16"/>
      <c r="K48" s="14">
        <v>24.483000000000001</v>
      </c>
      <c r="L48" s="15">
        <v>0.80260639081136798</v>
      </c>
    </row>
    <row r="49" spans="1:12">
      <c r="A49" s="17" t="s">
        <v>24</v>
      </c>
      <c r="B49" s="17" t="s">
        <v>23</v>
      </c>
      <c r="C49" s="14">
        <v>1.1279999999999999</v>
      </c>
      <c r="D49" s="15">
        <v>4.5294117647058796</v>
      </c>
      <c r="E49" s="16"/>
      <c r="F49" s="16"/>
      <c r="G49" s="14">
        <v>8.5540000000000003</v>
      </c>
      <c r="H49" s="15">
        <v>-5.3551670723611403E-2</v>
      </c>
      <c r="I49" s="16"/>
      <c r="J49" s="16"/>
      <c r="K49" s="14">
        <v>9.6820000000000004</v>
      </c>
      <c r="L49" s="15">
        <v>4.7608742696386E-2</v>
      </c>
    </row>
    <row r="50" spans="1:12">
      <c r="A50" s="17" t="s">
        <v>22</v>
      </c>
      <c r="B50" s="17" t="s">
        <v>21</v>
      </c>
      <c r="C50" s="14">
        <v>14.964</v>
      </c>
      <c r="D50" s="15">
        <v>-0.121418506341005</v>
      </c>
      <c r="E50" s="16"/>
      <c r="F50" s="16"/>
      <c r="G50" s="14">
        <v>0.04</v>
      </c>
      <c r="H50" s="15">
        <v>-0.95402298850574696</v>
      </c>
      <c r="I50" s="16"/>
      <c r="J50" s="16"/>
      <c r="K50" s="14">
        <v>15.004</v>
      </c>
      <c r="L50" s="15">
        <v>-0.161881354038655</v>
      </c>
    </row>
    <row r="51" spans="1:12">
      <c r="A51" s="17" t="s">
        <v>20</v>
      </c>
      <c r="B51" s="17" t="s">
        <v>19</v>
      </c>
      <c r="C51" s="14">
        <v>156.34800000000001</v>
      </c>
      <c r="D51" s="15">
        <v>8.7426449109043305E-2</v>
      </c>
      <c r="E51" s="14">
        <v>496.25</v>
      </c>
      <c r="F51" s="15">
        <v>0.106690543677759</v>
      </c>
      <c r="G51" s="14">
        <v>48.25</v>
      </c>
      <c r="H51" s="15">
        <v>0.29868382095658502</v>
      </c>
      <c r="I51" s="16"/>
      <c r="J51" s="16"/>
      <c r="K51" s="14">
        <v>700.84799999999996</v>
      </c>
      <c r="L51" s="15">
        <v>0.113544174074692</v>
      </c>
    </row>
    <row r="52" spans="1:12" ht="0" hidden="1" customHeight="1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7" right="0.7" top="0.75" bottom="0.75" header="0.3" footer="0.3"/>
  <pageSetup paperSize="9" scale="94" fitToHeight="0" orientation="landscape" horizontalDpi="300" verticalDpi="300" r:id="rId1"/>
  <headerFooter alignWithMargins="0">
    <oddFooter>&amp;L&amp;"Arial,Regular"&amp;7 Rapportdato 06.09.2021 12:55:35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 xmlns="d91ea061-7c0b-46c6-b28a-3caec86185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16" ma:contentTypeDescription="Create a new document." ma:contentTypeScope="" ma:versionID="f232b6f73ed01dba42763a905ad128a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f87ace313ddeaa5233ee4d3147a553d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7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0EBB9-73A1-499C-8B52-6E9A477C7AE0}">
  <ds:schemaRefs>
    <ds:schemaRef ds:uri="http://schemas.microsoft.com/office/2006/metadata/properties"/>
    <ds:schemaRef ds:uri="http://schemas.microsoft.com/office/infopath/2007/PartnerControls"/>
    <ds:schemaRef ds:uri="d91ea061-7c0b-46c6-b28a-3caec861856d"/>
  </ds:schemaRefs>
</ds:datastoreItem>
</file>

<file path=customXml/itemProps2.xml><?xml version="1.0" encoding="utf-8"?>
<ds:datastoreItem xmlns:ds="http://schemas.openxmlformats.org/officeDocument/2006/customXml" ds:itemID="{6A5EBB52-D5DD-41DF-9701-F95591E154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BF574-8A34-4CBC-A88B-65CD0E088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Key figures August - 2021 vs 20</vt:lpstr>
      <vt:lpstr>Key figures August - 2021 vs 19</vt:lpstr>
      <vt:lpstr>PAX August - 2021 (monthly)</vt:lpstr>
      <vt:lpstr>PAX August - 2021 (ytd)</vt:lpstr>
      <vt:lpstr>Mvt August - 2021 (monthly)</vt:lpstr>
      <vt:lpstr>Mvt August - 2021 (ytd)</vt:lpstr>
      <vt:lpstr>F and M August - 2021 (monthly)</vt:lpstr>
      <vt:lpstr>F and M August - 2021 (ytd)</vt:lpstr>
      <vt:lpstr>'F and M August - 2021 (monthly)'!Print_Titles</vt:lpstr>
      <vt:lpstr>'F and M August - 2021 (ytd)'!Print_Titles</vt:lpstr>
      <vt:lpstr>'Key figures August - 2021 vs 19'!Print_Titles</vt:lpstr>
      <vt:lpstr>'Key figures August - 2021 vs 20'!Print_Titles</vt:lpstr>
      <vt:lpstr>'Mvt August - 2021 (monthly)'!Print_Titles</vt:lpstr>
      <vt:lpstr>'Mvt August - 2021 (ytd)'!Print_Titles</vt:lpstr>
      <vt:lpstr>'PAX August - 2021 (monthly)'!Print_Titles</vt:lpstr>
      <vt:lpstr>'PAX August - 2021 (ytd)'!Print_Titles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Nakland, Odd</dc:creator>
  <cp:lastModifiedBy>Nakland, Odd</cp:lastModifiedBy>
  <cp:lastPrinted>2021-09-06T10:58:29Z</cp:lastPrinted>
  <dcterms:created xsi:type="dcterms:W3CDTF">2021-09-06T10:26:38Z</dcterms:created>
  <dcterms:modified xsi:type="dcterms:W3CDTF">2021-09-06T13:10:31Z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