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73FDBA7-7064-456B-84AC-8474B8CFB7B1}" xr6:coauthVersionLast="45" xr6:coauthVersionMax="45" xr10:uidLastSave="{00000000-0000-0000-0000-000000000000}"/>
  <bookViews>
    <workbookView xWindow="1560" yWindow="255" windowWidth="26430" windowHeight="19095" tabRatio="702" activeTab="1" xr2:uid="{00000000-000D-0000-FFFF-FFFF00000000}"/>
  </bookViews>
  <sheets>
    <sheet name="Key figures June - 2021 (2020)" sheetId="1" r:id="rId1"/>
    <sheet name="Key figures June - 2021 (2019)" sheetId="6" r:id="rId2"/>
    <sheet name="PAX June - 2021 (monthly)" sheetId="2" r:id="rId3"/>
    <sheet name="PAX June - 2021 (ytd)" sheetId="3" r:id="rId4"/>
    <sheet name="Mvt June - 2021 (monthly)" sheetId="4" r:id="rId5"/>
    <sheet name="Mvt June - 2021 (ytd)" sheetId="5" r:id="rId6"/>
  </sheets>
  <definedNames>
    <definedName name="_xlnm.Print_Titles" localSheetId="1">'Key figures June - 2021 (2019)'!$1:$2</definedName>
    <definedName name="_xlnm.Print_Titles" localSheetId="0">'Key figures June - 2021 (2020)'!$1:$2</definedName>
    <definedName name="_xlnm.Print_Titles" localSheetId="4">'Mvt June - 2021 (monthly)'!$1:$3</definedName>
    <definedName name="_xlnm.Print_Titles" localSheetId="5">'Mvt June - 2021 (ytd)'!$1:$3</definedName>
    <definedName name="_xlnm.Print_Titles" localSheetId="2">'PAX June - 2021 (monthly)'!$1:$3</definedName>
    <definedName name="_xlnm.Print_Titles" localSheetId="3">'PAX June - 2021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6" l="1"/>
  <c r="G30" i="6"/>
  <c r="D30" i="6"/>
  <c r="G29" i="6"/>
  <c r="D29" i="6"/>
  <c r="G27" i="6"/>
  <c r="D27" i="6"/>
  <c r="G26" i="6"/>
  <c r="D26" i="6"/>
  <c r="G25" i="6"/>
  <c r="D25" i="6"/>
  <c r="G24" i="6"/>
  <c r="D24" i="6"/>
  <c r="F23" i="6"/>
  <c r="G23" i="6" s="1"/>
  <c r="C23" i="6"/>
  <c r="C28" i="6" s="1"/>
  <c r="G22" i="6"/>
  <c r="D22" i="6"/>
  <c r="G21" i="6"/>
  <c r="D21" i="6"/>
  <c r="G20" i="6"/>
  <c r="D20" i="6"/>
  <c r="F19" i="6"/>
  <c r="F28" i="6" s="1"/>
  <c r="C19" i="6"/>
  <c r="D19" i="6" s="1"/>
  <c r="D14" i="6"/>
  <c r="G13" i="6"/>
  <c r="F13" i="6"/>
  <c r="C13" i="6"/>
  <c r="D13" i="6" s="1"/>
  <c r="G12" i="6"/>
  <c r="D12" i="6"/>
  <c r="G11" i="6"/>
  <c r="D11" i="6"/>
  <c r="G10" i="6"/>
  <c r="D10" i="6"/>
  <c r="G9" i="6"/>
  <c r="D9" i="6"/>
  <c r="G8" i="6"/>
  <c r="D8" i="6"/>
  <c r="G7" i="6"/>
  <c r="D7" i="6"/>
  <c r="G6" i="6"/>
  <c r="D6" i="6"/>
  <c r="D28" i="6" l="1"/>
  <c r="C31" i="6"/>
  <c r="D31" i="6" s="1"/>
  <c r="G28" i="6"/>
  <c r="F31" i="6"/>
  <c r="G31" i="6" s="1"/>
  <c r="G19" i="6"/>
  <c r="D23" i="6"/>
</calcChain>
</file>

<file path=xl/sharedStrings.xml><?xml version="1.0" encoding="utf-8"?>
<sst xmlns="http://schemas.openxmlformats.org/spreadsheetml/2006/main" count="632" uniqueCount="166">
  <si>
    <t>Monthly report, June - 2021</t>
  </si>
  <si>
    <t/>
  </si>
  <si>
    <t>TERMINAL PASSENGERS -   transfer and infants included</t>
  </si>
  <si>
    <t xml:space="preserve">June </t>
  </si>
  <si>
    <t>Year to Date</t>
  </si>
  <si>
    <t>2021</t>
  </si>
  <si>
    <t>2020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</si>
  <si>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</si>
  <si>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</si>
  <si>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</si>
  <si>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</si>
  <si>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</si>
  <si>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</si>
  <si>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</si>
  <si>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</si>
  <si>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</si>
  <si>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</si>
  <si>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</si>
  <si>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</si>
  <si>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</si>
  <si>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</si>
  <si>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</si>
  <si>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</si>
  <si>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</si>
  <si>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</si>
  <si>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</si>
  <si>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</si>
  <si>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</si>
  <si>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</si>
  <si>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</si>
  <si>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</si>
  <si>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</si>
  <si>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</si>
  <si>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</si>
  <si>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</si>
  <si>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</si>
  <si>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</si>
  <si>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</si>
  <si>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</si>
  <si>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</si>
  <si>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</si>
  <si>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</si>
  <si>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</si>
  <si>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</si>
  <si>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</si>
  <si>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</si>
  <si>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</si>
  <si>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</si>
  <si>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</si>
  <si>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</si>
  <si>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</si>
  <si>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</si>
  <si>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</si>
  <si>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</si>
  <si>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</si>
  <si>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</si>
  <si>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</si>
  <si>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</si>
  <si>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</si>
  <si>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</si>
  <si>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</si>
  <si>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</si>
  <si>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</si>
  <si>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</si>
  <si>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</si>
  <si>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</si>
  <si>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</si>
  <si>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</si>
  <si>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</si>
  <si>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</si>
  <si>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</si>
  <si>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</si>
  <si>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</si>
  <si>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</si>
  <si>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</si>
  <si>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</si>
  <si>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</si>
  <si>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</si>
  <si>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</si>
  <si>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</si>
  <si>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</si>
  <si>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</si>
  <si>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</si>
  <si>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</si>
  <si>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</si>
  <si>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</si>
  <si>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</si>
  <si>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</si>
  <si>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</si>
  <si>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</si>
  <si>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</si>
  <si>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</si>
  <si>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</si>
  <si>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</si>
  <si>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</si>
  <si>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</si>
  <si>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</si>
  <si>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</si>
  <si>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</si>
  <si>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</si>
  <si>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</si>
  <si>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</si>
  <si>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</si>
  <si>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</si>
  <si>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</si>
  <si>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Sum</t>
  </si>
  <si>
    <t>Transfer</t>
  </si>
  <si>
    <t>Arr/dep</t>
  </si>
  <si>
    <t>IATA</t>
  </si>
  <si>
    <t>Airport</t>
  </si>
  <si>
    <t>TOTAL</t>
  </si>
  <si>
    <t>Transit</t>
  </si>
  <si>
    <t>Terminal pass</t>
  </si>
  <si>
    <t>TERMINAL PASSENGERS incl. infants</t>
  </si>
  <si>
    <t>Passengers incl. infants monthly, June - 2021</t>
  </si>
  <si>
    <t>Passengers incl. infants ytd, June - 2021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</si>
  <si>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</si>
  <si>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</si>
  <si>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</si>
  <si>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</si>
  <si>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</si>
  <si>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</si>
  <si>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</si>
  <si>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</si>
  <si>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</si>
  <si>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</si>
  <si>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</si>
  <si>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</si>
  <si>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</si>
  <si>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</si>
  <si>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</si>
  <si>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</si>
  <si>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</si>
  <si>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</si>
  <si>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</si>
  <si>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</si>
  <si>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</si>
  <si>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</si>
  <si>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</si>
  <si>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</si>
  <si>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</si>
  <si>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</si>
  <si>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</si>
  <si>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</si>
  <si>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</si>
  <si>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</si>
  <si>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</si>
  <si>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</si>
  <si>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</si>
  <si>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</si>
  <si>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</si>
  <si>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</si>
  <si>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</si>
  <si>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</si>
  <si>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</si>
  <si>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</si>
  <si>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</si>
  <si>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</si>
  <si>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</si>
  <si>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>Number</t>
  </si>
  <si>
    <t xml:space="preserve">Total
</t>
  </si>
  <si>
    <t>Other</t>
  </si>
  <si>
    <t>Total</t>
  </si>
  <si>
    <t>Commercial</t>
  </si>
  <si>
    <t>Flight movements Monthly, June - 2021</t>
  </si>
  <si>
    <t>Flight movements YTD, June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</si>
</sst>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4]#,##0;\-#,##0"/>
    <numFmt numFmtId="165" formatCode="[$-10414]0.0%"/>
    <numFmt numFmtId="166" formatCode="#\ ###\ ###\ ###\ ###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1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4" fontId="7" fillId="0" borderId="7" xfId="0" applyNumberFormat="1" applyFont="1" applyBorder="1" applyAlignment="1">
      <alignment horizontal="right" vertical="top" wrapText="1" readingOrder="1"/>
    </xf>
    <xf numFmtId="165" fontId="7" fillId="0" borderId="7" xfId="0" applyNumberFormat="1" applyFont="1" applyBorder="1" applyAlignment="1">
      <alignment horizontal="right" vertical="top" wrapText="1" readingOrder="1"/>
    </xf>
    <xf numFmtId="0" fontId="7" fillId="0" borderId="7" xfId="0" applyFont="1" applyBorder="1" applyAlignment="1">
      <alignment horizontal="right" vertical="top" wrapText="1" readingOrder="1"/>
    </xf>
    <xf numFmtId="0" fontId="7" fillId="0" borderId="7" xfId="0" applyFont="1" applyBorder="1" applyAlignment="1">
      <alignment vertical="top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7" fillId="4" borderId="9" xfId="0" applyFont="1" applyFill="1" applyBorder="1" applyAlignment="1">
      <alignment horizontal="center" wrapText="1" readingOrder="1"/>
    </xf>
    <xf numFmtId="0" fontId="8" fillId="4" borderId="10" xfId="0" applyFont="1" applyFill="1" applyBorder="1" applyAlignment="1">
      <alignment horizontal="center" vertical="top" wrapText="1" readingOrder="1"/>
    </xf>
    <xf numFmtId="0" fontId="6" fillId="4" borderId="10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4" xfId="0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8" fillId="2" borderId="10" xfId="0" applyFont="1" applyFill="1" applyBorder="1" applyAlignment="1">
      <alignment horizontal="center" vertical="top" wrapText="1" readingOrder="1"/>
    </xf>
    <xf numFmtId="0" fontId="6" fillId="2" borderId="10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vertical="top" wrapText="1" readingOrder="1"/>
    </xf>
    <xf numFmtId="0" fontId="5" fillId="2" borderId="20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4" borderId="18" xfId="0" applyFont="1" applyFill="1" applyBorder="1" applyAlignment="1">
      <alignment horizontal="center" wrapText="1" readingOrder="1"/>
    </xf>
    <xf numFmtId="0" fontId="5" fillId="4" borderId="16" xfId="0" applyFont="1" applyFill="1" applyBorder="1" applyAlignment="1">
      <alignment horizontal="center" wrapText="1" readingOrder="1"/>
    </xf>
    <xf numFmtId="0" fontId="5" fillId="4" borderId="18" xfId="0" applyFont="1" applyFill="1" applyBorder="1" applyAlignment="1">
      <alignment horizontal="center" vertical="top" wrapText="1" readingOrder="1"/>
    </xf>
    <xf numFmtId="0" fontId="5" fillId="4" borderId="9" xfId="0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7" fillId="2" borderId="20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6" fontId="9" fillId="0" borderId="0" xfId="0" applyNumberFormat="1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6" fontId="1" fillId="0" borderId="0" xfId="0" applyNumberFormat="1" applyFont="1"/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165" fontId="7" fillId="0" borderId="7" xfId="0" applyNumberFormat="1" applyFont="1" applyBorder="1" applyAlignment="1">
      <alignment horizontal="right" vertical="top" wrapText="1" readingOrder="1"/>
    </xf>
    <xf numFmtId="0" fontId="1" fillId="0" borderId="6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4" borderId="7" xfId="0" applyFont="1" applyFill="1" applyBorder="1" applyAlignment="1">
      <alignment horizontal="center" wrapText="1" readingOrder="1"/>
    </xf>
    <xf numFmtId="0" fontId="3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20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4" borderId="19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20" xfId="0" applyFont="1" applyFill="1" applyBorder="1" applyAlignment="1">
      <alignment horizontal="center" vertical="center" wrapText="1" readingOrder="1"/>
    </xf>
    <xf numFmtId="0" fontId="5" fillId="2" borderId="18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showGridLines="0" workbookViewId="0">
      <selection activeCell="A3" sqref="A3"/>
    </sheetView>
  </sheetViews>
  <sheetFormatPr defaultColWidth="11.42578125" defaultRowHeight="15"/>
  <cols>
    <col min="1" max="1" width="22.710937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>
      <c r="A1" s="68" t="s">
        <v>0</v>
      </c>
      <c r="B1" s="69"/>
      <c r="C1" s="69"/>
      <c r="D1" s="69"/>
      <c r="E1" s="69"/>
      <c r="F1" s="69"/>
      <c r="G1" s="69"/>
    </row>
    <row r="2" spans="1:7" ht="19.149999999999999" customHeight="1"/>
    <row r="3" spans="1:7">
      <c r="A3" s="1" t="s">
        <v>1</v>
      </c>
      <c r="B3" s="70" t="s">
        <v>2</v>
      </c>
      <c r="C3" s="69"/>
      <c r="D3" s="69"/>
      <c r="E3" s="69"/>
      <c r="F3" s="69"/>
      <c r="G3" s="69"/>
    </row>
    <row r="4" spans="1:7" ht="15" customHeight="1">
      <c r="A4" s="2" t="s">
        <v>1</v>
      </c>
      <c r="B4" s="3" t="s">
        <v>3</v>
      </c>
      <c r="C4" s="3" t="s">
        <v>1</v>
      </c>
      <c r="D4" s="4" t="s">
        <v>1</v>
      </c>
      <c r="E4" s="5" t="s">
        <v>4</v>
      </c>
      <c r="F4" s="6" t="s">
        <v>1</v>
      </c>
      <c r="G4" s="7" t="s">
        <v>1</v>
      </c>
    </row>
    <row r="5" spans="1:7">
      <c r="A5" s="2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>
      <c r="A6" s="10" t="s">
        <v>8</v>
      </c>
      <c r="B6" s="11">
        <v>1315892</v>
      </c>
      <c r="C6" s="11">
        <v>911475</v>
      </c>
      <c r="D6" s="12">
        <v>0.44369510957513902</v>
      </c>
      <c r="E6" s="11">
        <v>5098009</v>
      </c>
      <c r="F6" s="11">
        <v>7657907</v>
      </c>
      <c r="G6" s="12">
        <v>-0.33428167774824102</v>
      </c>
    </row>
    <row r="7" spans="1:7">
      <c r="A7" s="13" t="s">
        <v>9</v>
      </c>
      <c r="B7" s="14">
        <v>1311666</v>
      </c>
      <c r="C7" s="14">
        <v>902313</v>
      </c>
      <c r="D7" s="15">
        <v>0.45367073288315701</v>
      </c>
      <c r="E7" s="14">
        <v>5080523</v>
      </c>
      <c r="F7" s="14">
        <v>7621276</v>
      </c>
      <c r="G7" s="15">
        <v>-0.33337632700875802</v>
      </c>
    </row>
    <row r="8" spans="1:7">
      <c r="A8" s="13" t="s">
        <v>10</v>
      </c>
      <c r="B8" s="14">
        <v>4226</v>
      </c>
      <c r="C8" s="14">
        <v>9162</v>
      </c>
      <c r="D8" s="15">
        <v>-0.53874699847194896</v>
      </c>
      <c r="E8" s="14">
        <v>17486</v>
      </c>
      <c r="F8" s="14">
        <v>36631</v>
      </c>
      <c r="G8" s="15">
        <v>-0.52264475444295799</v>
      </c>
    </row>
    <row r="9" spans="1:7">
      <c r="A9" s="10" t="s">
        <v>11</v>
      </c>
      <c r="B9" s="11">
        <v>157122</v>
      </c>
      <c r="C9" s="11">
        <v>91476</v>
      </c>
      <c r="D9" s="12">
        <v>0.71763085399449</v>
      </c>
      <c r="E9" s="11">
        <v>534185</v>
      </c>
      <c r="F9" s="11">
        <v>3791688</v>
      </c>
      <c r="G9" s="12">
        <v>-0.85911683661735905</v>
      </c>
    </row>
    <row r="10" spans="1:7">
      <c r="A10" s="13" t="s">
        <v>9</v>
      </c>
      <c r="B10" s="14">
        <v>153729</v>
      </c>
      <c r="C10" s="14">
        <v>87471</v>
      </c>
      <c r="D10" s="15">
        <v>0.75748533799773599</v>
      </c>
      <c r="E10" s="14">
        <v>524769</v>
      </c>
      <c r="F10" s="14">
        <v>3548753</v>
      </c>
      <c r="G10" s="15">
        <v>-0.85212580306378005</v>
      </c>
    </row>
    <row r="11" spans="1:7">
      <c r="A11" s="13" t="s">
        <v>10</v>
      </c>
      <c r="B11" s="14">
        <v>3393</v>
      </c>
      <c r="C11" s="14">
        <v>4005</v>
      </c>
      <c r="D11" s="15">
        <v>-0.152808988764045</v>
      </c>
      <c r="E11" s="14">
        <v>9416</v>
      </c>
      <c r="F11" s="14">
        <v>242935</v>
      </c>
      <c r="G11" s="15">
        <v>-0.96124066108218198</v>
      </c>
    </row>
    <row r="12" spans="1:7">
      <c r="A12" s="10" t="s">
        <v>12</v>
      </c>
      <c r="B12" s="11">
        <v>48331</v>
      </c>
      <c r="C12" s="11">
        <v>42684</v>
      </c>
      <c r="D12" s="12">
        <v>0.132297816512042</v>
      </c>
      <c r="E12" s="11">
        <v>266722</v>
      </c>
      <c r="F12" s="11">
        <v>250420</v>
      </c>
      <c r="G12" s="12">
        <v>6.5098634294385394E-2</v>
      </c>
    </row>
    <row r="13" spans="1:7">
      <c r="A13" s="10" t="s">
        <v>13</v>
      </c>
      <c r="B13" s="11">
        <v>1521345</v>
      </c>
      <c r="C13" s="11">
        <v>1045635</v>
      </c>
      <c r="D13" s="12">
        <v>0.45494842846691202</v>
      </c>
      <c r="E13" s="11">
        <v>5898916</v>
      </c>
      <c r="F13" s="11">
        <v>11700015</v>
      </c>
      <c r="G13" s="12">
        <v>-0.49581979168402801</v>
      </c>
    </row>
    <row r="14" spans="1:7" ht="0" hidden="1" customHeight="1"/>
    <row r="15" spans="1:7" ht="16.899999999999999" customHeight="1"/>
    <row r="16" spans="1:7">
      <c r="A16" s="1" t="s">
        <v>1</v>
      </c>
      <c r="B16" s="70" t="s">
        <v>14</v>
      </c>
      <c r="C16" s="69"/>
      <c r="D16" s="69"/>
      <c r="E16" s="69"/>
      <c r="F16" s="69"/>
      <c r="G16" s="69"/>
    </row>
    <row r="17" spans="1:7" ht="30">
      <c r="A17" s="2" t="s">
        <v>1</v>
      </c>
      <c r="B17" s="16" t="s">
        <v>3</v>
      </c>
      <c r="C17" s="3" t="s">
        <v>1</v>
      </c>
      <c r="D17" s="4" t="s">
        <v>1</v>
      </c>
      <c r="E17" s="17" t="s">
        <v>4</v>
      </c>
      <c r="F17" s="6" t="s">
        <v>1</v>
      </c>
      <c r="G17" s="7" t="s">
        <v>1</v>
      </c>
    </row>
    <row r="18" spans="1:7">
      <c r="A18" s="2" t="s">
        <v>1</v>
      </c>
      <c r="B18" s="8" t="s">
        <v>5</v>
      </c>
      <c r="C18" s="9" t="s">
        <v>6</v>
      </c>
      <c r="D18" s="9" t="s">
        <v>7</v>
      </c>
      <c r="E18" s="8" t="s">
        <v>5</v>
      </c>
      <c r="F18" s="8" t="s">
        <v>6</v>
      </c>
      <c r="G18" s="8" t="s">
        <v>7</v>
      </c>
    </row>
    <row r="19" spans="1:7">
      <c r="A19" s="10" t="s">
        <v>8</v>
      </c>
      <c r="B19" s="11">
        <v>27759</v>
      </c>
      <c r="C19" s="11">
        <v>20386</v>
      </c>
      <c r="D19" s="12">
        <v>0.36166977337388401</v>
      </c>
      <c r="E19" s="11">
        <v>146567</v>
      </c>
      <c r="F19" s="11">
        <v>151084</v>
      </c>
      <c r="G19" s="12">
        <v>-2.98972756876969E-2</v>
      </c>
    </row>
    <row r="20" spans="1:7">
      <c r="A20" s="13" t="s">
        <v>9</v>
      </c>
      <c r="B20" s="14">
        <v>26290</v>
      </c>
      <c r="C20" s="14">
        <v>18934</v>
      </c>
      <c r="D20" s="15">
        <v>0.38850744692088302</v>
      </c>
      <c r="E20" s="14">
        <v>139304</v>
      </c>
      <c r="F20" s="14">
        <v>144382</v>
      </c>
      <c r="G20" s="15">
        <v>-3.5170589131609198E-2</v>
      </c>
    </row>
    <row r="21" spans="1:7">
      <c r="A21" s="13" t="s">
        <v>10</v>
      </c>
      <c r="B21" s="14">
        <v>741</v>
      </c>
      <c r="C21" s="14">
        <v>725</v>
      </c>
      <c r="D21" s="15">
        <v>2.2068965517241398E-2</v>
      </c>
      <c r="E21" s="14">
        <v>3357</v>
      </c>
      <c r="F21" s="14">
        <v>2713</v>
      </c>
      <c r="G21" s="15">
        <v>0.23737559896793201</v>
      </c>
    </row>
    <row r="22" spans="1:7">
      <c r="A22" s="13" t="s">
        <v>15</v>
      </c>
      <c r="B22" s="14">
        <v>728</v>
      </c>
      <c r="C22" s="14">
        <v>727</v>
      </c>
      <c r="D22" s="15">
        <v>1.37551581843191E-3</v>
      </c>
      <c r="E22" s="14">
        <v>3906</v>
      </c>
      <c r="F22" s="14">
        <v>3989</v>
      </c>
      <c r="G22" s="15">
        <v>-2.0807219854600101E-2</v>
      </c>
    </row>
    <row r="23" spans="1:7">
      <c r="A23" s="10" t="s">
        <v>11</v>
      </c>
      <c r="B23" s="11">
        <v>3299</v>
      </c>
      <c r="C23" s="11">
        <v>2159</v>
      </c>
      <c r="D23" s="12">
        <v>0.52802223251505298</v>
      </c>
      <c r="E23" s="11">
        <v>14364</v>
      </c>
      <c r="F23" s="11">
        <v>40611</v>
      </c>
      <c r="G23" s="12">
        <v>-0.64630272586245097</v>
      </c>
    </row>
    <row r="24" spans="1:7">
      <c r="A24" s="13" t="s">
        <v>9</v>
      </c>
      <c r="B24" s="14">
        <v>2345</v>
      </c>
      <c r="C24" s="14">
        <v>1298</v>
      </c>
      <c r="D24" s="15">
        <v>0.80662557781201805</v>
      </c>
      <c r="E24" s="14">
        <v>9466</v>
      </c>
      <c r="F24" s="14">
        <v>34720</v>
      </c>
      <c r="G24" s="15">
        <v>-0.72736175115207402</v>
      </c>
    </row>
    <row r="25" spans="1:7">
      <c r="A25" s="13" t="s">
        <v>10</v>
      </c>
      <c r="B25" s="14">
        <v>321</v>
      </c>
      <c r="C25" s="14">
        <v>267</v>
      </c>
      <c r="D25" s="15">
        <v>0.202247191011236</v>
      </c>
      <c r="E25" s="14">
        <v>1243</v>
      </c>
      <c r="F25" s="14">
        <v>2794</v>
      </c>
      <c r="G25" s="15">
        <v>-0.55511811023622004</v>
      </c>
    </row>
    <row r="26" spans="1:7">
      <c r="A26" s="13" t="s">
        <v>15</v>
      </c>
      <c r="B26" s="14">
        <v>633</v>
      </c>
      <c r="C26" s="14">
        <v>594</v>
      </c>
      <c r="D26" s="15">
        <v>6.5656565656565705E-2</v>
      </c>
      <c r="E26" s="14">
        <v>3655</v>
      </c>
      <c r="F26" s="14">
        <v>3097</v>
      </c>
      <c r="G26" s="15">
        <v>0.180174362286083</v>
      </c>
    </row>
    <row r="27" spans="1:7">
      <c r="A27" s="10" t="s">
        <v>12</v>
      </c>
      <c r="B27" s="11">
        <v>3527</v>
      </c>
      <c r="C27" s="11">
        <v>3925</v>
      </c>
      <c r="D27" s="12">
        <v>-0.10140127388535</v>
      </c>
      <c r="E27" s="11">
        <v>19657</v>
      </c>
      <c r="F27" s="11">
        <v>21466</v>
      </c>
      <c r="G27" s="12">
        <v>-8.4272803503214394E-2</v>
      </c>
    </row>
    <row r="28" spans="1:7">
      <c r="A28" s="10" t="s">
        <v>16</v>
      </c>
      <c r="B28" s="11">
        <v>34585</v>
      </c>
      <c r="C28" s="11">
        <v>26470</v>
      </c>
      <c r="D28" s="12">
        <v>0.30657347941065399</v>
      </c>
      <c r="E28" s="11">
        <v>180588</v>
      </c>
      <c r="F28" s="11">
        <v>213161</v>
      </c>
      <c r="G28" s="12">
        <v>-0.152809378826333</v>
      </c>
    </row>
    <row r="29" spans="1:7" ht="0.2" customHeight="1"/>
    <row r="30" spans="1:7">
      <c r="A30" s="13" t="s">
        <v>17</v>
      </c>
      <c r="B30" s="14">
        <v>10744</v>
      </c>
      <c r="C30" s="14">
        <v>10111</v>
      </c>
      <c r="D30" s="15">
        <v>6.2605083572346995E-2</v>
      </c>
      <c r="E30" s="14">
        <v>49830</v>
      </c>
      <c r="F30" s="14">
        <v>40863</v>
      </c>
      <c r="G30" s="15">
        <v>0.21944056970853801</v>
      </c>
    </row>
    <row r="31" spans="1:7">
      <c r="A31" s="10" t="s">
        <v>18</v>
      </c>
      <c r="B31" s="11">
        <v>45329</v>
      </c>
      <c r="C31" s="11">
        <v>36581</v>
      </c>
      <c r="D31" s="12">
        <v>0.23914053743746799</v>
      </c>
      <c r="E31" s="11">
        <v>230418</v>
      </c>
      <c r="F31" s="11">
        <v>254024</v>
      </c>
      <c r="G31" s="12">
        <v>-9.2928227254117701E-2</v>
      </c>
    </row>
    <row r="32" spans="1:7" ht="0" hidden="1" customHeight="1"/>
  </sheetData>
  <mergeCells count="3">
    <mergeCell ref="A1:G1"/>
    <mergeCell ref="B3:G3"/>
    <mergeCell ref="B16:G16"/>
  </mergeCells>
  <pageMargins left="0" right="0" top="0" bottom="0.29527559055118102" header="0" footer="0"/>
  <pageSetup paperSize="9" fitToHeight="0" orientation="landscape" r:id="rId1"/>
  <headerFooter alignWithMargins="0">
    <oddFooter>&amp;L&amp;"Arial,Regular"&amp;7 Rapportdato 07.07.2021 10:07:42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1BD6-8620-48C6-B1C9-DBE64E52653D}">
  <sheetPr>
    <pageSetUpPr fitToPage="1"/>
  </sheetPr>
  <dimension ref="A1:G32"/>
  <sheetViews>
    <sheetView showGridLines="0" tabSelected="1" workbookViewId="0">
      <selection activeCell="A3" sqref="A3"/>
    </sheetView>
  </sheetViews>
  <sheetFormatPr defaultColWidth="11.42578125" defaultRowHeight="15"/>
  <cols>
    <col min="1" max="1" width="22.7109375" style="48" customWidth="1"/>
    <col min="2" max="2" width="13.42578125" style="48" customWidth="1"/>
    <col min="3" max="3" width="13.5703125" style="48" customWidth="1"/>
    <col min="4" max="4" width="9.140625" style="48" customWidth="1"/>
    <col min="5" max="6" width="13.42578125" style="48" customWidth="1"/>
    <col min="7" max="7" width="9.140625" style="48" customWidth="1"/>
    <col min="8" max="8" width="0" style="48" hidden="1" customWidth="1"/>
    <col min="9" max="9" width="18.28515625" style="48" customWidth="1"/>
    <col min="10" max="16384" width="11.42578125" style="48"/>
  </cols>
  <sheetData>
    <row r="1" spans="1:7" ht="25.5" customHeight="1">
      <c r="A1" s="71" t="s">
        <v>0</v>
      </c>
      <c r="B1" s="72"/>
      <c r="C1" s="72"/>
      <c r="D1" s="72"/>
      <c r="E1" s="72"/>
      <c r="F1" s="72"/>
      <c r="G1" s="72"/>
    </row>
    <row r="2" spans="1:7" ht="19.149999999999999" customHeight="1"/>
    <row r="3" spans="1:7">
      <c r="A3" s="49" t="s">
        <v>1</v>
      </c>
      <c r="B3" s="73" t="s">
        <v>2</v>
      </c>
      <c r="C3" s="72"/>
      <c r="D3" s="72"/>
      <c r="E3" s="72"/>
      <c r="F3" s="72"/>
      <c r="G3" s="72"/>
    </row>
    <row r="4" spans="1:7" ht="15" customHeight="1">
      <c r="A4" s="50" t="s">
        <v>1</v>
      </c>
      <c r="B4" s="51" t="s">
        <v>3</v>
      </c>
      <c r="C4" s="51" t="s">
        <v>1</v>
      </c>
      <c r="D4" s="52" t="s">
        <v>1</v>
      </c>
      <c r="E4" s="53" t="s">
        <v>4</v>
      </c>
      <c r="F4" s="54" t="s">
        <v>1</v>
      </c>
      <c r="G4" s="55" t="s">
        <v>1</v>
      </c>
    </row>
    <row r="5" spans="1:7">
      <c r="A5" s="50" t="s">
        <v>1</v>
      </c>
      <c r="B5" s="56" t="s">
        <v>5</v>
      </c>
      <c r="C5" s="57">
        <v>2019</v>
      </c>
      <c r="D5" s="57" t="s">
        <v>7</v>
      </c>
      <c r="E5" s="56" t="s">
        <v>5</v>
      </c>
      <c r="F5" s="56">
        <v>2019</v>
      </c>
      <c r="G5" s="56" t="s">
        <v>7</v>
      </c>
    </row>
    <row r="6" spans="1:7">
      <c r="A6" s="58" t="s">
        <v>8</v>
      </c>
      <c r="B6" s="59">
        <v>1315892</v>
      </c>
      <c r="C6" s="59">
        <v>2839648</v>
      </c>
      <c r="D6" s="60">
        <f>B6/C6-1</f>
        <v>-0.53660031102446504</v>
      </c>
      <c r="E6" s="61">
        <v>5098009</v>
      </c>
      <c r="F6" s="61">
        <v>15261152</v>
      </c>
      <c r="G6" s="60">
        <f>E6/F6-1</f>
        <v>-0.66594861252938187</v>
      </c>
    </row>
    <row r="7" spans="1:7">
      <c r="A7" s="62" t="s">
        <v>9</v>
      </c>
      <c r="B7" s="63">
        <v>1311666</v>
      </c>
      <c r="C7" s="63">
        <v>2829907</v>
      </c>
      <c r="D7" s="64">
        <f t="shared" ref="D7:D14" si="0">B7/C7-1</f>
        <v>-0.53649854924561124</v>
      </c>
      <c r="E7" s="65">
        <v>5080523</v>
      </c>
      <c r="F7" s="65">
        <v>15230909</v>
      </c>
      <c r="G7" s="64">
        <f t="shared" ref="G7:G13" si="1">E7/F7-1</f>
        <v>-0.66643336914428419</v>
      </c>
    </row>
    <row r="8" spans="1:7">
      <c r="A8" s="62" t="s">
        <v>10</v>
      </c>
      <c r="B8" s="63">
        <v>4226</v>
      </c>
      <c r="C8" s="63">
        <v>9741</v>
      </c>
      <c r="D8" s="64">
        <f t="shared" si="0"/>
        <v>-0.56616363823016114</v>
      </c>
      <c r="E8" s="65">
        <v>17486</v>
      </c>
      <c r="F8" s="65">
        <v>30243</v>
      </c>
      <c r="G8" s="64">
        <f t="shared" si="1"/>
        <v>-0.42181661872168763</v>
      </c>
    </row>
    <row r="9" spans="1:7">
      <c r="A9" s="58" t="s">
        <v>11</v>
      </c>
      <c r="B9" s="61">
        <v>157122</v>
      </c>
      <c r="C9" s="61">
        <v>2300885</v>
      </c>
      <c r="D9" s="60">
        <f t="shared" si="0"/>
        <v>-0.93171236285168535</v>
      </c>
      <c r="E9" s="61">
        <v>534185</v>
      </c>
      <c r="F9" s="61">
        <v>10579507</v>
      </c>
      <c r="G9" s="60">
        <f t="shared" si="1"/>
        <v>-0.94950757157209686</v>
      </c>
    </row>
    <row r="10" spans="1:7">
      <c r="A10" s="62" t="s">
        <v>9</v>
      </c>
      <c r="B10" s="65">
        <v>153729</v>
      </c>
      <c r="C10" s="65">
        <v>2041945</v>
      </c>
      <c r="D10" s="64">
        <f t="shared" si="0"/>
        <v>-0.92471442668632109</v>
      </c>
      <c r="E10" s="65">
        <v>524769</v>
      </c>
      <c r="F10" s="65">
        <v>9848137</v>
      </c>
      <c r="G10" s="64">
        <f t="shared" si="1"/>
        <v>-0.94671388101120035</v>
      </c>
    </row>
    <row r="11" spans="1:7">
      <c r="A11" s="62" t="s">
        <v>10</v>
      </c>
      <c r="B11" s="65">
        <v>3393</v>
      </c>
      <c r="C11" s="65">
        <v>258940</v>
      </c>
      <c r="D11" s="64">
        <f t="shared" si="0"/>
        <v>-0.98689657835792077</v>
      </c>
      <c r="E11" s="65">
        <v>9416</v>
      </c>
      <c r="F11" s="65">
        <v>731370</v>
      </c>
      <c r="G11" s="64">
        <f t="shared" si="1"/>
        <v>-0.98712553153670513</v>
      </c>
    </row>
    <row r="12" spans="1:7">
      <c r="A12" s="58" t="s">
        <v>12</v>
      </c>
      <c r="B12" s="61">
        <v>48331</v>
      </c>
      <c r="C12" s="61">
        <v>48637</v>
      </c>
      <c r="D12" s="60">
        <f t="shared" si="0"/>
        <v>-6.2915064662705245E-3</v>
      </c>
      <c r="E12" s="61">
        <v>266722</v>
      </c>
      <c r="F12" s="61">
        <v>287519</v>
      </c>
      <c r="G12" s="60">
        <f t="shared" si="1"/>
        <v>-7.2332611062225438E-2</v>
      </c>
    </row>
    <row r="13" spans="1:7">
      <c r="A13" s="58" t="s">
        <v>13</v>
      </c>
      <c r="B13" s="61">
        <v>1521345</v>
      </c>
      <c r="C13" s="61">
        <f>C6+C9+C12</f>
        <v>5189170</v>
      </c>
      <c r="D13" s="60">
        <f t="shared" si="0"/>
        <v>-0.70682305648109423</v>
      </c>
      <c r="E13" s="61">
        <v>5898916</v>
      </c>
      <c r="F13" s="61">
        <f>F6+F9+F12</f>
        <v>26128178</v>
      </c>
      <c r="G13" s="60">
        <f t="shared" si="1"/>
        <v>-0.77423163605208134</v>
      </c>
    </row>
    <row r="14" spans="1:7" ht="0" hidden="1" customHeight="1">
      <c r="D14" s="60" t="e">
        <f t="shared" si="0"/>
        <v>#DIV/0!</v>
      </c>
    </row>
    <row r="15" spans="1:7" ht="16.899999999999999" customHeight="1"/>
    <row r="16" spans="1:7">
      <c r="A16" s="49" t="s">
        <v>1</v>
      </c>
      <c r="B16" s="73" t="s">
        <v>14</v>
      </c>
      <c r="C16" s="72"/>
      <c r="D16" s="72"/>
      <c r="E16" s="72"/>
      <c r="F16" s="72"/>
      <c r="G16" s="72"/>
    </row>
    <row r="17" spans="1:7" ht="30">
      <c r="A17" s="50" t="s">
        <v>1</v>
      </c>
      <c r="B17" s="66" t="s">
        <v>3</v>
      </c>
      <c r="C17" s="51" t="s">
        <v>1</v>
      </c>
      <c r="D17" s="52" t="s">
        <v>1</v>
      </c>
      <c r="E17" s="67" t="s">
        <v>4</v>
      </c>
      <c r="F17" s="54" t="s">
        <v>1</v>
      </c>
      <c r="G17" s="55" t="s">
        <v>1</v>
      </c>
    </row>
    <row r="18" spans="1:7">
      <c r="A18" s="50" t="s">
        <v>1</v>
      </c>
      <c r="B18" s="56" t="s">
        <v>5</v>
      </c>
      <c r="C18" s="56">
        <v>2019</v>
      </c>
      <c r="D18" s="57" t="s">
        <v>7</v>
      </c>
      <c r="E18" s="56" t="s">
        <v>5</v>
      </c>
      <c r="F18" s="56">
        <v>2019</v>
      </c>
      <c r="G18" s="56" t="s">
        <v>7</v>
      </c>
    </row>
    <row r="19" spans="1:7">
      <c r="A19" s="58" t="s">
        <v>8</v>
      </c>
      <c r="B19" s="61">
        <v>27759</v>
      </c>
      <c r="C19" s="61">
        <f>C20+C21+C22</f>
        <v>36271</v>
      </c>
      <c r="D19" s="60">
        <f>B19/C19-1</f>
        <v>-0.23467784180199058</v>
      </c>
      <c r="E19" s="61">
        <v>146567</v>
      </c>
      <c r="F19" s="61">
        <f>F20+F21+F22</f>
        <v>218472</v>
      </c>
      <c r="G19" s="60">
        <f>E19/F19-1</f>
        <v>-0.32912684462997543</v>
      </c>
    </row>
    <row r="20" spans="1:7">
      <c r="A20" s="62" t="s">
        <v>9</v>
      </c>
      <c r="B20" s="65">
        <v>26290</v>
      </c>
      <c r="C20" s="65">
        <v>35012</v>
      </c>
      <c r="D20" s="64">
        <f t="shared" ref="D20:D32" si="2">B20/C20-1</f>
        <v>-0.24911458928367414</v>
      </c>
      <c r="E20" s="65">
        <v>139304</v>
      </c>
      <c r="F20" s="65">
        <v>212873</v>
      </c>
      <c r="G20" s="64">
        <f t="shared" ref="G20:G31" si="3">E20/F20-1</f>
        <v>-0.3456004284244597</v>
      </c>
    </row>
    <row r="21" spans="1:7">
      <c r="A21" s="62" t="s">
        <v>10</v>
      </c>
      <c r="B21" s="65">
        <v>741</v>
      </c>
      <c r="C21" s="65">
        <v>653</v>
      </c>
      <c r="D21" s="64">
        <f t="shared" si="2"/>
        <v>0.13476263399693722</v>
      </c>
      <c r="E21" s="65">
        <v>3357</v>
      </c>
      <c r="F21" s="65">
        <v>2804</v>
      </c>
      <c r="G21" s="64">
        <f t="shared" si="3"/>
        <v>0.19721825962910122</v>
      </c>
    </row>
    <row r="22" spans="1:7">
      <c r="A22" s="62" t="s">
        <v>15</v>
      </c>
      <c r="B22" s="65">
        <v>728</v>
      </c>
      <c r="C22" s="65">
        <v>606</v>
      </c>
      <c r="D22" s="64">
        <f t="shared" si="2"/>
        <v>0.20132013201320142</v>
      </c>
      <c r="E22" s="65">
        <v>3906</v>
      </c>
      <c r="F22" s="65">
        <v>2795</v>
      </c>
      <c r="G22" s="64">
        <f t="shared" si="3"/>
        <v>0.39749552772808583</v>
      </c>
    </row>
    <row r="23" spans="1:7">
      <c r="A23" s="58" t="s">
        <v>11</v>
      </c>
      <c r="B23" s="61">
        <v>3299</v>
      </c>
      <c r="C23" s="61">
        <f>C24+C25+C26</f>
        <v>18020</v>
      </c>
      <c r="D23" s="60">
        <f t="shared" si="2"/>
        <v>-0.81692563817980024</v>
      </c>
      <c r="E23" s="61">
        <v>14364</v>
      </c>
      <c r="F23" s="61">
        <f>F24+F25+F26</f>
        <v>91944</v>
      </c>
      <c r="G23" s="60">
        <f t="shared" si="3"/>
        <v>-0.84377447141738449</v>
      </c>
    </row>
    <row r="24" spans="1:7">
      <c r="A24" s="62" t="s">
        <v>9</v>
      </c>
      <c r="B24" s="65">
        <v>2345</v>
      </c>
      <c r="C24" s="65">
        <v>15398</v>
      </c>
      <c r="D24" s="64">
        <f t="shared" si="2"/>
        <v>-0.84770749447980254</v>
      </c>
      <c r="E24" s="65">
        <v>9466</v>
      </c>
      <c r="F24" s="65">
        <v>82287</v>
      </c>
      <c r="G24" s="64">
        <f t="shared" si="3"/>
        <v>-0.88496360299925869</v>
      </c>
    </row>
    <row r="25" spans="1:7">
      <c r="A25" s="62" t="s">
        <v>10</v>
      </c>
      <c r="B25" s="65">
        <v>321</v>
      </c>
      <c r="C25" s="65">
        <v>2076</v>
      </c>
      <c r="D25" s="64">
        <f t="shared" si="2"/>
        <v>-0.84537572254335258</v>
      </c>
      <c r="E25" s="65">
        <v>1243</v>
      </c>
      <c r="F25" s="65">
        <v>6407</v>
      </c>
      <c r="G25" s="64">
        <f t="shared" si="3"/>
        <v>-0.80599344466989231</v>
      </c>
    </row>
    <row r="26" spans="1:7">
      <c r="A26" s="62" t="s">
        <v>15</v>
      </c>
      <c r="B26" s="65">
        <v>633</v>
      </c>
      <c r="C26" s="65">
        <v>546</v>
      </c>
      <c r="D26" s="64">
        <f t="shared" si="2"/>
        <v>0.15934065934065944</v>
      </c>
      <c r="E26" s="65">
        <v>3655</v>
      </c>
      <c r="F26" s="65">
        <v>3250</v>
      </c>
      <c r="G26" s="64">
        <f t="shared" si="3"/>
        <v>0.12461538461538457</v>
      </c>
    </row>
    <row r="27" spans="1:7">
      <c r="A27" s="58" t="s">
        <v>12</v>
      </c>
      <c r="B27" s="61">
        <v>3527</v>
      </c>
      <c r="C27" s="61">
        <v>3535</v>
      </c>
      <c r="D27" s="60">
        <f t="shared" si="2"/>
        <v>-2.2630834512022968E-3</v>
      </c>
      <c r="E27" s="61">
        <v>19657</v>
      </c>
      <c r="F27" s="61">
        <v>20517</v>
      </c>
      <c r="G27" s="60">
        <f t="shared" si="3"/>
        <v>-4.1916459521372573E-2</v>
      </c>
    </row>
    <row r="28" spans="1:7">
      <c r="A28" s="58" t="s">
        <v>16</v>
      </c>
      <c r="B28" s="61">
        <v>34585</v>
      </c>
      <c r="C28" s="61">
        <f>C19+C23+C27</f>
        <v>57826</v>
      </c>
      <c r="D28" s="60">
        <f t="shared" si="2"/>
        <v>-0.4019126344550894</v>
      </c>
      <c r="E28" s="61">
        <v>180588</v>
      </c>
      <c r="F28" s="61">
        <f>F19+F23+F27</f>
        <v>330933</v>
      </c>
      <c r="G28" s="60">
        <f t="shared" si="3"/>
        <v>-0.45430646082439652</v>
      </c>
    </row>
    <row r="29" spans="1:7" ht="0.2" customHeight="1">
      <c r="D29" s="48" t="e">
        <f t="shared" si="2"/>
        <v>#DIV/0!</v>
      </c>
      <c r="G29" s="48" t="e">
        <f t="shared" si="3"/>
        <v>#DIV/0!</v>
      </c>
    </row>
    <row r="30" spans="1:7">
      <c r="A30" s="62" t="s">
        <v>17</v>
      </c>
      <c r="B30" s="65">
        <v>10744</v>
      </c>
      <c r="C30" s="65">
        <v>10548</v>
      </c>
      <c r="D30" s="64">
        <f t="shared" si="2"/>
        <v>1.8581721653394112E-2</v>
      </c>
      <c r="E30" s="65">
        <v>49830</v>
      </c>
      <c r="F30" s="65">
        <v>51185</v>
      </c>
      <c r="G30" s="64">
        <f t="shared" si="3"/>
        <v>-2.6472599394353868E-2</v>
      </c>
    </row>
    <row r="31" spans="1:7">
      <c r="A31" s="58" t="s">
        <v>18</v>
      </c>
      <c r="B31" s="61">
        <v>45329</v>
      </c>
      <c r="C31" s="61">
        <f>C28+C30</f>
        <v>68374</v>
      </c>
      <c r="D31" s="60">
        <f t="shared" si="2"/>
        <v>-0.33704332056044695</v>
      </c>
      <c r="E31" s="61">
        <v>230418</v>
      </c>
      <c r="F31" s="61">
        <f>F28+F30</f>
        <v>382118</v>
      </c>
      <c r="G31" s="60">
        <f t="shared" si="3"/>
        <v>-0.39699778602421243</v>
      </c>
    </row>
    <row r="32" spans="1:7" ht="0" hidden="1" customHeight="1">
      <c r="D32" s="60" t="e">
        <f t="shared" si="2"/>
        <v>#DIV/0!</v>
      </c>
    </row>
  </sheetData>
  <mergeCells count="3">
    <mergeCell ref="A1:G1"/>
    <mergeCell ref="B3:G3"/>
    <mergeCell ref="B16:G16"/>
  </mergeCells>
  <pageMargins left="0" right="0" top="0" bottom="0.29527559055118102" header="0" footer="0"/>
  <pageSetup paperSize="9" fitToHeight="0" orientation="landscape" r:id="rId1"/>
  <headerFooter alignWithMargins="0">
    <oddFooter>&amp;L&amp;"Arial,Regular"&amp;7 Rapportdato 07.07.2021 10:07:42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ED0A-B931-4A43-AF48-1086978CD098}">
  <sheetPr>
    <pageSetUpPr fitToPage="1"/>
  </sheetPr>
  <dimension ref="A1:R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11.42578125" defaultRowHeight="15"/>
  <cols>
    <col min="1" max="1" width="28.28515625" style="18" customWidth="1"/>
    <col min="2" max="2" width="7" style="18" customWidth="1"/>
    <col min="3" max="3" width="11.28515625" style="18" customWidth="1"/>
    <col min="4" max="4" width="8.5703125" style="18" customWidth="1"/>
    <col min="5" max="5" width="11.28515625" style="18" customWidth="1"/>
    <col min="6" max="6" width="8.140625" style="18" customWidth="1"/>
    <col min="7" max="7" width="11.28515625" style="18" customWidth="1"/>
    <col min="8" max="8" width="8.5703125" style="18" customWidth="1"/>
    <col min="9" max="9" width="11.285156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11.28515625" style="18" customWidth="1"/>
    <col min="14" max="14" width="8.140625" style="18" customWidth="1"/>
    <col min="15" max="15" width="8.5703125" style="18" customWidth="1"/>
    <col min="16" max="16" width="11.28515625" style="18" customWidth="1"/>
    <col min="17" max="17" width="5.42578125" style="18" customWidth="1"/>
    <col min="18" max="18" width="2.7109375" style="18" customWidth="1"/>
    <col min="19" max="19" width="4.7109375" style="18" customWidth="1"/>
    <col min="20" max="16384" width="11.42578125" style="18"/>
  </cols>
  <sheetData>
    <row r="1" spans="1:18" ht="14.1" customHeight="1"/>
    <row r="2" spans="1:18" ht="27.2" customHeight="1">
      <c r="A2" s="71" t="s">
        <v>114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8" ht="12.2" customHeight="1"/>
    <row r="4" spans="1:18">
      <c r="A4" s="38" t="s">
        <v>1</v>
      </c>
      <c r="B4" s="38" t="s">
        <v>1</v>
      </c>
      <c r="C4" s="80" t="s">
        <v>113</v>
      </c>
      <c r="D4" s="81"/>
      <c r="E4" s="81"/>
      <c r="F4" s="81"/>
      <c r="G4" s="81"/>
      <c r="H4" s="81"/>
      <c r="I4" s="81"/>
      <c r="J4" s="81"/>
      <c r="K4" s="37" t="s">
        <v>1</v>
      </c>
      <c r="L4" s="37" t="s">
        <v>1</v>
      </c>
      <c r="M4" s="37" t="s">
        <v>1</v>
      </c>
      <c r="N4" s="36" t="s">
        <v>1</v>
      </c>
      <c r="O4" s="35" t="s">
        <v>1</v>
      </c>
      <c r="P4" s="82" t="s">
        <v>1</v>
      </c>
      <c r="Q4" s="83"/>
      <c r="R4" s="84"/>
    </row>
    <row r="5" spans="1:18" ht="15.75">
      <c r="A5" s="34" t="s">
        <v>1</v>
      </c>
      <c r="B5" s="34" t="s">
        <v>1</v>
      </c>
      <c r="C5" s="85" t="s">
        <v>8</v>
      </c>
      <c r="D5" s="83"/>
      <c r="E5" s="83"/>
      <c r="F5" s="83"/>
      <c r="G5" s="85" t="s">
        <v>11</v>
      </c>
      <c r="H5" s="83"/>
      <c r="I5" s="83"/>
      <c r="J5" s="83"/>
      <c r="K5" s="86" t="s">
        <v>12</v>
      </c>
      <c r="L5" s="81"/>
      <c r="M5" s="87" t="s">
        <v>112</v>
      </c>
      <c r="N5" s="75"/>
      <c r="O5" s="33" t="s">
        <v>111</v>
      </c>
      <c r="P5" s="88" t="s">
        <v>110</v>
      </c>
      <c r="Q5" s="72"/>
      <c r="R5" s="89"/>
    </row>
    <row r="6" spans="1:18">
      <c r="A6" s="32" t="s">
        <v>109</v>
      </c>
      <c r="B6" s="31" t="s">
        <v>108</v>
      </c>
      <c r="C6" s="30" t="s">
        <v>107</v>
      </c>
      <c r="D6" s="30" t="s">
        <v>106</v>
      </c>
      <c r="E6" s="30" t="s">
        <v>105</v>
      </c>
      <c r="F6" s="30" t="s">
        <v>7</v>
      </c>
      <c r="G6" s="30" t="s">
        <v>107</v>
      </c>
      <c r="H6" s="30" t="s">
        <v>106</v>
      </c>
      <c r="I6" s="30" t="s">
        <v>105</v>
      </c>
      <c r="J6" s="30" t="s">
        <v>7</v>
      </c>
      <c r="K6" s="29" t="s">
        <v>105</v>
      </c>
      <c r="L6" s="29" t="s">
        <v>7</v>
      </c>
      <c r="M6" s="28" t="s">
        <v>105</v>
      </c>
      <c r="N6" s="28" t="s">
        <v>7</v>
      </c>
      <c r="O6" s="28" t="s">
        <v>1</v>
      </c>
      <c r="P6" s="76" t="s">
        <v>1</v>
      </c>
      <c r="Q6" s="77"/>
      <c r="R6" s="78"/>
    </row>
    <row r="7" spans="1:18" ht="6" customHeight="1">
      <c r="A7" s="27" t="s">
        <v>1</v>
      </c>
      <c r="B7" s="26" t="s">
        <v>1</v>
      </c>
      <c r="C7" s="25" t="s">
        <v>1</v>
      </c>
      <c r="D7" s="23" t="s">
        <v>1</v>
      </c>
      <c r="E7" s="23" t="s">
        <v>1</v>
      </c>
      <c r="F7" s="23" t="s">
        <v>1</v>
      </c>
      <c r="G7" s="23" t="s">
        <v>1</v>
      </c>
      <c r="H7" s="23" t="s">
        <v>1</v>
      </c>
      <c r="I7" s="23" t="s">
        <v>1</v>
      </c>
      <c r="J7" s="24" t="s">
        <v>1</v>
      </c>
      <c r="K7" s="23" t="s">
        <v>1</v>
      </c>
      <c r="L7" s="23" t="s">
        <v>1</v>
      </c>
      <c r="M7" s="23" t="s">
        <v>1</v>
      </c>
      <c r="N7" s="23" t="s">
        <v>1</v>
      </c>
      <c r="O7" s="23" t="s">
        <v>1</v>
      </c>
      <c r="P7" s="23" t="s">
        <v>1</v>
      </c>
      <c r="Q7" s="79" t="s">
        <v>1</v>
      </c>
      <c r="R7" s="75"/>
    </row>
    <row r="8" spans="1:18">
      <c r="A8" s="22" t="s">
        <v>104</v>
      </c>
      <c r="B8" s="22" t="s">
        <v>103</v>
      </c>
      <c r="C8" s="19">
        <v>16874</v>
      </c>
      <c r="D8" s="19">
        <v>1094</v>
      </c>
      <c r="E8" s="19">
        <v>17968</v>
      </c>
      <c r="F8" s="20">
        <v>0.53796114011812002</v>
      </c>
      <c r="G8" s="21"/>
      <c r="H8" s="21"/>
      <c r="I8" s="21"/>
      <c r="J8" s="21"/>
      <c r="K8" s="21"/>
      <c r="L8" s="20">
        <v>-1</v>
      </c>
      <c r="M8" s="19">
        <v>17968</v>
      </c>
      <c r="N8" s="20">
        <v>0.53153767473576496</v>
      </c>
      <c r="O8" s="19">
        <v>1482</v>
      </c>
      <c r="P8" s="19">
        <v>19450</v>
      </c>
      <c r="Q8" s="74">
        <v>0.57438886190707505</v>
      </c>
      <c r="R8" s="75"/>
    </row>
    <row r="9" spans="1:18">
      <c r="A9" s="22" t="s">
        <v>102</v>
      </c>
      <c r="B9" s="22" t="s">
        <v>101</v>
      </c>
      <c r="C9" s="19">
        <v>3418</v>
      </c>
      <c r="D9" s="19">
        <v>32</v>
      </c>
      <c r="E9" s="19">
        <v>3450</v>
      </c>
      <c r="F9" s="20">
        <v>0.67638483965014595</v>
      </c>
      <c r="G9" s="21"/>
      <c r="H9" s="21"/>
      <c r="I9" s="21"/>
      <c r="J9" s="20">
        <v>-1</v>
      </c>
      <c r="K9" s="21"/>
      <c r="L9" s="21"/>
      <c r="M9" s="19">
        <v>3450</v>
      </c>
      <c r="N9" s="20">
        <v>0.67070217917675501</v>
      </c>
      <c r="O9" s="19">
        <v>1727</v>
      </c>
      <c r="P9" s="19">
        <v>5177</v>
      </c>
      <c r="Q9" s="74">
        <v>0.37686170212766001</v>
      </c>
      <c r="R9" s="75"/>
    </row>
    <row r="10" spans="1:18">
      <c r="A10" s="22" t="s">
        <v>100</v>
      </c>
      <c r="B10" s="22" t="s">
        <v>99</v>
      </c>
      <c r="C10" s="19">
        <v>11246</v>
      </c>
      <c r="D10" s="21"/>
      <c r="E10" s="19">
        <v>11246</v>
      </c>
      <c r="F10" s="20">
        <v>3.7166835746564597E-2</v>
      </c>
      <c r="G10" s="21"/>
      <c r="H10" s="21"/>
      <c r="I10" s="21"/>
      <c r="J10" s="20">
        <v>-1</v>
      </c>
      <c r="K10" s="21"/>
      <c r="L10" s="21"/>
      <c r="M10" s="19">
        <v>11246</v>
      </c>
      <c r="N10" s="20">
        <v>2.0230427288396999E-2</v>
      </c>
      <c r="O10" s="19">
        <v>0</v>
      </c>
      <c r="P10" s="19">
        <v>11246</v>
      </c>
      <c r="Q10" s="74">
        <v>2.0230427288396999E-2</v>
      </c>
      <c r="R10" s="75"/>
    </row>
    <row r="11" spans="1:18">
      <c r="A11" s="22" t="s">
        <v>98</v>
      </c>
      <c r="B11" s="22" t="s">
        <v>97</v>
      </c>
      <c r="C11" s="19">
        <v>149229</v>
      </c>
      <c r="D11" s="19">
        <v>53002</v>
      </c>
      <c r="E11" s="19">
        <v>202231</v>
      </c>
      <c r="F11" s="20">
        <v>0.64253864084924595</v>
      </c>
      <c r="G11" s="19">
        <v>15046</v>
      </c>
      <c r="H11" s="19">
        <v>3218</v>
      </c>
      <c r="I11" s="19">
        <v>18264</v>
      </c>
      <c r="J11" s="20">
        <v>0.43856332703213602</v>
      </c>
      <c r="K11" s="19">
        <v>16630</v>
      </c>
      <c r="L11" s="20">
        <v>-6.8451714093658994E-2</v>
      </c>
      <c r="M11" s="19">
        <v>237125</v>
      </c>
      <c r="N11" s="20">
        <v>0.54308936740656899</v>
      </c>
      <c r="O11" s="19">
        <v>4180</v>
      </c>
      <c r="P11" s="19">
        <v>241305</v>
      </c>
      <c r="Q11" s="74">
        <v>0.51319708779872997</v>
      </c>
      <c r="R11" s="75"/>
    </row>
    <row r="12" spans="1:18">
      <c r="A12" s="22" t="s">
        <v>96</v>
      </c>
      <c r="B12" s="22" t="s">
        <v>95</v>
      </c>
      <c r="C12" s="19">
        <v>394</v>
      </c>
      <c r="D12" s="19">
        <v>6</v>
      </c>
      <c r="E12" s="19">
        <v>400</v>
      </c>
      <c r="F12" s="20">
        <v>0.201201201201201</v>
      </c>
      <c r="G12" s="21"/>
      <c r="H12" s="21"/>
      <c r="I12" s="21"/>
      <c r="J12" s="21"/>
      <c r="K12" s="21"/>
      <c r="L12" s="21"/>
      <c r="M12" s="19">
        <v>400</v>
      </c>
      <c r="N12" s="20">
        <v>0.201201201201201</v>
      </c>
      <c r="O12" s="19">
        <v>660</v>
      </c>
      <c r="P12" s="19">
        <v>1060</v>
      </c>
      <c r="Q12" s="74">
        <v>0.23831775700934599</v>
      </c>
      <c r="R12" s="75"/>
    </row>
    <row r="13" spans="1:18">
      <c r="A13" s="22" t="s">
        <v>94</v>
      </c>
      <c r="B13" s="22" t="s">
        <v>93</v>
      </c>
      <c r="C13" s="19">
        <v>66368</v>
      </c>
      <c r="D13" s="19">
        <v>28610</v>
      </c>
      <c r="E13" s="19">
        <v>94978</v>
      </c>
      <c r="F13" s="20">
        <v>0.57058521985018096</v>
      </c>
      <c r="G13" s="19">
        <v>29</v>
      </c>
      <c r="H13" s="21"/>
      <c r="I13" s="19">
        <v>29</v>
      </c>
      <c r="J13" s="20">
        <v>-0.87711864406779705</v>
      </c>
      <c r="K13" s="21"/>
      <c r="L13" s="21"/>
      <c r="M13" s="19">
        <v>95007</v>
      </c>
      <c r="N13" s="20">
        <v>0.56495741982243197</v>
      </c>
      <c r="O13" s="19">
        <v>7875</v>
      </c>
      <c r="P13" s="19">
        <v>102882</v>
      </c>
      <c r="Q13" s="74">
        <v>0.52650711455999499</v>
      </c>
      <c r="R13" s="75"/>
    </row>
    <row r="14" spans="1:18">
      <c r="A14" s="22" t="s">
        <v>92</v>
      </c>
      <c r="B14" s="22" t="s">
        <v>91</v>
      </c>
      <c r="C14" s="19">
        <v>6525</v>
      </c>
      <c r="D14" s="19">
        <v>68</v>
      </c>
      <c r="E14" s="19">
        <v>6593</v>
      </c>
      <c r="F14" s="20">
        <v>0.65528496108460998</v>
      </c>
      <c r="G14" s="21"/>
      <c r="H14" s="21"/>
      <c r="I14" s="21"/>
      <c r="J14" s="21"/>
      <c r="K14" s="19">
        <v>2177</v>
      </c>
      <c r="L14" s="20">
        <v>1.63559322033898</v>
      </c>
      <c r="M14" s="19">
        <v>8770</v>
      </c>
      <c r="N14" s="20">
        <v>0.82366396340195502</v>
      </c>
      <c r="O14" s="19">
        <v>2122</v>
      </c>
      <c r="P14" s="19">
        <v>10892</v>
      </c>
      <c r="Q14" s="74">
        <v>0.30583862846181498</v>
      </c>
      <c r="R14" s="75"/>
    </row>
    <row r="15" spans="1:18">
      <c r="A15" s="22" t="s">
        <v>90</v>
      </c>
      <c r="B15" s="22" t="s">
        <v>89</v>
      </c>
      <c r="C15" s="19">
        <v>1209</v>
      </c>
      <c r="D15" s="19">
        <v>32</v>
      </c>
      <c r="E15" s="19">
        <v>1241</v>
      </c>
      <c r="F15" s="20">
        <v>1.16958041958042</v>
      </c>
      <c r="G15" s="21"/>
      <c r="H15" s="21"/>
      <c r="I15" s="21"/>
      <c r="J15" s="21"/>
      <c r="K15" s="21"/>
      <c r="L15" s="21"/>
      <c r="M15" s="19">
        <v>1241</v>
      </c>
      <c r="N15" s="20">
        <v>1.16958041958042</v>
      </c>
      <c r="O15" s="19">
        <v>1453</v>
      </c>
      <c r="P15" s="19">
        <v>2694</v>
      </c>
      <c r="Q15" s="74">
        <v>1.05022831050228</v>
      </c>
      <c r="R15" s="75"/>
    </row>
    <row r="16" spans="1:18">
      <c r="A16" s="22" t="s">
        <v>88</v>
      </c>
      <c r="B16" s="22" t="s">
        <v>87</v>
      </c>
      <c r="C16" s="19">
        <v>6145</v>
      </c>
      <c r="D16" s="19">
        <v>74</v>
      </c>
      <c r="E16" s="19">
        <v>6219</v>
      </c>
      <c r="F16" s="20">
        <v>0.275430680885972</v>
      </c>
      <c r="G16" s="21"/>
      <c r="H16" s="21"/>
      <c r="I16" s="21"/>
      <c r="J16" s="21"/>
      <c r="K16" s="19">
        <v>3736</v>
      </c>
      <c r="L16" s="20">
        <v>1.1495972382048301</v>
      </c>
      <c r="M16" s="19">
        <v>9955</v>
      </c>
      <c r="N16" s="20">
        <v>0.50514061082552197</v>
      </c>
      <c r="O16" s="19">
        <v>28</v>
      </c>
      <c r="P16" s="19">
        <v>9983</v>
      </c>
      <c r="Q16" s="74">
        <v>0.50937405503477495</v>
      </c>
      <c r="R16" s="75"/>
    </row>
    <row r="17" spans="1:18">
      <c r="A17" s="22" t="s">
        <v>86</v>
      </c>
      <c r="B17" s="22" t="s">
        <v>85</v>
      </c>
      <c r="C17" s="19">
        <v>3009</v>
      </c>
      <c r="D17" s="19">
        <v>10</v>
      </c>
      <c r="E17" s="19">
        <v>3019</v>
      </c>
      <c r="F17" s="20">
        <v>0.88923654568210297</v>
      </c>
      <c r="G17" s="21"/>
      <c r="H17" s="21"/>
      <c r="I17" s="21"/>
      <c r="J17" s="21"/>
      <c r="K17" s="21"/>
      <c r="L17" s="21"/>
      <c r="M17" s="19">
        <v>3019</v>
      </c>
      <c r="N17" s="20">
        <v>0.88923654568210297</v>
      </c>
      <c r="O17" s="19">
        <v>0</v>
      </c>
      <c r="P17" s="19">
        <v>3019</v>
      </c>
      <c r="Q17" s="74">
        <v>0.88923654568210297</v>
      </c>
      <c r="R17" s="75"/>
    </row>
    <row r="18" spans="1:18">
      <c r="A18" s="22" t="s">
        <v>84</v>
      </c>
      <c r="B18" s="22" t="s">
        <v>83</v>
      </c>
      <c r="C18" s="19">
        <v>6700</v>
      </c>
      <c r="D18" s="19">
        <v>350</v>
      </c>
      <c r="E18" s="19">
        <v>7050</v>
      </c>
      <c r="F18" s="20">
        <v>0.40354369898467102</v>
      </c>
      <c r="G18" s="21"/>
      <c r="H18" s="21"/>
      <c r="I18" s="21"/>
      <c r="J18" s="21"/>
      <c r="K18" s="19">
        <v>1171</v>
      </c>
      <c r="L18" s="20">
        <v>0.28822882288228802</v>
      </c>
      <c r="M18" s="19">
        <v>8221</v>
      </c>
      <c r="N18" s="20">
        <v>0.385873229939312</v>
      </c>
      <c r="O18" s="19">
        <v>4321</v>
      </c>
      <c r="P18" s="19">
        <v>12542</v>
      </c>
      <c r="Q18" s="74">
        <v>0.44127786715697498</v>
      </c>
      <c r="R18" s="75"/>
    </row>
    <row r="19" spans="1:18">
      <c r="A19" s="22" t="s">
        <v>82</v>
      </c>
      <c r="B19" s="22" t="s">
        <v>81</v>
      </c>
      <c r="C19" s="19">
        <v>41126</v>
      </c>
      <c r="D19" s="19">
        <v>100</v>
      </c>
      <c r="E19" s="19">
        <v>41226</v>
      </c>
      <c r="F19" s="20">
        <v>0.67967731421121202</v>
      </c>
      <c r="G19" s="19">
        <v>1</v>
      </c>
      <c r="H19" s="21"/>
      <c r="I19" s="19">
        <v>1</v>
      </c>
      <c r="J19" s="21"/>
      <c r="K19" s="21"/>
      <c r="L19" s="21"/>
      <c r="M19" s="19">
        <v>41227</v>
      </c>
      <c r="N19" s="20">
        <v>0.67971805736636204</v>
      </c>
      <c r="O19" s="19">
        <v>2172</v>
      </c>
      <c r="P19" s="19">
        <v>43399</v>
      </c>
      <c r="Q19" s="74">
        <v>0.74770457474226804</v>
      </c>
      <c r="R19" s="75"/>
    </row>
    <row r="20" spans="1:18">
      <c r="A20" s="22" t="s">
        <v>80</v>
      </c>
      <c r="B20" s="22" t="s">
        <v>79</v>
      </c>
      <c r="C20" s="19">
        <v>820</v>
      </c>
      <c r="D20" s="19">
        <v>2</v>
      </c>
      <c r="E20" s="19">
        <v>822</v>
      </c>
      <c r="F20" s="20">
        <v>0.86818181818181805</v>
      </c>
      <c r="G20" s="21"/>
      <c r="H20" s="21"/>
      <c r="I20" s="21"/>
      <c r="J20" s="21"/>
      <c r="K20" s="21"/>
      <c r="L20" s="21"/>
      <c r="M20" s="19">
        <v>822</v>
      </c>
      <c r="N20" s="20">
        <v>0.86818181818181805</v>
      </c>
      <c r="O20" s="19">
        <v>1332</v>
      </c>
      <c r="P20" s="19">
        <v>2154</v>
      </c>
      <c r="Q20" s="74">
        <v>0.67365967365967405</v>
      </c>
      <c r="R20" s="75"/>
    </row>
    <row r="21" spans="1:18">
      <c r="A21" s="22" t="s">
        <v>78</v>
      </c>
      <c r="B21" s="22" t="s">
        <v>77</v>
      </c>
      <c r="C21" s="19">
        <v>1049</v>
      </c>
      <c r="D21" s="19">
        <v>4</v>
      </c>
      <c r="E21" s="19">
        <v>1053</v>
      </c>
      <c r="F21" s="20">
        <v>0.99810246679316905</v>
      </c>
      <c r="G21" s="21"/>
      <c r="H21" s="21"/>
      <c r="I21" s="21"/>
      <c r="J21" s="21"/>
      <c r="K21" s="21"/>
      <c r="L21" s="21"/>
      <c r="M21" s="19">
        <v>1053</v>
      </c>
      <c r="N21" s="20">
        <v>0.99810246679316905</v>
      </c>
      <c r="O21" s="19">
        <v>1161</v>
      </c>
      <c r="P21" s="19">
        <v>2214</v>
      </c>
      <c r="Q21" s="74">
        <v>0.83582089552238803</v>
      </c>
      <c r="R21" s="75"/>
    </row>
    <row r="22" spans="1:18">
      <c r="A22" s="22" t="s">
        <v>76</v>
      </c>
      <c r="B22" s="22" t="s">
        <v>75</v>
      </c>
      <c r="C22" s="19">
        <v>12060</v>
      </c>
      <c r="D22" s="19">
        <v>3658</v>
      </c>
      <c r="E22" s="19">
        <v>15718</v>
      </c>
      <c r="F22" s="20">
        <v>0.501958910654563</v>
      </c>
      <c r="G22" s="21"/>
      <c r="H22" s="21"/>
      <c r="I22" s="21"/>
      <c r="J22" s="21"/>
      <c r="K22" s="19">
        <v>664</v>
      </c>
      <c r="L22" s="21"/>
      <c r="M22" s="19">
        <v>16382</v>
      </c>
      <c r="N22" s="20">
        <v>0.56540850453893898</v>
      </c>
      <c r="O22" s="19">
        <v>352</v>
      </c>
      <c r="P22" s="19">
        <v>16734</v>
      </c>
      <c r="Q22" s="74">
        <v>0.55001852537977003</v>
      </c>
      <c r="R22" s="75"/>
    </row>
    <row r="23" spans="1:18">
      <c r="A23" s="22" t="s">
        <v>74</v>
      </c>
      <c r="B23" s="22" t="s">
        <v>73</v>
      </c>
      <c r="C23" s="19">
        <v>27237</v>
      </c>
      <c r="D23" s="19">
        <v>20</v>
      </c>
      <c r="E23" s="19">
        <v>27257</v>
      </c>
      <c r="F23" s="20">
        <v>0.42044921569649302</v>
      </c>
      <c r="G23" s="19">
        <v>1023</v>
      </c>
      <c r="H23" s="21"/>
      <c r="I23" s="19">
        <v>1023</v>
      </c>
      <c r="J23" s="20">
        <v>4.328125</v>
      </c>
      <c r="K23" s="21"/>
      <c r="L23" s="21"/>
      <c r="M23" s="19">
        <v>28280</v>
      </c>
      <c r="N23" s="20">
        <v>0.45916103400237301</v>
      </c>
      <c r="O23" s="19">
        <v>0</v>
      </c>
      <c r="P23" s="19">
        <v>28280</v>
      </c>
      <c r="Q23" s="74">
        <v>0.45916103400237301</v>
      </c>
      <c r="R23" s="75"/>
    </row>
    <row r="24" spans="1:18">
      <c r="A24" s="22" t="s">
        <v>72</v>
      </c>
      <c r="B24" s="22" t="s">
        <v>71</v>
      </c>
      <c r="C24" s="19">
        <v>10308</v>
      </c>
      <c r="D24" s="19">
        <v>114</v>
      </c>
      <c r="E24" s="19">
        <v>10422</v>
      </c>
      <c r="F24" s="20">
        <v>-0.10594492579565901</v>
      </c>
      <c r="G24" s="21"/>
      <c r="H24" s="21"/>
      <c r="I24" s="21"/>
      <c r="J24" s="20">
        <v>-1</v>
      </c>
      <c r="K24" s="19">
        <v>4020</v>
      </c>
      <c r="L24" s="20">
        <v>-0.32640750670241298</v>
      </c>
      <c r="M24" s="19">
        <v>14442</v>
      </c>
      <c r="N24" s="20">
        <v>-0.18291371994342301</v>
      </c>
      <c r="O24" s="19">
        <v>343</v>
      </c>
      <c r="P24" s="19">
        <v>14785</v>
      </c>
      <c r="Q24" s="74">
        <v>-0.169288684121811</v>
      </c>
      <c r="R24" s="75"/>
    </row>
    <row r="25" spans="1:18">
      <c r="A25" s="22" t="s">
        <v>70</v>
      </c>
      <c r="B25" s="22" t="s">
        <v>69</v>
      </c>
      <c r="C25" s="19">
        <v>4471</v>
      </c>
      <c r="D25" s="19">
        <v>14</v>
      </c>
      <c r="E25" s="19">
        <v>4485</v>
      </c>
      <c r="F25" s="20">
        <v>0.19823670852257499</v>
      </c>
      <c r="G25" s="19">
        <v>8</v>
      </c>
      <c r="H25" s="21"/>
      <c r="I25" s="19">
        <v>8</v>
      </c>
      <c r="J25" s="21"/>
      <c r="K25" s="21"/>
      <c r="L25" s="21"/>
      <c r="M25" s="19">
        <v>4493</v>
      </c>
      <c r="N25" s="20">
        <v>0.200374031525514</v>
      </c>
      <c r="O25" s="19">
        <v>35</v>
      </c>
      <c r="P25" s="19">
        <v>4528</v>
      </c>
      <c r="Q25" s="74">
        <v>0.209724819663372</v>
      </c>
      <c r="R25" s="75"/>
    </row>
    <row r="26" spans="1:18">
      <c r="A26" s="22" t="s">
        <v>68</v>
      </c>
      <c r="B26" s="22" t="s">
        <v>67</v>
      </c>
      <c r="C26" s="19">
        <v>7539</v>
      </c>
      <c r="D26" s="19">
        <v>22</v>
      </c>
      <c r="E26" s="19">
        <v>7561</v>
      </c>
      <c r="F26" s="20">
        <v>0.29691252144082297</v>
      </c>
      <c r="G26" s="21"/>
      <c r="H26" s="21"/>
      <c r="I26" s="21"/>
      <c r="J26" s="21"/>
      <c r="K26" s="21"/>
      <c r="L26" s="21"/>
      <c r="M26" s="19">
        <v>7561</v>
      </c>
      <c r="N26" s="20">
        <v>0.29691252144082297</v>
      </c>
      <c r="O26" s="19">
        <v>18</v>
      </c>
      <c r="P26" s="19">
        <v>7579</v>
      </c>
      <c r="Q26" s="74">
        <v>0.15621662852784099</v>
      </c>
      <c r="R26" s="75"/>
    </row>
    <row r="27" spans="1:18">
      <c r="A27" s="22" t="s">
        <v>66</v>
      </c>
      <c r="B27" s="22" t="s">
        <v>65</v>
      </c>
      <c r="C27" s="19">
        <v>1131</v>
      </c>
      <c r="D27" s="19">
        <v>24</v>
      </c>
      <c r="E27" s="19">
        <v>1155</v>
      </c>
      <c r="F27" s="20">
        <v>1.4522292993630601</v>
      </c>
      <c r="G27" s="21"/>
      <c r="H27" s="21"/>
      <c r="I27" s="21"/>
      <c r="J27" s="21"/>
      <c r="K27" s="21"/>
      <c r="L27" s="21"/>
      <c r="M27" s="19">
        <v>1155</v>
      </c>
      <c r="N27" s="20">
        <v>1.4522292993630601</v>
      </c>
      <c r="O27" s="19">
        <v>1092</v>
      </c>
      <c r="P27" s="19">
        <v>2247</v>
      </c>
      <c r="Q27" s="74">
        <v>1.6497641509434</v>
      </c>
      <c r="R27" s="75"/>
    </row>
    <row r="28" spans="1:18">
      <c r="A28" s="22" t="s">
        <v>64</v>
      </c>
      <c r="B28" s="22" t="s">
        <v>63</v>
      </c>
      <c r="C28" s="19">
        <v>5136</v>
      </c>
      <c r="D28" s="19">
        <v>50</v>
      </c>
      <c r="E28" s="19">
        <v>5186</v>
      </c>
      <c r="F28" s="20">
        <v>1.1324013157894699</v>
      </c>
      <c r="G28" s="21"/>
      <c r="H28" s="21"/>
      <c r="I28" s="21"/>
      <c r="J28" s="21"/>
      <c r="K28" s="21"/>
      <c r="L28" s="21"/>
      <c r="M28" s="19">
        <v>5186</v>
      </c>
      <c r="N28" s="20">
        <v>1.1324013157894699</v>
      </c>
      <c r="O28" s="19">
        <v>1657</v>
      </c>
      <c r="P28" s="19">
        <v>6843</v>
      </c>
      <c r="Q28" s="74">
        <v>1.0654995472381501</v>
      </c>
      <c r="R28" s="75"/>
    </row>
    <row r="29" spans="1:18">
      <c r="A29" s="22" t="s">
        <v>62</v>
      </c>
      <c r="B29" s="22" t="s">
        <v>61</v>
      </c>
      <c r="C29" s="19">
        <v>14312</v>
      </c>
      <c r="D29" s="19">
        <v>234</v>
      </c>
      <c r="E29" s="19">
        <v>14546</v>
      </c>
      <c r="F29" s="20">
        <v>0.47360956336743998</v>
      </c>
      <c r="G29" s="21"/>
      <c r="H29" s="21"/>
      <c r="I29" s="21"/>
      <c r="J29" s="21"/>
      <c r="K29" s="21"/>
      <c r="L29" s="21"/>
      <c r="M29" s="19">
        <v>14546</v>
      </c>
      <c r="N29" s="20">
        <v>0.47360956336743998</v>
      </c>
      <c r="O29" s="19">
        <v>85</v>
      </c>
      <c r="P29" s="19">
        <v>14631</v>
      </c>
      <c r="Q29" s="74">
        <v>0.44432379072063199</v>
      </c>
      <c r="R29" s="75"/>
    </row>
    <row r="30" spans="1:18">
      <c r="A30" s="22" t="s">
        <v>60</v>
      </c>
      <c r="B30" s="22" t="s">
        <v>59</v>
      </c>
      <c r="C30" s="19">
        <v>3682</v>
      </c>
      <c r="D30" s="19">
        <v>14</v>
      </c>
      <c r="E30" s="19">
        <v>3696</v>
      </c>
      <c r="F30" s="20">
        <v>0.87328940699442503</v>
      </c>
      <c r="G30" s="21"/>
      <c r="H30" s="21"/>
      <c r="I30" s="21"/>
      <c r="J30" s="21"/>
      <c r="K30" s="21"/>
      <c r="L30" s="21"/>
      <c r="M30" s="19">
        <v>3696</v>
      </c>
      <c r="N30" s="20">
        <v>0.87328940699442503</v>
      </c>
      <c r="O30" s="19">
        <v>1773</v>
      </c>
      <c r="P30" s="19">
        <v>5469</v>
      </c>
      <c r="Q30" s="74">
        <v>0.57789959607616803</v>
      </c>
      <c r="R30" s="75"/>
    </row>
    <row r="31" spans="1:18">
      <c r="A31" s="22" t="s">
        <v>58</v>
      </c>
      <c r="B31" s="22" t="s">
        <v>57</v>
      </c>
      <c r="C31" s="19">
        <v>1223</v>
      </c>
      <c r="D31" s="19">
        <v>12</v>
      </c>
      <c r="E31" s="19">
        <v>1235</v>
      </c>
      <c r="F31" s="20">
        <v>1.10391822827939</v>
      </c>
      <c r="G31" s="21"/>
      <c r="H31" s="21"/>
      <c r="I31" s="21"/>
      <c r="J31" s="21"/>
      <c r="K31" s="21"/>
      <c r="L31" s="21"/>
      <c r="M31" s="19">
        <v>1235</v>
      </c>
      <c r="N31" s="20">
        <v>1.10391822827939</v>
      </c>
      <c r="O31" s="19">
        <v>1583</v>
      </c>
      <c r="P31" s="19">
        <v>2818</v>
      </c>
      <c r="Q31" s="74">
        <v>0.82631237848347405</v>
      </c>
      <c r="R31" s="75"/>
    </row>
    <row r="32" spans="1:18">
      <c r="A32" s="22" t="s">
        <v>56</v>
      </c>
      <c r="B32" s="22" t="s">
        <v>55</v>
      </c>
      <c r="C32" s="19">
        <v>347009</v>
      </c>
      <c r="D32" s="19">
        <v>75226</v>
      </c>
      <c r="E32" s="19">
        <v>422235</v>
      </c>
      <c r="F32" s="20">
        <v>0.33950580076582199</v>
      </c>
      <c r="G32" s="19">
        <v>92061</v>
      </c>
      <c r="H32" s="19">
        <v>25190</v>
      </c>
      <c r="I32" s="19">
        <v>117251</v>
      </c>
      <c r="J32" s="20">
        <v>0.784642313546423</v>
      </c>
      <c r="K32" s="21"/>
      <c r="L32" s="21"/>
      <c r="M32" s="19">
        <v>539486</v>
      </c>
      <c r="N32" s="20">
        <v>0.416282287217425</v>
      </c>
      <c r="O32" s="19">
        <v>52</v>
      </c>
      <c r="P32" s="19">
        <v>539538</v>
      </c>
      <c r="Q32" s="74">
        <v>0.41641879989604003</v>
      </c>
      <c r="R32" s="75"/>
    </row>
    <row r="33" spans="1:18">
      <c r="A33" s="22" t="s">
        <v>54</v>
      </c>
      <c r="B33" s="22" t="s">
        <v>53</v>
      </c>
      <c r="C33" s="19">
        <v>367</v>
      </c>
      <c r="D33" s="21"/>
      <c r="E33" s="19">
        <v>367</v>
      </c>
      <c r="F33" s="20">
        <v>-0.580091533180778</v>
      </c>
      <c r="G33" s="21"/>
      <c r="H33" s="21"/>
      <c r="I33" s="21"/>
      <c r="J33" s="21"/>
      <c r="K33" s="21"/>
      <c r="L33" s="21"/>
      <c r="M33" s="19">
        <v>367</v>
      </c>
      <c r="N33" s="20">
        <v>-0.580091533180778</v>
      </c>
      <c r="O33" s="19">
        <v>0</v>
      </c>
      <c r="P33" s="19">
        <v>367</v>
      </c>
      <c r="Q33" s="74">
        <v>-0.744784422809458</v>
      </c>
      <c r="R33" s="75"/>
    </row>
    <row r="34" spans="1:18">
      <c r="A34" s="22" t="s">
        <v>52</v>
      </c>
      <c r="B34" s="22" t="s">
        <v>51</v>
      </c>
      <c r="C34" s="19">
        <v>2136</v>
      </c>
      <c r="D34" s="19">
        <v>8</v>
      </c>
      <c r="E34" s="19">
        <v>2144</v>
      </c>
      <c r="F34" s="20">
        <v>0.71519999999999995</v>
      </c>
      <c r="G34" s="21"/>
      <c r="H34" s="21"/>
      <c r="I34" s="21"/>
      <c r="J34" s="21"/>
      <c r="K34" s="21"/>
      <c r="L34" s="21"/>
      <c r="M34" s="19">
        <v>2144</v>
      </c>
      <c r="N34" s="20">
        <v>0.71519999999999995</v>
      </c>
      <c r="O34" s="19">
        <v>777</v>
      </c>
      <c r="P34" s="19">
        <v>2921</v>
      </c>
      <c r="Q34" s="74">
        <v>0.40028763183125599</v>
      </c>
      <c r="R34" s="75"/>
    </row>
    <row r="35" spans="1:18">
      <c r="A35" s="22" t="s">
        <v>50</v>
      </c>
      <c r="B35" s="22" t="s">
        <v>49</v>
      </c>
      <c r="C35" s="19">
        <v>521</v>
      </c>
      <c r="D35" s="19">
        <v>6</v>
      </c>
      <c r="E35" s="19">
        <v>527</v>
      </c>
      <c r="F35" s="20">
        <v>0.33756345177664998</v>
      </c>
      <c r="G35" s="21"/>
      <c r="H35" s="21"/>
      <c r="I35" s="21"/>
      <c r="J35" s="21"/>
      <c r="K35" s="21"/>
      <c r="L35" s="21"/>
      <c r="M35" s="19">
        <v>527</v>
      </c>
      <c r="N35" s="20">
        <v>0.33756345177664998</v>
      </c>
      <c r="O35" s="19">
        <v>468</v>
      </c>
      <c r="P35" s="19">
        <v>995</v>
      </c>
      <c r="Q35" s="74">
        <v>2.1560574948665302E-2</v>
      </c>
      <c r="R35" s="75"/>
    </row>
    <row r="36" spans="1:18">
      <c r="A36" s="22" t="s">
        <v>48</v>
      </c>
      <c r="B36" s="22" t="s">
        <v>47</v>
      </c>
      <c r="C36" s="19">
        <v>1659</v>
      </c>
      <c r="D36" s="19">
        <v>30</v>
      </c>
      <c r="E36" s="19">
        <v>1689</v>
      </c>
      <c r="F36" s="20">
        <v>0.34474522292993598</v>
      </c>
      <c r="G36" s="21"/>
      <c r="H36" s="21"/>
      <c r="I36" s="21"/>
      <c r="J36" s="21"/>
      <c r="K36" s="21"/>
      <c r="L36" s="21"/>
      <c r="M36" s="19">
        <v>1689</v>
      </c>
      <c r="N36" s="20">
        <v>0.34474522292993598</v>
      </c>
      <c r="O36" s="19">
        <v>624</v>
      </c>
      <c r="P36" s="19">
        <v>2313</v>
      </c>
      <c r="Q36" s="74">
        <v>0.23822269807280499</v>
      </c>
      <c r="R36" s="75"/>
    </row>
    <row r="37" spans="1:18">
      <c r="A37" s="22" t="s">
        <v>46</v>
      </c>
      <c r="B37" s="22" t="s">
        <v>45</v>
      </c>
      <c r="C37" s="19">
        <v>4068</v>
      </c>
      <c r="D37" s="19">
        <v>34</v>
      </c>
      <c r="E37" s="19">
        <v>4102</v>
      </c>
      <c r="F37" s="20">
        <v>0.59610894941634196</v>
      </c>
      <c r="G37" s="21"/>
      <c r="H37" s="21"/>
      <c r="I37" s="21"/>
      <c r="J37" s="21"/>
      <c r="K37" s="21"/>
      <c r="L37" s="21"/>
      <c r="M37" s="19">
        <v>4102</v>
      </c>
      <c r="N37" s="20">
        <v>0.59610894941634196</v>
      </c>
      <c r="O37" s="19">
        <v>1340</v>
      </c>
      <c r="P37" s="19">
        <v>5442</v>
      </c>
      <c r="Q37" s="74">
        <v>0.48041349292709501</v>
      </c>
      <c r="R37" s="75"/>
    </row>
    <row r="38" spans="1:18">
      <c r="A38" s="22" t="s">
        <v>44</v>
      </c>
      <c r="B38" s="22" t="s">
        <v>43</v>
      </c>
      <c r="C38" s="19">
        <v>1734</v>
      </c>
      <c r="D38" s="19">
        <v>1530</v>
      </c>
      <c r="E38" s="19">
        <v>3264</v>
      </c>
      <c r="F38" s="20">
        <v>0.140062871114216</v>
      </c>
      <c r="G38" s="21"/>
      <c r="H38" s="21"/>
      <c r="I38" s="21"/>
      <c r="J38" s="21"/>
      <c r="K38" s="21"/>
      <c r="L38" s="21"/>
      <c r="M38" s="19">
        <v>3264</v>
      </c>
      <c r="N38" s="20">
        <v>0.140062871114216</v>
      </c>
      <c r="O38" s="19">
        <v>2307</v>
      </c>
      <c r="P38" s="19">
        <v>5571</v>
      </c>
      <c r="Q38" s="74">
        <v>-4.32766615146832E-2</v>
      </c>
      <c r="R38" s="75"/>
    </row>
    <row r="39" spans="1:18">
      <c r="A39" s="22" t="s">
        <v>42</v>
      </c>
      <c r="B39" s="22" t="s">
        <v>41</v>
      </c>
      <c r="C39" s="19">
        <v>98359</v>
      </c>
      <c r="D39" s="19">
        <v>986</v>
      </c>
      <c r="E39" s="19">
        <v>99345</v>
      </c>
      <c r="F39" s="20">
        <v>0.42985650340390602</v>
      </c>
      <c r="G39" s="19">
        <v>14044</v>
      </c>
      <c r="H39" s="19">
        <v>752</v>
      </c>
      <c r="I39" s="19">
        <v>14796</v>
      </c>
      <c r="J39" s="20">
        <v>0.81746714162879297</v>
      </c>
      <c r="K39" s="19">
        <v>19671</v>
      </c>
      <c r="L39" s="20">
        <v>0.282166601486117</v>
      </c>
      <c r="M39" s="19">
        <v>133812</v>
      </c>
      <c r="N39" s="20">
        <v>0.43942686258901498</v>
      </c>
      <c r="O39" s="19">
        <v>116</v>
      </c>
      <c r="P39" s="19">
        <v>133928</v>
      </c>
      <c r="Q39" s="74">
        <v>0.43923486110364801</v>
      </c>
      <c r="R39" s="75"/>
    </row>
    <row r="40" spans="1:18">
      <c r="A40" s="22" t="s">
        <v>40</v>
      </c>
      <c r="B40" s="22" t="s">
        <v>39</v>
      </c>
      <c r="C40" s="19">
        <v>5351</v>
      </c>
      <c r="D40" s="19">
        <v>26</v>
      </c>
      <c r="E40" s="19">
        <v>5377</v>
      </c>
      <c r="F40" s="20">
        <v>1.2764606265876399</v>
      </c>
      <c r="G40" s="21"/>
      <c r="H40" s="21"/>
      <c r="I40" s="21"/>
      <c r="J40" s="21"/>
      <c r="K40" s="21"/>
      <c r="L40" s="21"/>
      <c r="M40" s="19">
        <v>5377</v>
      </c>
      <c r="N40" s="20">
        <v>1.2764606265876399</v>
      </c>
      <c r="O40" s="19">
        <v>2472</v>
      </c>
      <c r="P40" s="19">
        <v>7849</v>
      </c>
      <c r="Q40" s="74">
        <v>2.3230313293818798</v>
      </c>
      <c r="R40" s="75"/>
    </row>
    <row r="41" spans="1:18">
      <c r="A41" s="22" t="s">
        <v>38</v>
      </c>
      <c r="B41" s="22" t="s">
        <v>37</v>
      </c>
      <c r="C41" s="19">
        <v>5538</v>
      </c>
      <c r="D41" s="21"/>
      <c r="E41" s="19">
        <v>5538</v>
      </c>
      <c r="F41" s="20">
        <v>0.54261838440111398</v>
      </c>
      <c r="G41" s="21"/>
      <c r="H41" s="21"/>
      <c r="I41" s="21"/>
      <c r="J41" s="21"/>
      <c r="K41" s="21"/>
      <c r="L41" s="21"/>
      <c r="M41" s="19">
        <v>5538</v>
      </c>
      <c r="N41" s="20">
        <v>0.54261838440111398</v>
      </c>
      <c r="O41" s="19">
        <v>0</v>
      </c>
      <c r="P41" s="19">
        <v>5538</v>
      </c>
      <c r="Q41" s="74">
        <v>0.54261838440111398</v>
      </c>
      <c r="R41" s="75"/>
    </row>
    <row r="42" spans="1:18">
      <c r="A42" s="22" t="s">
        <v>36</v>
      </c>
      <c r="B42" s="22" t="s">
        <v>35</v>
      </c>
      <c r="C42" s="19">
        <v>6023</v>
      </c>
      <c r="D42" s="19">
        <v>32</v>
      </c>
      <c r="E42" s="19">
        <v>6055</v>
      </c>
      <c r="F42" s="20">
        <v>1.05532926001358</v>
      </c>
      <c r="G42" s="21"/>
      <c r="H42" s="21"/>
      <c r="I42" s="21"/>
      <c r="J42" s="21"/>
      <c r="K42" s="21"/>
      <c r="L42" s="21"/>
      <c r="M42" s="19">
        <v>6055</v>
      </c>
      <c r="N42" s="20">
        <v>1.05532926001358</v>
      </c>
      <c r="O42" s="19">
        <v>944</v>
      </c>
      <c r="P42" s="19">
        <v>6999</v>
      </c>
      <c r="Q42" s="74">
        <v>0.806193548387097</v>
      </c>
      <c r="R42" s="75"/>
    </row>
    <row r="43" spans="1:18">
      <c r="A43" s="22" t="s">
        <v>34</v>
      </c>
      <c r="B43" s="22" t="s">
        <v>33</v>
      </c>
      <c r="C43" s="19">
        <v>659</v>
      </c>
      <c r="D43" s="21"/>
      <c r="E43" s="19">
        <v>659</v>
      </c>
      <c r="F43" s="20">
        <v>0.76675603217158195</v>
      </c>
      <c r="G43" s="21"/>
      <c r="H43" s="21"/>
      <c r="I43" s="21"/>
      <c r="J43" s="21"/>
      <c r="K43" s="21"/>
      <c r="L43" s="21"/>
      <c r="M43" s="19">
        <v>659</v>
      </c>
      <c r="N43" s="20">
        <v>0.76675603217158195</v>
      </c>
      <c r="O43" s="19">
        <v>924</v>
      </c>
      <c r="P43" s="19">
        <v>1583</v>
      </c>
      <c r="Q43" s="74">
        <v>1.13342318059299</v>
      </c>
      <c r="R43" s="75"/>
    </row>
    <row r="44" spans="1:18">
      <c r="A44" s="22" t="s">
        <v>32</v>
      </c>
      <c r="B44" s="22" t="s">
        <v>31</v>
      </c>
      <c r="C44" s="19">
        <v>75547</v>
      </c>
      <c r="D44" s="19">
        <v>26752</v>
      </c>
      <c r="E44" s="19">
        <v>102299</v>
      </c>
      <c r="F44" s="20">
        <v>0.452718726480069</v>
      </c>
      <c r="G44" s="21"/>
      <c r="H44" s="21"/>
      <c r="I44" s="21"/>
      <c r="J44" s="20">
        <v>-1</v>
      </c>
      <c r="K44" s="21"/>
      <c r="L44" s="21"/>
      <c r="M44" s="19">
        <v>102299</v>
      </c>
      <c r="N44" s="20">
        <v>0.446228882448576</v>
      </c>
      <c r="O44" s="19">
        <v>2854</v>
      </c>
      <c r="P44" s="19">
        <v>105153</v>
      </c>
      <c r="Q44" s="74">
        <v>0.443259491064811</v>
      </c>
      <c r="R44" s="75"/>
    </row>
    <row r="45" spans="1:18">
      <c r="A45" s="22" t="s">
        <v>30</v>
      </c>
      <c r="B45" s="22" t="s">
        <v>29</v>
      </c>
      <c r="C45" s="19">
        <v>106684</v>
      </c>
      <c r="D45" s="19">
        <v>24618</v>
      </c>
      <c r="E45" s="19">
        <v>131302</v>
      </c>
      <c r="F45" s="20">
        <v>0.42651340663161103</v>
      </c>
      <c r="G45" s="19">
        <v>3666</v>
      </c>
      <c r="H45" s="19">
        <v>130</v>
      </c>
      <c r="I45" s="19">
        <v>3796</v>
      </c>
      <c r="J45" s="20">
        <v>1.7527193618564201</v>
      </c>
      <c r="K45" s="21"/>
      <c r="L45" s="21"/>
      <c r="M45" s="19">
        <v>135098</v>
      </c>
      <c r="N45" s="20">
        <v>0.446089292786573</v>
      </c>
      <c r="O45" s="19">
        <v>3169</v>
      </c>
      <c r="P45" s="19">
        <v>138267</v>
      </c>
      <c r="Q45" s="74">
        <v>0.45217089923750697</v>
      </c>
      <c r="R45" s="75"/>
    </row>
    <row r="46" spans="1:18">
      <c r="A46" s="22" t="s">
        <v>28</v>
      </c>
      <c r="B46" s="22" t="s">
        <v>27</v>
      </c>
      <c r="C46" s="19">
        <v>3152</v>
      </c>
      <c r="D46" s="19">
        <v>1004</v>
      </c>
      <c r="E46" s="19">
        <v>4156</v>
      </c>
      <c r="F46" s="20">
        <v>0.23104265402843599</v>
      </c>
      <c r="G46" s="21"/>
      <c r="H46" s="21"/>
      <c r="I46" s="21"/>
      <c r="J46" s="21"/>
      <c r="K46" s="21"/>
      <c r="L46" s="21"/>
      <c r="M46" s="19">
        <v>4156</v>
      </c>
      <c r="N46" s="20">
        <v>0.23104265402843599</v>
      </c>
      <c r="O46" s="19">
        <v>3088</v>
      </c>
      <c r="P46" s="19">
        <v>7244</v>
      </c>
      <c r="Q46" s="74">
        <v>0.33727155251984497</v>
      </c>
      <c r="R46" s="75"/>
    </row>
    <row r="47" spans="1:18">
      <c r="A47" s="22" t="s">
        <v>26</v>
      </c>
      <c r="B47" s="22" t="s">
        <v>25</v>
      </c>
      <c r="C47" s="19">
        <v>661</v>
      </c>
      <c r="D47" s="19">
        <v>14</v>
      </c>
      <c r="E47" s="19">
        <v>675</v>
      </c>
      <c r="F47" s="20">
        <v>1.36013986013986</v>
      </c>
      <c r="G47" s="21"/>
      <c r="H47" s="21"/>
      <c r="I47" s="21"/>
      <c r="J47" s="21"/>
      <c r="K47" s="19">
        <v>262</v>
      </c>
      <c r="L47" s="21"/>
      <c r="M47" s="19">
        <v>937</v>
      </c>
      <c r="N47" s="20">
        <v>2.2762237762237798</v>
      </c>
      <c r="O47" s="19">
        <v>1660</v>
      </c>
      <c r="P47" s="19">
        <v>2597</v>
      </c>
      <c r="Q47" s="74">
        <v>1.7336842105263199</v>
      </c>
      <c r="R47" s="75"/>
    </row>
    <row r="48" spans="1:18">
      <c r="A48" s="22" t="s">
        <v>24</v>
      </c>
      <c r="B48" s="22" t="s">
        <v>23</v>
      </c>
      <c r="C48" s="19">
        <v>872</v>
      </c>
      <c r="D48" s="21"/>
      <c r="E48" s="19">
        <v>872</v>
      </c>
      <c r="F48" s="20">
        <v>0.30149253731343301</v>
      </c>
      <c r="G48" s="21"/>
      <c r="H48" s="21"/>
      <c r="I48" s="21"/>
      <c r="J48" s="21"/>
      <c r="K48" s="21"/>
      <c r="L48" s="21"/>
      <c r="M48" s="19">
        <v>872</v>
      </c>
      <c r="N48" s="20">
        <v>0.30149253731343301</v>
      </c>
      <c r="O48" s="19">
        <v>0</v>
      </c>
      <c r="P48" s="19">
        <v>872</v>
      </c>
      <c r="Q48" s="74">
        <v>0.30149253731343301</v>
      </c>
      <c r="R48" s="75"/>
    </row>
    <row r="49" spans="1:18">
      <c r="A49" s="22" t="s">
        <v>22</v>
      </c>
      <c r="B49" s="22" t="s">
        <v>21</v>
      </c>
      <c r="C49" s="19">
        <v>6295</v>
      </c>
      <c r="D49" s="19">
        <v>20</v>
      </c>
      <c r="E49" s="19">
        <v>6315</v>
      </c>
      <c r="F49" s="20">
        <v>0.69121585431173005</v>
      </c>
      <c r="G49" s="21"/>
      <c r="H49" s="21"/>
      <c r="I49" s="21"/>
      <c r="J49" s="21"/>
      <c r="K49" s="21"/>
      <c r="L49" s="21"/>
      <c r="M49" s="19">
        <v>6315</v>
      </c>
      <c r="N49" s="20">
        <v>0.69121585431173005</v>
      </c>
      <c r="O49" s="19">
        <v>56</v>
      </c>
      <c r="P49" s="19">
        <v>6371</v>
      </c>
      <c r="Q49" s="74">
        <v>0.44532667876588</v>
      </c>
      <c r="R49" s="75"/>
    </row>
    <row r="50" spans="1:18">
      <c r="A50" s="22" t="s">
        <v>20</v>
      </c>
      <c r="B50" s="22" t="s">
        <v>19</v>
      </c>
      <c r="C50" s="19">
        <v>30032</v>
      </c>
      <c r="D50" s="19">
        <v>182</v>
      </c>
      <c r="E50" s="19">
        <v>30214</v>
      </c>
      <c r="F50" s="20">
        <v>0.40661080074487899</v>
      </c>
      <c r="G50" s="19">
        <v>1954</v>
      </c>
      <c r="H50" s="21"/>
      <c r="I50" s="19">
        <v>1954</v>
      </c>
      <c r="J50" s="20">
        <v>-0.24234199302055101</v>
      </c>
      <c r="K50" s="21"/>
      <c r="L50" s="21"/>
      <c r="M50" s="19">
        <v>32168</v>
      </c>
      <c r="N50" s="20">
        <v>0.33704642753231601</v>
      </c>
      <c r="O50" s="19">
        <v>165</v>
      </c>
      <c r="P50" s="19">
        <v>32333</v>
      </c>
      <c r="Q50" s="74">
        <v>0.33386963696369598</v>
      </c>
      <c r="R50" s="75"/>
    </row>
  </sheetData>
  <mergeCells count="53">
    <mergeCell ref="A2:Q2"/>
    <mergeCell ref="C4:J4"/>
    <mergeCell ref="P4:R4"/>
    <mergeCell ref="C5:F5"/>
    <mergeCell ref="G5:J5"/>
    <mergeCell ref="K5:L5"/>
    <mergeCell ref="M5:N5"/>
    <mergeCell ref="P5:R5"/>
    <mergeCell ref="Q17:R17"/>
    <mergeCell ref="P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29:R29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41:R41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8:R48"/>
    <mergeCell ref="Q49:R49"/>
    <mergeCell ref="Q50:R50"/>
    <mergeCell ref="Q42:R42"/>
    <mergeCell ref="Q43:R43"/>
    <mergeCell ref="Q44:R44"/>
    <mergeCell ref="Q45:R45"/>
    <mergeCell ref="Q46:R46"/>
    <mergeCell ref="Q47:R47"/>
  </mergeCells>
  <pageMargins left="0.39370078740157499" right="0.39370078740157499" top="0.39370078740157499" bottom="0.68303937007874005" header="0.39370078740157499" footer="0.39370078740157499"/>
  <pageSetup paperSize="9" scale="78" fitToHeight="0" orientation="landscape" r:id="rId1"/>
  <headerFooter alignWithMargins="0">
    <oddFooter>&amp;L&amp;"Arial,Regular"&amp;7 Rapportdato 07.07.2021 10:12:23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0BD6-EF5A-4C9B-8C3C-F6EDAB39A4C0}">
  <sheetPr>
    <pageSetUpPr fitToPage="1"/>
  </sheetPr>
  <dimension ref="A1:R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42578125" defaultRowHeight="15"/>
  <cols>
    <col min="1" max="1" width="28.28515625" style="18" customWidth="1"/>
    <col min="2" max="2" width="7" style="18" customWidth="1"/>
    <col min="3" max="3" width="11.28515625" style="18" customWidth="1"/>
    <col min="4" max="4" width="8.5703125" style="18" customWidth="1"/>
    <col min="5" max="5" width="11.28515625" style="18" customWidth="1"/>
    <col min="6" max="6" width="8.140625" style="18" customWidth="1"/>
    <col min="7" max="7" width="11.28515625" style="18" customWidth="1"/>
    <col min="8" max="8" width="8.5703125" style="18" customWidth="1"/>
    <col min="9" max="9" width="11.285156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11.28515625" style="18" customWidth="1"/>
    <col min="14" max="14" width="8.140625" style="18" customWidth="1"/>
    <col min="15" max="15" width="8.5703125" style="18" customWidth="1"/>
    <col min="16" max="16" width="11.28515625" style="18" customWidth="1"/>
    <col min="17" max="17" width="5.42578125" style="18" customWidth="1"/>
    <col min="18" max="18" width="2.7109375" style="18" customWidth="1"/>
    <col min="19" max="19" width="4.7109375" style="18" customWidth="1"/>
    <col min="20" max="16384" width="11.42578125" style="18"/>
  </cols>
  <sheetData>
    <row r="1" spans="1:18" ht="14.1" customHeight="1"/>
    <row r="2" spans="1:18" ht="27.2" customHeight="1">
      <c r="A2" s="71" t="s">
        <v>115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8" ht="12.2" customHeight="1"/>
    <row r="4" spans="1:18">
      <c r="A4" s="38" t="s">
        <v>1</v>
      </c>
      <c r="B4" s="38" t="s">
        <v>1</v>
      </c>
      <c r="C4" s="80" t="s">
        <v>113</v>
      </c>
      <c r="D4" s="81"/>
      <c r="E4" s="81"/>
      <c r="F4" s="81"/>
      <c r="G4" s="81"/>
      <c r="H4" s="81"/>
      <c r="I4" s="81"/>
      <c r="J4" s="81"/>
      <c r="K4" s="37" t="s">
        <v>1</v>
      </c>
      <c r="L4" s="37" t="s">
        <v>1</v>
      </c>
      <c r="M4" s="37" t="s">
        <v>1</v>
      </c>
      <c r="N4" s="36" t="s">
        <v>1</v>
      </c>
      <c r="O4" s="35" t="s">
        <v>1</v>
      </c>
      <c r="P4" s="82" t="s">
        <v>1</v>
      </c>
      <c r="Q4" s="83"/>
      <c r="R4" s="84"/>
    </row>
    <row r="5" spans="1:18" ht="15.75">
      <c r="A5" s="34" t="s">
        <v>1</v>
      </c>
      <c r="B5" s="34" t="s">
        <v>1</v>
      </c>
      <c r="C5" s="85" t="s">
        <v>8</v>
      </c>
      <c r="D5" s="83"/>
      <c r="E5" s="83"/>
      <c r="F5" s="83"/>
      <c r="G5" s="85" t="s">
        <v>11</v>
      </c>
      <c r="H5" s="83"/>
      <c r="I5" s="83"/>
      <c r="J5" s="83"/>
      <c r="K5" s="86" t="s">
        <v>12</v>
      </c>
      <c r="L5" s="81"/>
      <c r="M5" s="87" t="s">
        <v>112</v>
      </c>
      <c r="N5" s="75"/>
      <c r="O5" s="33" t="s">
        <v>111</v>
      </c>
      <c r="P5" s="88" t="s">
        <v>110</v>
      </c>
      <c r="Q5" s="72"/>
      <c r="R5" s="89"/>
    </row>
    <row r="6" spans="1:18">
      <c r="A6" s="32" t="s">
        <v>109</v>
      </c>
      <c r="B6" s="31" t="s">
        <v>108</v>
      </c>
      <c r="C6" s="30" t="s">
        <v>107</v>
      </c>
      <c r="D6" s="30" t="s">
        <v>106</v>
      </c>
      <c r="E6" s="30" t="s">
        <v>105</v>
      </c>
      <c r="F6" s="30" t="s">
        <v>7</v>
      </c>
      <c r="G6" s="30" t="s">
        <v>107</v>
      </c>
      <c r="H6" s="30" t="s">
        <v>106</v>
      </c>
      <c r="I6" s="30" t="s">
        <v>105</v>
      </c>
      <c r="J6" s="30" t="s">
        <v>7</v>
      </c>
      <c r="K6" s="29" t="s">
        <v>105</v>
      </c>
      <c r="L6" s="29" t="s">
        <v>7</v>
      </c>
      <c r="M6" s="28" t="s">
        <v>105</v>
      </c>
      <c r="N6" s="28" t="s">
        <v>7</v>
      </c>
      <c r="O6" s="28" t="s">
        <v>1</v>
      </c>
      <c r="P6" s="76" t="s">
        <v>1</v>
      </c>
      <c r="Q6" s="77"/>
      <c r="R6" s="78"/>
    </row>
    <row r="7" spans="1:18" ht="2.25" customHeight="1">
      <c r="A7" s="27" t="s">
        <v>1</v>
      </c>
      <c r="B7" s="26" t="s">
        <v>1</v>
      </c>
      <c r="C7" s="25" t="s">
        <v>1</v>
      </c>
      <c r="D7" s="23" t="s">
        <v>1</v>
      </c>
      <c r="E7" s="23" t="s">
        <v>1</v>
      </c>
      <c r="F7" s="23" t="s">
        <v>1</v>
      </c>
      <c r="G7" s="23" t="s">
        <v>1</v>
      </c>
      <c r="H7" s="23" t="s">
        <v>1</v>
      </c>
      <c r="I7" s="23" t="s">
        <v>1</v>
      </c>
      <c r="J7" s="24" t="s">
        <v>1</v>
      </c>
      <c r="K7" s="23" t="s">
        <v>1</v>
      </c>
      <c r="L7" s="23" t="s">
        <v>1</v>
      </c>
      <c r="M7" s="23" t="s">
        <v>1</v>
      </c>
      <c r="N7" s="23" t="s">
        <v>1</v>
      </c>
      <c r="O7" s="23" t="s">
        <v>1</v>
      </c>
      <c r="P7" s="23" t="s">
        <v>1</v>
      </c>
      <c r="Q7" s="79" t="s">
        <v>1</v>
      </c>
      <c r="R7" s="75"/>
    </row>
    <row r="8" spans="1:18">
      <c r="A8" s="22" t="s">
        <v>104</v>
      </c>
      <c r="B8" s="22" t="s">
        <v>103</v>
      </c>
      <c r="C8" s="19">
        <v>68094</v>
      </c>
      <c r="D8" s="19">
        <v>4934</v>
      </c>
      <c r="E8" s="19">
        <v>73028</v>
      </c>
      <c r="F8" s="20">
        <v>-0.17794587779728899</v>
      </c>
      <c r="G8" s="21"/>
      <c r="H8" s="21"/>
      <c r="I8" s="21"/>
      <c r="J8" s="20">
        <v>-1</v>
      </c>
      <c r="K8" s="19">
        <v>8</v>
      </c>
      <c r="L8" s="20">
        <v>-0.87692307692307703</v>
      </c>
      <c r="M8" s="19">
        <v>73036</v>
      </c>
      <c r="N8" s="20">
        <v>-0.179130982084654</v>
      </c>
      <c r="O8" s="19">
        <v>5942</v>
      </c>
      <c r="P8" s="19">
        <v>78978</v>
      </c>
      <c r="Q8" s="74">
        <v>-0.13977627953077501</v>
      </c>
      <c r="R8" s="75"/>
    </row>
    <row r="9" spans="1:18">
      <c r="A9" s="22" t="s">
        <v>102</v>
      </c>
      <c r="B9" s="22" t="s">
        <v>101</v>
      </c>
      <c r="C9" s="19">
        <v>12290</v>
      </c>
      <c r="D9" s="19">
        <v>72</v>
      </c>
      <c r="E9" s="19">
        <v>12362</v>
      </c>
      <c r="F9" s="20">
        <v>-9.7861782091512806E-2</v>
      </c>
      <c r="G9" s="21"/>
      <c r="H9" s="21"/>
      <c r="I9" s="21"/>
      <c r="J9" s="20">
        <v>-1</v>
      </c>
      <c r="K9" s="21"/>
      <c r="L9" s="21"/>
      <c r="M9" s="19">
        <v>12362</v>
      </c>
      <c r="N9" s="20">
        <v>-9.8322392414296106E-2</v>
      </c>
      <c r="O9" s="19">
        <v>6535</v>
      </c>
      <c r="P9" s="19">
        <v>18897</v>
      </c>
      <c r="Q9" s="74">
        <v>-4.9494492228761101E-2</v>
      </c>
      <c r="R9" s="75"/>
    </row>
    <row r="10" spans="1:18">
      <c r="A10" s="22" t="s">
        <v>100</v>
      </c>
      <c r="B10" s="22" t="s">
        <v>99</v>
      </c>
      <c r="C10" s="19">
        <v>49699</v>
      </c>
      <c r="D10" s="21"/>
      <c r="E10" s="19">
        <v>49699</v>
      </c>
      <c r="F10" s="20">
        <v>-0.27296000468123699</v>
      </c>
      <c r="G10" s="21"/>
      <c r="H10" s="21"/>
      <c r="I10" s="21"/>
      <c r="J10" s="20">
        <v>-1</v>
      </c>
      <c r="K10" s="21"/>
      <c r="L10" s="21"/>
      <c r="M10" s="19">
        <v>49699</v>
      </c>
      <c r="N10" s="20">
        <v>-0.29590853710367498</v>
      </c>
      <c r="O10" s="19">
        <v>0</v>
      </c>
      <c r="P10" s="19">
        <v>49699</v>
      </c>
      <c r="Q10" s="74">
        <v>-0.29775900073475398</v>
      </c>
      <c r="R10" s="75"/>
    </row>
    <row r="11" spans="1:18">
      <c r="A11" s="22" t="s">
        <v>98</v>
      </c>
      <c r="B11" s="22" t="s">
        <v>97</v>
      </c>
      <c r="C11" s="19">
        <v>584286</v>
      </c>
      <c r="D11" s="19">
        <v>246984</v>
      </c>
      <c r="E11" s="19">
        <v>831270</v>
      </c>
      <c r="F11" s="20">
        <v>-0.152491741772358</v>
      </c>
      <c r="G11" s="19">
        <v>52043</v>
      </c>
      <c r="H11" s="19">
        <v>12348</v>
      </c>
      <c r="I11" s="19">
        <v>64391</v>
      </c>
      <c r="J11" s="20">
        <v>-0.82998806581754403</v>
      </c>
      <c r="K11" s="19">
        <v>101406</v>
      </c>
      <c r="L11" s="20">
        <v>4.2028032389329603E-2</v>
      </c>
      <c r="M11" s="19">
        <v>997067</v>
      </c>
      <c r="N11" s="20">
        <v>-0.315624270711785</v>
      </c>
      <c r="O11" s="19">
        <v>18802</v>
      </c>
      <c r="P11" s="19">
        <v>1015869</v>
      </c>
      <c r="Q11" s="74">
        <v>-0.31400389096387499</v>
      </c>
      <c r="R11" s="75"/>
    </row>
    <row r="12" spans="1:18">
      <c r="A12" s="22" t="s">
        <v>96</v>
      </c>
      <c r="B12" s="22" t="s">
        <v>95</v>
      </c>
      <c r="C12" s="19">
        <v>1785</v>
      </c>
      <c r="D12" s="19">
        <v>30</v>
      </c>
      <c r="E12" s="19">
        <v>1815</v>
      </c>
      <c r="F12" s="20">
        <v>0.29828326180257497</v>
      </c>
      <c r="G12" s="21"/>
      <c r="H12" s="21"/>
      <c r="I12" s="21"/>
      <c r="J12" s="21"/>
      <c r="K12" s="21"/>
      <c r="L12" s="21"/>
      <c r="M12" s="19">
        <v>1815</v>
      </c>
      <c r="N12" s="20">
        <v>0.29828326180257497</v>
      </c>
      <c r="O12" s="19">
        <v>2856</v>
      </c>
      <c r="P12" s="19">
        <v>4671</v>
      </c>
      <c r="Q12" s="74">
        <v>0.35039028620988699</v>
      </c>
      <c r="R12" s="75"/>
    </row>
    <row r="13" spans="1:18">
      <c r="A13" s="22" t="s">
        <v>94</v>
      </c>
      <c r="B13" s="22" t="s">
        <v>93</v>
      </c>
      <c r="C13" s="19">
        <v>227064</v>
      </c>
      <c r="D13" s="19">
        <v>107148</v>
      </c>
      <c r="E13" s="19">
        <v>334212</v>
      </c>
      <c r="F13" s="20">
        <v>-0.19520705456839699</v>
      </c>
      <c r="G13" s="19">
        <v>443</v>
      </c>
      <c r="H13" s="21"/>
      <c r="I13" s="19">
        <v>443</v>
      </c>
      <c r="J13" s="20">
        <v>-0.96876542339420402</v>
      </c>
      <c r="K13" s="19">
        <v>0</v>
      </c>
      <c r="L13" s="21"/>
      <c r="M13" s="19">
        <v>334655</v>
      </c>
      <c r="N13" s="20">
        <v>-0.22075397010198899</v>
      </c>
      <c r="O13" s="19">
        <v>35881</v>
      </c>
      <c r="P13" s="19">
        <v>370536</v>
      </c>
      <c r="Q13" s="74">
        <v>-0.21735218264655001</v>
      </c>
      <c r="R13" s="75"/>
    </row>
    <row r="14" spans="1:18">
      <c r="A14" s="22" t="s">
        <v>92</v>
      </c>
      <c r="B14" s="22" t="s">
        <v>91</v>
      </c>
      <c r="C14" s="19">
        <v>26858</v>
      </c>
      <c r="D14" s="19">
        <v>320</v>
      </c>
      <c r="E14" s="19">
        <v>27178</v>
      </c>
      <c r="F14" s="20">
        <v>-4.44077212474948E-2</v>
      </c>
      <c r="G14" s="21"/>
      <c r="H14" s="21"/>
      <c r="I14" s="21"/>
      <c r="J14" s="21"/>
      <c r="K14" s="19">
        <v>9518</v>
      </c>
      <c r="L14" s="20">
        <v>0.10674418604651199</v>
      </c>
      <c r="M14" s="19">
        <v>36696</v>
      </c>
      <c r="N14" s="20">
        <v>-9.3140034016360208E-3</v>
      </c>
      <c r="O14" s="19">
        <v>7178</v>
      </c>
      <c r="P14" s="19">
        <v>43874</v>
      </c>
      <c r="Q14" s="74">
        <v>-4.8987731391164899E-2</v>
      </c>
      <c r="R14" s="75"/>
    </row>
    <row r="15" spans="1:18">
      <c r="A15" s="22" t="s">
        <v>90</v>
      </c>
      <c r="B15" s="22" t="s">
        <v>89</v>
      </c>
      <c r="C15" s="19">
        <v>5243</v>
      </c>
      <c r="D15" s="19">
        <v>102</v>
      </c>
      <c r="E15" s="19">
        <v>5345</v>
      </c>
      <c r="F15" s="20">
        <v>0.233841181902124</v>
      </c>
      <c r="G15" s="21"/>
      <c r="H15" s="21"/>
      <c r="I15" s="21"/>
      <c r="J15" s="21"/>
      <c r="K15" s="21"/>
      <c r="L15" s="21"/>
      <c r="M15" s="19">
        <v>5345</v>
      </c>
      <c r="N15" s="20">
        <v>0.233841181902124</v>
      </c>
      <c r="O15" s="19">
        <v>5308</v>
      </c>
      <c r="P15" s="19">
        <v>10653</v>
      </c>
      <c r="Q15" s="74">
        <v>0.21692940370116501</v>
      </c>
      <c r="R15" s="75"/>
    </row>
    <row r="16" spans="1:18">
      <c r="A16" s="22" t="s">
        <v>88</v>
      </c>
      <c r="B16" s="22" t="s">
        <v>87</v>
      </c>
      <c r="C16" s="19">
        <v>31615</v>
      </c>
      <c r="D16" s="19">
        <v>202</v>
      </c>
      <c r="E16" s="19">
        <v>31817</v>
      </c>
      <c r="F16" s="20">
        <v>-0.18340476862664601</v>
      </c>
      <c r="G16" s="21"/>
      <c r="H16" s="21"/>
      <c r="I16" s="21"/>
      <c r="J16" s="20">
        <v>-1</v>
      </c>
      <c r="K16" s="19">
        <v>20485</v>
      </c>
      <c r="L16" s="20">
        <v>0.133835169092821</v>
      </c>
      <c r="M16" s="19">
        <v>52302</v>
      </c>
      <c r="N16" s="20">
        <v>-8.3546521815314495E-2</v>
      </c>
      <c r="O16" s="19">
        <v>28</v>
      </c>
      <c r="P16" s="19">
        <v>52330</v>
      </c>
      <c r="Q16" s="74">
        <v>-8.9120974760661401E-2</v>
      </c>
      <c r="R16" s="75"/>
    </row>
    <row r="17" spans="1:18">
      <c r="A17" s="22" t="s">
        <v>86</v>
      </c>
      <c r="B17" s="22" t="s">
        <v>85</v>
      </c>
      <c r="C17" s="19">
        <v>11521</v>
      </c>
      <c r="D17" s="19">
        <v>18</v>
      </c>
      <c r="E17" s="19">
        <v>11539</v>
      </c>
      <c r="F17" s="20">
        <v>-0.32924489914549798</v>
      </c>
      <c r="G17" s="21"/>
      <c r="H17" s="21"/>
      <c r="I17" s="21"/>
      <c r="J17" s="21"/>
      <c r="K17" s="21"/>
      <c r="L17" s="21"/>
      <c r="M17" s="19">
        <v>11539</v>
      </c>
      <c r="N17" s="20">
        <v>-0.32924489914549798</v>
      </c>
      <c r="O17" s="19">
        <v>5</v>
      </c>
      <c r="P17" s="19">
        <v>11544</v>
      </c>
      <c r="Q17" s="74">
        <v>-0.33440959409594101</v>
      </c>
      <c r="R17" s="75"/>
    </row>
    <row r="18" spans="1:18">
      <c r="A18" s="22" t="s">
        <v>84</v>
      </c>
      <c r="B18" s="22" t="s">
        <v>83</v>
      </c>
      <c r="C18" s="19">
        <v>38544</v>
      </c>
      <c r="D18" s="19">
        <v>1636</v>
      </c>
      <c r="E18" s="19">
        <v>40180</v>
      </c>
      <c r="F18" s="20">
        <v>0.34444221374556599</v>
      </c>
      <c r="G18" s="21"/>
      <c r="H18" s="21"/>
      <c r="I18" s="21"/>
      <c r="J18" s="21"/>
      <c r="K18" s="19">
        <v>9490</v>
      </c>
      <c r="L18" s="20">
        <v>0.92260940032414895</v>
      </c>
      <c r="M18" s="19">
        <v>49670</v>
      </c>
      <c r="N18" s="20">
        <v>0.42639710527827202</v>
      </c>
      <c r="O18" s="19">
        <v>15921</v>
      </c>
      <c r="P18" s="19">
        <v>65591</v>
      </c>
      <c r="Q18" s="74">
        <v>0.42906008976426002</v>
      </c>
      <c r="R18" s="75"/>
    </row>
    <row r="19" spans="1:18">
      <c r="A19" s="22" t="s">
        <v>82</v>
      </c>
      <c r="B19" s="22" t="s">
        <v>81</v>
      </c>
      <c r="C19" s="19">
        <v>131747</v>
      </c>
      <c r="D19" s="19">
        <v>440</v>
      </c>
      <c r="E19" s="19">
        <v>132187</v>
      </c>
      <c r="F19" s="20">
        <v>-0.248805187277305</v>
      </c>
      <c r="G19" s="19">
        <v>1</v>
      </c>
      <c r="H19" s="21"/>
      <c r="I19" s="19">
        <v>1</v>
      </c>
      <c r="J19" s="20">
        <v>-0.99987106756059796</v>
      </c>
      <c r="K19" s="21"/>
      <c r="L19" s="21"/>
      <c r="M19" s="19">
        <v>132188</v>
      </c>
      <c r="N19" s="20">
        <v>-0.28051163423594999</v>
      </c>
      <c r="O19" s="19">
        <v>7018</v>
      </c>
      <c r="P19" s="19">
        <v>139206</v>
      </c>
      <c r="Q19" s="74">
        <v>-0.258019124372382</v>
      </c>
      <c r="R19" s="75"/>
    </row>
    <row r="20" spans="1:18">
      <c r="A20" s="22" t="s">
        <v>80</v>
      </c>
      <c r="B20" s="22" t="s">
        <v>79</v>
      </c>
      <c r="C20" s="19">
        <v>3500</v>
      </c>
      <c r="D20" s="19">
        <v>72</v>
      </c>
      <c r="E20" s="19">
        <v>3572</v>
      </c>
      <c r="F20" s="20">
        <v>0.18868552412645601</v>
      </c>
      <c r="G20" s="21"/>
      <c r="H20" s="21"/>
      <c r="I20" s="21"/>
      <c r="J20" s="21"/>
      <c r="K20" s="21"/>
      <c r="L20" s="21"/>
      <c r="M20" s="19">
        <v>3572</v>
      </c>
      <c r="N20" s="20">
        <v>0.18868552412645601</v>
      </c>
      <c r="O20" s="19">
        <v>6412</v>
      </c>
      <c r="P20" s="19">
        <v>9984</v>
      </c>
      <c r="Q20" s="74">
        <v>0.20245694327351599</v>
      </c>
      <c r="R20" s="75"/>
    </row>
    <row r="21" spans="1:18">
      <c r="A21" s="22" t="s">
        <v>78</v>
      </c>
      <c r="B21" s="22" t="s">
        <v>77</v>
      </c>
      <c r="C21" s="19">
        <v>4061</v>
      </c>
      <c r="D21" s="19">
        <v>94</v>
      </c>
      <c r="E21" s="19">
        <v>4155</v>
      </c>
      <c r="F21" s="20">
        <v>0.22783687943262401</v>
      </c>
      <c r="G21" s="21"/>
      <c r="H21" s="21"/>
      <c r="I21" s="21"/>
      <c r="J21" s="21"/>
      <c r="K21" s="21"/>
      <c r="L21" s="21"/>
      <c r="M21" s="19">
        <v>4155</v>
      </c>
      <c r="N21" s="20">
        <v>0.22783687943262401</v>
      </c>
      <c r="O21" s="19">
        <v>4604</v>
      </c>
      <c r="P21" s="19">
        <v>8759</v>
      </c>
      <c r="Q21" s="74">
        <v>0.26721643518518501</v>
      </c>
      <c r="R21" s="75"/>
    </row>
    <row r="22" spans="1:18">
      <c r="A22" s="22" t="s">
        <v>76</v>
      </c>
      <c r="B22" s="22" t="s">
        <v>75</v>
      </c>
      <c r="C22" s="19">
        <v>47120</v>
      </c>
      <c r="D22" s="19">
        <v>15146</v>
      </c>
      <c r="E22" s="19">
        <v>62266</v>
      </c>
      <c r="F22" s="20">
        <v>-0.155932708861446</v>
      </c>
      <c r="G22" s="21"/>
      <c r="H22" s="21"/>
      <c r="I22" s="21"/>
      <c r="J22" s="21"/>
      <c r="K22" s="19">
        <v>691</v>
      </c>
      <c r="L22" s="21"/>
      <c r="M22" s="19">
        <v>62957</v>
      </c>
      <c r="N22" s="20">
        <v>-0.14656563054941801</v>
      </c>
      <c r="O22" s="19">
        <v>1192</v>
      </c>
      <c r="P22" s="19">
        <v>64149</v>
      </c>
      <c r="Q22" s="74">
        <v>-0.140842429518516</v>
      </c>
      <c r="R22" s="75"/>
    </row>
    <row r="23" spans="1:18">
      <c r="A23" s="22" t="s">
        <v>74</v>
      </c>
      <c r="B23" s="22" t="s">
        <v>73</v>
      </c>
      <c r="C23" s="19">
        <v>108435</v>
      </c>
      <c r="D23" s="19">
        <v>144</v>
      </c>
      <c r="E23" s="19">
        <v>108579</v>
      </c>
      <c r="F23" s="20">
        <v>-0.38087526728439097</v>
      </c>
      <c r="G23" s="19">
        <v>1194</v>
      </c>
      <c r="H23" s="21"/>
      <c r="I23" s="19">
        <v>1194</v>
      </c>
      <c r="J23" s="20">
        <v>-0.974177083783901</v>
      </c>
      <c r="K23" s="19">
        <v>28</v>
      </c>
      <c r="L23" s="21"/>
      <c r="M23" s="19">
        <v>109801</v>
      </c>
      <c r="N23" s="20">
        <v>-0.50453718870282904</v>
      </c>
      <c r="O23" s="19">
        <v>172</v>
      </c>
      <c r="P23" s="19">
        <v>109973</v>
      </c>
      <c r="Q23" s="74">
        <v>-0.50376106094859097</v>
      </c>
      <c r="R23" s="75"/>
    </row>
    <row r="24" spans="1:18">
      <c r="A24" s="22" t="s">
        <v>72</v>
      </c>
      <c r="B24" s="22" t="s">
        <v>71</v>
      </c>
      <c r="C24" s="19">
        <v>51120</v>
      </c>
      <c r="D24" s="19">
        <v>364</v>
      </c>
      <c r="E24" s="19">
        <v>51484</v>
      </c>
      <c r="F24" s="20">
        <v>-0.32012782927924399</v>
      </c>
      <c r="G24" s="21"/>
      <c r="H24" s="21"/>
      <c r="I24" s="21"/>
      <c r="J24" s="20">
        <v>-1</v>
      </c>
      <c r="K24" s="19">
        <v>22310</v>
      </c>
      <c r="L24" s="20">
        <v>-0.26289358046717498</v>
      </c>
      <c r="M24" s="19">
        <v>73794</v>
      </c>
      <c r="N24" s="20">
        <v>-0.30432241338675498</v>
      </c>
      <c r="O24" s="19">
        <v>1615</v>
      </c>
      <c r="P24" s="19">
        <v>75409</v>
      </c>
      <c r="Q24" s="74">
        <v>-0.30383766767293502</v>
      </c>
      <c r="R24" s="75"/>
    </row>
    <row r="25" spans="1:18">
      <c r="A25" s="22" t="s">
        <v>70</v>
      </c>
      <c r="B25" s="22" t="s">
        <v>69</v>
      </c>
      <c r="C25" s="19">
        <v>21111</v>
      </c>
      <c r="D25" s="19">
        <v>72</v>
      </c>
      <c r="E25" s="19">
        <v>21183</v>
      </c>
      <c r="F25" s="20">
        <v>0.14335834187941901</v>
      </c>
      <c r="G25" s="19">
        <v>8</v>
      </c>
      <c r="H25" s="21"/>
      <c r="I25" s="19">
        <v>8</v>
      </c>
      <c r="J25" s="20">
        <v>-0.92</v>
      </c>
      <c r="K25" s="21"/>
      <c r="L25" s="20">
        <v>-1</v>
      </c>
      <c r="M25" s="19">
        <v>21191</v>
      </c>
      <c r="N25" s="20">
        <v>0.13710023610216801</v>
      </c>
      <c r="O25" s="19">
        <v>109</v>
      </c>
      <c r="P25" s="19">
        <v>21300</v>
      </c>
      <c r="Q25" s="74">
        <v>0.123654779489344</v>
      </c>
      <c r="R25" s="75"/>
    </row>
    <row r="26" spans="1:18">
      <c r="A26" s="22" t="s">
        <v>68</v>
      </c>
      <c r="B26" s="22" t="s">
        <v>67</v>
      </c>
      <c r="C26" s="19">
        <v>30921</v>
      </c>
      <c r="D26" s="19">
        <v>268</v>
      </c>
      <c r="E26" s="19">
        <v>31189</v>
      </c>
      <c r="F26" s="20">
        <v>-0.19142923806807899</v>
      </c>
      <c r="G26" s="21"/>
      <c r="H26" s="21"/>
      <c r="I26" s="21"/>
      <c r="J26" s="21"/>
      <c r="K26" s="21"/>
      <c r="L26" s="21"/>
      <c r="M26" s="19">
        <v>31189</v>
      </c>
      <c r="N26" s="20">
        <v>-0.19142923806807899</v>
      </c>
      <c r="O26" s="19">
        <v>1393</v>
      </c>
      <c r="P26" s="19">
        <v>32582</v>
      </c>
      <c r="Q26" s="74">
        <v>-0.21542092082450401</v>
      </c>
      <c r="R26" s="75"/>
    </row>
    <row r="27" spans="1:18">
      <c r="A27" s="22" t="s">
        <v>66</v>
      </c>
      <c r="B27" s="22" t="s">
        <v>65</v>
      </c>
      <c r="C27" s="19">
        <v>5353</v>
      </c>
      <c r="D27" s="19">
        <v>128</v>
      </c>
      <c r="E27" s="19">
        <v>5481</v>
      </c>
      <c r="F27" s="20">
        <v>0.38304314912944698</v>
      </c>
      <c r="G27" s="21"/>
      <c r="H27" s="21"/>
      <c r="I27" s="21"/>
      <c r="J27" s="21"/>
      <c r="K27" s="21"/>
      <c r="L27" s="21"/>
      <c r="M27" s="19">
        <v>5481</v>
      </c>
      <c r="N27" s="20">
        <v>0.38304314912944698</v>
      </c>
      <c r="O27" s="19">
        <v>4230</v>
      </c>
      <c r="P27" s="19">
        <v>9711</v>
      </c>
      <c r="Q27" s="74">
        <v>0.34185435954124599</v>
      </c>
      <c r="R27" s="75"/>
    </row>
    <row r="28" spans="1:18">
      <c r="A28" s="22" t="s">
        <v>64</v>
      </c>
      <c r="B28" s="22" t="s">
        <v>63</v>
      </c>
      <c r="C28" s="19">
        <v>21879</v>
      </c>
      <c r="D28" s="19">
        <v>192</v>
      </c>
      <c r="E28" s="19">
        <v>22071</v>
      </c>
      <c r="F28" s="20">
        <v>1.78942028317115E-2</v>
      </c>
      <c r="G28" s="21"/>
      <c r="H28" s="21"/>
      <c r="I28" s="21"/>
      <c r="J28" s="21"/>
      <c r="K28" s="21"/>
      <c r="L28" s="21"/>
      <c r="M28" s="19">
        <v>22071</v>
      </c>
      <c r="N28" s="20">
        <v>1.78942028317115E-2</v>
      </c>
      <c r="O28" s="19">
        <v>6508</v>
      </c>
      <c r="P28" s="19">
        <v>28579</v>
      </c>
      <c r="Q28" s="74">
        <v>0.23622285664849901</v>
      </c>
      <c r="R28" s="75"/>
    </row>
    <row r="29" spans="1:18">
      <c r="A29" s="22" t="s">
        <v>62</v>
      </c>
      <c r="B29" s="22" t="s">
        <v>61</v>
      </c>
      <c r="C29" s="19">
        <v>52580</v>
      </c>
      <c r="D29" s="19">
        <v>418</v>
      </c>
      <c r="E29" s="19">
        <v>52998</v>
      </c>
      <c r="F29" s="20">
        <v>-0.41930818368084799</v>
      </c>
      <c r="G29" s="21"/>
      <c r="H29" s="21"/>
      <c r="I29" s="21"/>
      <c r="J29" s="20">
        <v>-1</v>
      </c>
      <c r="K29" s="21"/>
      <c r="L29" s="21"/>
      <c r="M29" s="19">
        <v>52998</v>
      </c>
      <c r="N29" s="20">
        <v>-0.46560051626954901</v>
      </c>
      <c r="O29" s="19">
        <v>361</v>
      </c>
      <c r="P29" s="19">
        <v>53359</v>
      </c>
      <c r="Q29" s="74">
        <v>-0.47026120106823399</v>
      </c>
      <c r="R29" s="75"/>
    </row>
    <row r="30" spans="1:18">
      <c r="A30" s="22" t="s">
        <v>60</v>
      </c>
      <c r="B30" s="22" t="s">
        <v>59</v>
      </c>
      <c r="C30" s="19">
        <v>15143</v>
      </c>
      <c r="D30" s="19">
        <v>136</v>
      </c>
      <c r="E30" s="19">
        <v>15279</v>
      </c>
      <c r="F30" s="20">
        <v>0.219977642925583</v>
      </c>
      <c r="G30" s="21"/>
      <c r="H30" s="21"/>
      <c r="I30" s="21"/>
      <c r="J30" s="21"/>
      <c r="K30" s="21"/>
      <c r="L30" s="21"/>
      <c r="M30" s="19">
        <v>15279</v>
      </c>
      <c r="N30" s="20">
        <v>0.219977642925583</v>
      </c>
      <c r="O30" s="19">
        <v>6754</v>
      </c>
      <c r="P30" s="19">
        <v>22033</v>
      </c>
      <c r="Q30" s="74">
        <v>0.46544728965746601</v>
      </c>
      <c r="R30" s="75"/>
    </row>
    <row r="31" spans="1:18">
      <c r="A31" s="22" t="s">
        <v>58</v>
      </c>
      <c r="B31" s="22" t="s">
        <v>57</v>
      </c>
      <c r="C31" s="19">
        <v>4792</v>
      </c>
      <c r="D31" s="19">
        <v>48</v>
      </c>
      <c r="E31" s="19">
        <v>4840</v>
      </c>
      <c r="F31" s="20">
        <v>-0.19933829611248999</v>
      </c>
      <c r="G31" s="21"/>
      <c r="H31" s="21"/>
      <c r="I31" s="21"/>
      <c r="J31" s="21"/>
      <c r="K31" s="21"/>
      <c r="L31" s="21"/>
      <c r="M31" s="19">
        <v>4840</v>
      </c>
      <c r="N31" s="20">
        <v>-0.19933829611248999</v>
      </c>
      <c r="O31" s="19">
        <v>6387</v>
      </c>
      <c r="P31" s="19">
        <v>11227</v>
      </c>
      <c r="Q31" s="74">
        <v>7.1380856951999194E-2</v>
      </c>
      <c r="R31" s="75"/>
    </row>
    <row r="32" spans="1:18">
      <c r="A32" s="22" t="s">
        <v>56</v>
      </c>
      <c r="B32" s="22" t="s">
        <v>55</v>
      </c>
      <c r="C32" s="19">
        <v>1181451</v>
      </c>
      <c r="D32" s="19">
        <v>326292</v>
      </c>
      <c r="E32" s="19">
        <v>1507743</v>
      </c>
      <c r="F32" s="20">
        <v>-0.46832991168117499</v>
      </c>
      <c r="G32" s="19">
        <v>319601</v>
      </c>
      <c r="H32" s="19">
        <v>84186</v>
      </c>
      <c r="I32" s="19">
        <v>403787</v>
      </c>
      <c r="J32" s="20">
        <v>-0.85682885923887797</v>
      </c>
      <c r="K32" s="21"/>
      <c r="L32" s="21"/>
      <c r="M32" s="19">
        <v>1911530</v>
      </c>
      <c r="N32" s="20">
        <v>-0.66204528433718102</v>
      </c>
      <c r="O32" s="19">
        <v>537</v>
      </c>
      <c r="P32" s="19">
        <v>1912067</v>
      </c>
      <c r="Q32" s="74">
        <v>-0.66233897647793005</v>
      </c>
      <c r="R32" s="75"/>
    </row>
    <row r="33" spans="1:18">
      <c r="A33" s="22" t="s">
        <v>54</v>
      </c>
      <c r="B33" s="22" t="s">
        <v>53</v>
      </c>
      <c r="C33" s="19">
        <v>1318</v>
      </c>
      <c r="D33" s="21"/>
      <c r="E33" s="19">
        <v>1318</v>
      </c>
      <c r="F33" s="20">
        <v>-0.808874709976798</v>
      </c>
      <c r="G33" s="21"/>
      <c r="H33" s="21"/>
      <c r="I33" s="21"/>
      <c r="J33" s="21"/>
      <c r="K33" s="21"/>
      <c r="L33" s="21"/>
      <c r="M33" s="19">
        <v>1318</v>
      </c>
      <c r="N33" s="20">
        <v>-0.808874709976798</v>
      </c>
      <c r="O33" s="19">
        <v>0</v>
      </c>
      <c r="P33" s="19">
        <v>1318</v>
      </c>
      <c r="Q33" s="74">
        <v>-0.83531175809071601</v>
      </c>
      <c r="R33" s="75"/>
    </row>
    <row r="34" spans="1:18">
      <c r="A34" s="22" t="s">
        <v>52</v>
      </c>
      <c r="B34" s="22" t="s">
        <v>51</v>
      </c>
      <c r="C34" s="19">
        <v>10083</v>
      </c>
      <c r="D34" s="19">
        <v>20</v>
      </c>
      <c r="E34" s="19">
        <v>10103</v>
      </c>
      <c r="F34" s="20">
        <v>-4.4452851603140102E-2</v>
      </c>
      <c r="G34" s="21"/>
      <c r="H34" s="21"/>
      <c r="I34" s="21"/>
      <c r="J34" s="21"/>
      <c r="K34" s="21"/>
      <c r="L34" s="21"/>
      <c r="M34" s="19">
        <v>10103</v>
      </c>
      <c r="N34" s="20">
        <v>-4.4452851603140102E-2</v>
      </c>
      <c r="O34" s="19">
        <v>2383</v>
      </c>
      <c r="P34" s="19">
        <v>12486</v>
      </c>
      <c r="Q34" s="74">
        <v>-7.1120368992709404E-2</v>
      </c>
      <c r="R34" s="75"/>
    </row>
    <row r="35" spans="1:18">
      <c r="A35" s="22" t="s">
        <v>50</v>
      </c>
      <c r="B35" s="22" t="s">
        <v>49</v>
      </c>
      <c r="C35" s="19">
        <v>2277</v>
      </c>
      <c r="D35" s="19">
        <v>10</v>
      </c>
      <c r="E35" s="19">
        <v>2287</v>
      </c>
      <c r="F35" s="20">
        <v>-6.0008220304151302E-2</v>
      </c>
      <c r="G35" s="21"/>
      <c r="H35" s="21"/>
      <c r="I35" s="21"/>
      <c r="J35" s="20">
        <v>-1</v>
      </c>
      <c r="K35" s="21"/>
      <c r="L35" s="21"/>
      <c r="M35" s="19">
        <v>2287</v>
      </c>
      <c r="N35" s="20">
        <v>-6.8052159739201298E-2</v>
      </c>
      <c r="O35" s="19">
        <v>1585</v>
      </c>
      <c r="P35" s="19">
        <v>3872</v>
      </c>
      <c r="Q35" s="74">
        <v>-0.14563106796116501</v>
      </c>
      <c r="R35" s="75"/>
    </row>
    <row r="36" spans="1:18">
      <c r="A36" s="22" t="s">
        <v>48</v>
      </c>
      <c r="B36" s="22" t="s">
        <v>47</v>
      </c>
      <c r="C36" s="19">
        <v>6312</v>
      </c>
      <c r="D36" s="19">
        <v>56</v>
      </c>
      <c r="E36" s="19">
        <v>6368</v>
      </c>
      <c r="F36" s="20">
        <v>-7.9901748302268497E-2</v>
      </c>
      <c r="G36" s="21"/>
      <c r="H36" s="21"/>
      <c r="I36" s="21"/>
      <c r="J36" s="21"/>
      <c r="K36" s="21"/>
      <c r="L36" s="21"/>
      <c r="M36" s="19">
        <v>6368</v>
      </c>
      <c r="N36" s="20">
        <v>-7.9901748302268497E-2</v>
      </c>
      <c r="O36" s="19">
        <v>1767</v>
      </c>
      <c r="P36" s="19">
        <v>8135</v>
      </c>
      <c r="Q36" s="74">
        <v>-7.5463120809182896E-2</v>
      </c>
      <c r="R36" s="75"/>
    </row>
    <row r="37" spans="1:18">
      <c r="A37" s="22" t="s">
        <v>46</v>
      </c>
      <c r="B37" s="22" t="s">
        <v>45</v>
      </c>
      <c r="C37" s="19">
        <v>15763</v>
      </c>
      <c r="D37" s="19">
        <v>118</v>
      </c>
      <c r="E37" s="19">
        <v>15881</v>
      </c>
      <c r="F37" s="20">
        <v>-0.16909956574059501</v>
      </c>
      <c r="G37" s="21"/>
      <c r="H37" s="21"/>
      <c r="I37" s="21"/>
      <c r="J37" s="20">
        <v>-1</v>
      </c>
      <c r="K37" s="21"/>
      <c r="L37" s="21"/>
      <c r="M37" s="19">
        <v>15881</v>
      </c>
      <c r="N37" s="20">
        <v>-0.17009824414715699</v>
      </c>
      <c r="O37" s="19">
        <v>5232</v>
      </c>
      <c r="P37" s="19">
        <v>21113</v>
      </c>
      <c r="Q37" s="74">
        <v>-9.6576807873341899E-2</v>
      </c>
      <c r="R37" s="75"/>
    </row>
    <row r="38" spans="1:18">
      <c r="A38" s="22" t="s">
        <v>44</v>
      </c>
      <c r="B38" s="22" t="s">
        <v>43</v>
      </c>
      <c r="C38" s="19">
        <v>7723</v>
      </c>
      <c r="D38" s="19">
        <v>6512</v>
      </c>
      <c r="E38" s="19">
        <v>14235</v>
      </c>
      <c r="F38" s="20">
        <v>-0.18194356646169799</v>
      </c>
      <c r="G38" s="21"/>
      <c r="H38" s="21"/>
      <c r="I38" s="21"/>
      <c r="J38" s="21"/>
      <c r="K38" s="21"/>
      <c r="L38" s="21"/>
      <c r="M38" s="19">
        <v>14235</v>
      </c>
      <c r="N38" s="20">
        <v>-0.18194356646169799</v>
      </c>
      <c r="O38" s="19">
        <v>7601</v>
      </c>
      <c r="P38" s="19">
        <v>21836</v>
      </c>
      <c r="Q38" s="74">
        <v>-0.17634189581683099</v>
      </c>
      <c r="R38" s="75"/>
    </row>
    <row r="39" spans="1:18">
      <c r="A39" s="22" t="s">
        <v>42</v>
      </c>
      <c r="B39" s="22" t="s">
        <v>41</v>
      </c>
      <c r="C39" s="19">
        <v>382807</v>
      </c>
      <c r="D39" s="19">
        <v>3898</v>
      </c>
      <c r="E39" s="19">
        <v>386705</v>
      </c>
      <c r="F39" s="20">
        <v>-0.36691152756199402</v>
      </c>
      <c r="G39" s="19">
        <v>42044</v>
      </c>
      <c r="H39" s="19">
        <v>3540</v>
      </c>
      <c r="I39" s="19">
        <v>45584</v>
      </c>
      <c r="J39" s="20">
        <v>-0.81995418279485</v>
      </c>
      <c r="K39" s="19">
        <v>102506</v>
      </c>
      <c r="L39" s="20">
        <v>0.124610523544126</v>
      </c>
      <c r="M39" s="19">
        <v>534795</v>
      </c>
      <c r="N39" s="20">
        <v>-0.44009376527899802</v>
      </c>
      <c r="O39" s="19">
        <v>782</v>
      </c>
      <c r="P39" s="19">
        <v>535577</v>
      </c>
      <c r="Q39" s="74">
        <v>-0.44293592447900398</v>
      </c>
      <c r="R39" s="75"/>
    </row>
    <row r="40" spans="1:18">
      <c r="A40" s="22" t="s">
        <v>40</v>
      </c>
      <c r="B40" s="22" t="s">
        <v>39</v>
      </c>
      <c r="C40" s="19">
        <v>25106</v>
      </c>
      <c r="D40" s="19">
        <v>120</v>
      </c>
      <c r="E40" s="19">
        <v>25226</v>
      </c>
      <c r="F40" s="20">
        <v>0.12666368914694101</v>
      </c>
      <c r="G40" s="21"/>
      <c r="H40" s="21"/>
      <c r="I40" s="21"/>
      <c r="J40" s="21"/>
      <c r="K40" s="21"/>
      <c r="L40" s="21"/>
      <c r="M40" s="19">
        <v>25226</v>
      </c>
      <c r="N40" s="20">
        <v>0.12666368914694101</v>
      </c>
      <c r="O40" s="19">
        <v>7526</v>
      </c>
      <c r="P40" s="19">
        <v>32752</v>
      </c>
      <c r="Q40" s="74">
        <v>0.38164944104619303</v>
      </c>
      <c r="R40" s="75"/>
    </row>
    <row r="41" spans="1:18">
      <c r="A41" s="22" t="s">
        <v>38</v>
      </c>
      <c r="B41" s="22" t="s">
        <v>37</v>
      </c>
      <c r="C41" s="19">
        <v>30580</v>
      </c>
      <c r="D41" s="19">
        <v>2</v>
      </c>
      <c r="E41" s="19">
        <v>30582</v>
      </c>
      <c r="F41" s="20">
        <v>-6.3653899145770201E-2</v>
      </c>
      <c r="G41" s="21"/>
      <c r="H41" s="21"/>
      <c r="I41" s="21"/>
      <c r="J41" s="20">
        <v>-1</v>
      </c>
      <c r="K41" s="21"/>
      <c r="L41" s="21"/>
      <c r="M41" s="19">
        <v>30582</v>
      </c>
      <c r="N41" s="20">
        <v>-7.62120525600362E-2</v>
      </c>
      <c r="O41" s="19">
        <v>0</v>
      </c>
      <c r="P41" s="19">
        <v>30582</v>
      </c>
      <c r="Q41" s="74">
        <v>-7.62120525600362E-2</v>
      </c>
      <c r="R41" s="75"/>
    </row>
    <row r="42" spans="1:18">
      <c r="A42" s="22" t="s">
        <v>36</v>
      </c>
      <c r="B42" s="22" t="s">
        <v>35</v>
      </c>
      <c r="C42" s="19">
        <v>21051</v>
      </c>
      <c r="D42" s="19">
        <v>150</v>
      </c>
      <c r="E42" s="19">
        <v>21201</v>
      </c>
      <c r="F42" s="20">
        <v>0.11843215868326699</v>
      </c>
      <c r="G42" s="21"/>
      <c r="H42" s="21"/>
      <c r="I42" s="21"/>
      <c r="J42" s="21"/>
      <c r="K42" s="21"/>
      <c r="L42" s="21"/>
      <c r="M42" s="19">
        <v>21201</v>
      </c>
      <c r="N42" s="20">
        <v>0.11843215868326699</v>
      </c>
      <c r="O42" s="19">
        <v>2730</v>
      </c>
      <c r="P42" s="19">
        <v>23931</v>
      </c>
      <c r="Q42" s="74">
        <v>0.16662604202213199</v>
      </c>
      <c r="R42" s="75"/>
    </row>
    <row r="43" spans="1:18">
      <c r="A43" s="22" t="s">
        <v>34</v>
      </c>
      <c r="B43" s="22" t="s">
        <v>33</v>
      </c>
      <c r="C43" s="19">
        <v>3108</v>
      </c>
      <c r="D43" s="19">
        <v>16</v>
      </c>
      <c r="E43" s="19">
        <v>3124</v>
      </c>
      <c r="F43" s="20">
        <v>0.22847031065670501</v>
      </c>
      <c r="G43" s="21"/>
      <c r="H43" s="21"/>
      <c r="I43" s="21"/>
      <c r="J43" s="21"/>
      <c r="K43" s="21"/>
      <c r="L43" s="21"/>
      <c r="M43" s="19">
        <v>3124</v>
      </c>
      <c r="N43" s="20">
        <v>0.22847031065670501</v>
      </c>
      <c r="O43" s="19">
        <v>4301</v>
      </c>
      <c r="P43" s="19">
        <v>7425</v>
      </c>
      <c r="Q43" s="74">
        <v>0.67380522993687997</v>
      </c>
      <c r="R43" s="75"/>
    </row>
    <row r="44" spans="1:18">
      <c r="A44" s="22" t="s">
        <v>32</v>
      </c>
      <c r="B44" s="22" t="s">
        <v>31</v>
      </c>
      <c r="C44" s="19">
        <v>307273</v>
      </c>
      <c r="D44" s="19">
        <v>127776</v>
      </c>
      <c r="E44" s="19">
        <v>435049</v>
      </c>
      <c r="F44" s="20">
        <v>-0.23874741684470999</v>
      </c>
      <c r="G44" s="19">
        <v>533</v>
      </c>
      <c r="H44" s="19">
        <v>4</v>
      </c>
      <c r="I44" s="19">
        <v>537</v>
      </c>
      <c r="J44" s="20">
        <v>-0.99369562920438104</v>
      </c>
      <c r="K44" s="21"/>
      <c r="L44" s="20">
        <v>-1</v>
      </c>
      <c r="M44" s="19">
        <v>435586</v>
      </c>
      <c r="N44" s="20">
        <v>-0.33668655452715301</v>
      </c>
      <c r="O44" s="19">
        <v>14710</v>
      </c>
      <c r="P44" s="19">
        <v>450296</v>
      </c>
      <c r="Q44" s="74">
        <v>-0.33452645735271302</v>
      </c>
      <c r="R44" s="75"/>
    </row>
    <row r="45" spans="1:18">
      <c r="A45" s="22" t="s">
        <v>30</v>
      </c>
      <c r="B45" s="22" t="s">
        <v>29</v>
      </c>
      <c r="C45" s="19">
        <v>436306</v>
      </c>
      <c r="D45" s="19">
        <v>97724</v>
      </c>
      <c r="E45" s="19">
        <v>534030</v>
      </c>
      <c r="F45" s="20">
        <v>-0.37720052200259602</v>
      </c>
      <c r="G45" s="19">
        <v>10640</v>
      </c>
      <c r="H45" s="19">
        <v>328</v>
      </c>
      <c r="I45" s="19">
        <v>10968</v>
      </c>
      <c r="J45" s="20">
        <v>-0.91629781128850096</v>
      </c>
      <c r="K45" s="19">
        <v>5</v>
      </c>
      <c r="L45" s="21"/>
      <c r="M45" s="19">
        <v>545003</v>
      </c>
      <c r="N45" s="20">
        <v>-0.448658223596691</v>
      </c>
      <c r="O45" s="19">
        <v>14065</v>
      </c>
      <c r="P45" s="19">
        <v>559068</v>
      </c>
      <c r="Q45" s="74">
        <v>-0.43642225085131198</v>
      </c>
      <c r="R45" s="75"/>
    </row>
    <row r="46" spans="1:18">
      <c r="A46" s="22" t="s">
        <v>28</v>
      </c>
      <c r="B46" s="22" t="s">
        <v>27</v>
      </c>
      <c r="C46" s="19">
        <v>15890</v>
      </c>
      <c r="D46" s="19">
        <v>4312</v>
      </c>
      <c r="E46" s="19">
        <v>20202</v>
      </c>
      <c r="F46" s="20">
        <v>-6.9632495164410099E-2</v>
      </c>
      <c r="G46" s="21"/>
      <c r="H46" s="21"/>
      <c r="I46" s="21"/>
      <c r="J46" s="21"/>
      <c r="K46" s="21"/>
      <c r="L46" s="21"/>
      <c r="M46" s="19">
        <v>20202</v>
      </c>
      <c r="N46" s="20">
        <v>-6.9632495164410099E-2</v>
      </c>
      <c r="O46" s="19">
        <v>12394</v>
      </c>
      <c r="P46" s="19">
        <v>32596</v>
      </c>
      <c r="Q46" s="74">
        <v>3.6641315392431598E-3</v>
      </c>
      <c r="R46" s="75"/>
    </row>
    <row r="47" spans="1:18">
      <c r="A47" s="22" t="s">
        <v>26</v>
      </c>
      <c r="B47" s="22" t="s">
        <v>25</v>
      </c>
      <c r="C47" s="19">
        <v>2724</v>
      </c>
      <c r="D47" s="19">
        <v>58</v>
      </c>
      <c r="E47" s="19">
        <v>2782</v>
      </c>
      <c r="F47" s="20">
        <v>0.32602478551001002</v>
      </c>
      <c r="G47" s="21"/>
      <c r="H47" s="21"/>
      <c r="I47" s="21"/>
      <c r="J47" s="21"/>
      <c r="K47" s="19">
        <v>275</v>
      </c>
      <c r="L47" s="21"/>
      <c r="M47" s="19">
        <v>3057</v>
      </c>
      <c r="N47" s="20">
        <v>0.45710200190657801</v>
      </c>
      <c r="O47" s="19">
        <v>6187</v>
      </c>
      <c r="P47" s="19">
        <v>9244</v>
      </c>
      <c r="Q47" s="74">
        <v>0.52164609053497901</v>
      </c>
      <c r="R47" s="75"/>
    </row>
    <row r="48" spans="1:18">
      <c r="A48" s="22" t="s">
        <v>24</v>
      </c>
      <c r="B48" s="22" t="s">
        <v>23</v>
      </c>
      <c r="C48" s="19">
        <v>2953</v>
      </c>
      <c r="D48" s="21"/>
      <c r="E48" s="19">
        <v>2953</v>
      </c>
      <c r="F48" s="20">
        <v>0.123240775960441</v>
      </c>
      <c r="G48" s="21"/>
      <c r="H48" s="21"/>
      <c r="I48" s="21"/>
      <c r="J48" s="21"/>
      <c r="K48" s="21"/>
      <c r="L48" s="21"/>
      <c r="M48" s="19">
        <v>2953</v>
      </c>
      <c r="N48" s="20">
        <v>0.123240775960441</v>
      </c>
      <c r="O48" s="19">
        <v>0</v>
      </c>
      <c r="P48" s="19">
        <v>2953</v>
      </c>
      <c r="Q48" s="74">
        <v>0.123240775960441</v>
      </c>
      <c r="R48" s="75"/>
    </row>
    <row r="49" spans="1:18">
      <c r="A49" s="22" t="s">
        <v>22</v>
      </c>
      <c r="B49" s="22" t="s">
        <v>21</v>
      </c>
      <c r="C49" s="19">
        <v>26386</v>
      </c>
      <c r="D49" s="19">
        <v>34</v>
      </c>
      <c r="E49" s="19">
        <v>26420</v>
      </c>
      <c r="F49" s="20">
        <v>-8.0979546403228006E-2</v>
      </c>
      <c r="G49" s="21"/>
      <c r="H49" s="21"/>
      <c r="I49" s="21"/>
      <c r="J49" s="21"/>
      <c r="K49" s="21"/>
      <c r="L49" s="21"/>
      <c r="M49" s="19">
        <v>26420</v>
      </c>
      <c r="N49" s="20">
        <v>-8.0979546403228006E-2</v>
      </c>
      <c r="O49" s="19">
        <v>301</v>
      </c>
      <c r="P49" s="19">
        <v>26721</v>
      </c>
      <c r="Q49" s="74">
        <v>-9.93326142645274E-2</v>
      </c>
      <c r="R49" s="75"/>
    </row>
    <row r="50" spans="1:18">
      <c r="A50" s="22" t="s">
        <v>20</v>
      </c>
      <c r="B50" s="22" t="s">
        <v>19</v>
      </c>
      <c r="C50" s="19">
        <v>117731</v>
      </c>
      <c r="D50" s="19">
        <v>340</v>
      </c>
      <c r="E50" s="19">
        <v>118071</v>
      </c>
      <c r="F50" s="20">
        <v>-0.41006090706052201</v>
      </c>
      <c r="G50" s="19">
        <v>7260</v>
      </c>
      <c r="H50" s="19">
        <v>12</v>
      </c>
      <c r="I50" s="19">
        <v>7272</v>
      </c>
      <c r="J50" s="20">
        <v>-0.83524400743123794</v>
      </c>
      <c r="K50" s="21"/>
      <c r="L50" s="21"/>
      <c r="M50" s="19">
        <v>125343</v>
      </c>
      <c r="N50" s="20">
        <v>-0.48688589686383199</v>
      </c>
      <c r="O50" s="19">
        <v>455</v>
      </c>
      <c r="P50" s="19">
        <v>125798</v>
      </c>
      <c r="Q50" s="74">
        <v>-0.49223199473656598</v>
      </c>
      <c r="R50" s="75"/>
    </row>
  </sheetData>
  <mergeCells count="53">
    <mergeCell ref="A2:Q2"/>
    <mergeCell ref="C4:J4"/>
    <mergeCell ref="P4:R4"/>
    <mergeCell ref="C5:F5"/>
    <mergeCell ref="G5:J5"/>
    <mergeCell ref="K5:L5"/>
    <mergeCell ref="M5:N5"/>
    <mergeCell ref="P5:R5"/>
    <mergeCell ref="Q17:R17"/>
    <mergeCell ref="P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29:R29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41:R41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8:R48"/>
    <mergeCell ref="Q49:R49"/>
    <mergeCell ref="Q50:R50"/>
    <mergeCell ref="Q42:R42"/>
    <mergeCell ref="Q43:R43"/>
    <mergeCell ref="Q44:R44"/>
    <mergeCell ref="Q45:R45"/>
    <mergeCell ref="Q46:R46"/>
    <mergeCell ref="Q47:R47"/>
  </mergeCells>
  <pageMargins left="0.39370078740157499" right="0.39370078740157499" top="0.39370078740157499" bottom="0.68303937007874005" header="0.39370078740157499" footer="0.39370078740157499"/>
  <pageSetup paperSize="9" scale="78" fitToHeight="0" orientation="landscape" r:id="rId1"/>
  <headerFooter alignWithMargins="0">
    <oddFooter>&amp;L&amp;"Arial,Regular"&amp;7 Rapportdato 07.07.2021 10:14:03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2B47-361D-445C-8485-F42B1223005E}">
  <sheetPr>
    <pageSetUpPr fitToPage="1"/>
  </sheetPr>
  <dimension ref="A1:O5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11.42578125" defaultRowHeight="15"/>
  <cols>
    <col min="1" max="1" width="33.42578125" style="18" customWidth="1"/>
    <col min="2" max="2" width="6.42578125" style="18" customWidth="1"/>
    <col min="3" max="13" width="9.140625" style="18" customWidth="1"/>
    <col min="14" max="14" width="4.28515625" style="18" customWidth="1"/>
    <col min="15" max="15" width="4.85546875" style="18" customWidth="1"/>
    <col min="16" max="16" width="0" style="18" hidden="1" customWidth="1"/>
    <col min="17" max="17" width="21.42578125" style="18" customWidth="1"/>
    <col min="18" max="16384" width="11.42578125" style="18"/>
  </cols>
  <sheetData>
    <row r="1" spans="1:15" ht="14.1" customHeight="1"/>
    <row r="2" spans="1:15" ht="25.15" customHeight="1">
      <c r="A2" s="71" t="s">
        <v>164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4.25" customHeight="1"/>
    <row r="4" spans="1:15">
      <c r="A4" s="47" t="s">
        <v>1</v>
      </c>
      <c r="B4" s="47" t="s">
        <v>1</v>
      </c>
      <c r="C4" s="85" t="s">
        <v>163</v>
      </c>
      <c r="D4" s="83"/>
      <c r="E4" s="83"/>
      <c r="F4" s="83"/>
      <c r="G4" s="83"/>
      <c r="H4" s="83"/>
      <c r="I4" s="83"/>
      <c r="J4" s="83"/>
      <c r="K4" s="82" t="s">
        <v>1</v>
      </c>
      <c r="L4" s="84"/>
      <c r="M4" s="82" t="s">
        <v>1</v>
      </c>
      <c r="N4" s="83"/>
      <c r="O4" s="84"/>
    </row>
    <row r="5" spans="1:15">
      <c r="A5" s="34" t="s">
        <v>1</v>
      </c>
      <c r="B5" s="34" t="s">
        <v>1</v>
      </c>
      <c r="C5" s="91" t="s">
        <v>8</v>
      </c>
      <c r="D5" s="83"/>
      <c r="E5" s="92" t="s">
        <v>11</v>
      </c>
      <c r="F5" s="84"/>
      <c r="G5" s="93" t="s">
        <v>12</v>
      </c>
      <c r="H5" s="83"/>
      <c r="I5" s="94" t="s">
        <v>162</v>
      </c>
      <c r="J5" s="75"/>
      <c r="K5" s="76" t="s">
        <v>161</v>
      </c>
      <c r="L5" s="78"/>
      <c r="M5" s="76" t="s">
        <v>160</v>
      </c>
      <c r="N5" s="77"/>
      <c r="O5" s="78"/>
    </row>
    <row r="6" spans="1:15">
      <c r="A6" s="46" t="s">
        <v>109</v>
      </c>
      <c r="B6" s="45" t="s">
        <v>108</v>
      </c>
      <c r="C6" s="44" t="s">
        <v>159</v>
      </c>
      <c r="D6" s="43" t="s">
        <v>7</v>
      </c>
      <c r="E6" s="43" t="s">
        <v>159</v>
      </c>
      <c r="F6" s="43" t="s">
        <v>7</v>
      </c>
      <c r="G6" s="43" t="s">
        <v>159</v>
      </c>
      <c r="H6" s="43" t="s">
        <v>7</v>
      </c>
      <c r="I6" s="43" t="s">
        <v>159</v>
      </c>
      <c r="J6" s="43" t="s">
        <v>7</v>
      </c>
      <c r="K6" s="43" t="s">
        <v>159</v>
      </c>
      <c r="L6" s="43" t="s">
        <v>7</v>
      </c>
      <c r="M6" s="43" t="s">
        <v>159</v>
      </c>
      <c r="N6" s="87" t="s">
        <v>7</v>
      </c>
      <c r="O6" s="75"/>
    </row>
    <row r="7" spans="1:15" ht="4.5" customHeight="1">
      <c r="A7" s="42" t="s">
        <v>1</v>
      </c>
      <c r="B7" s="41" t="s">
        <v>1</v>
      </c>
      <c r="C7" s="39" t="s">
        <v>1</v>
      </c>
      <c r="D7" s="40" t="s">
        <v>1</v>
      </c>
      <c r="E7" s="39" t="s">
        <v>1</v>
      </c>
      <c r="F7" s="39" t="s">
        <v>1</v>
      </c>
      <c r="G7" s="39" t="s">
        <v>1</v>
      </c>
      <c r="H7" s="39" t="s">
        <v>1</v>
      </c>
      <c r="I7" s="39" t="s">
        <v>1</v>
      </c>
      <c r="J7" s="40" t="s">
        <v>1</v>
      </c>
      <c r="K7" s="39" t="s">
        <v>1</v>
      </c>
      <c r="L7" s="39" t="s">
        <v>1</v>
      </c>
      <c r="M7" s="39" t="s">
        <v>1</v>
      </c>
      <c r="N7" s="90" t="s">
        <v>1</v>
      </c>
      <c r="O7" s="84"/>
    </row>
    <row r="8" spans="1:15">
      <c r="A8" s="22" t="s">
        <v>158</v>
      </c>
      <c r="B8" s="22" t="s">
        <v>103</v>
      </c>
      <c r="C8" s="19">
        <v>500</v>
      </c>
      <c r="D8" s="20">
        <v>0.36986301369863001</v>
      </c>
      <c r="E8" s="21"/>
      <c r="F8" s="20">
        <v>-1</v>
      </c>
      <c r="G8" s="21"/>
      <c r="H8" s="20">
        <v>-1</v>
      </c>
      <c r="I8" s="19">
        <v>500</v>
      </c>
      <c r="J8" s="20">
        <v>0.340482573726542</v>
      </c>
      <c r="K8" s="19">
        <v>357</v>
      </c>
      <c r="L8" s="20">
        <v>-6.0526315789473699E-2</v>
      </c>
      <c r="M8" s="19">
        <v>857</v>
      </c>
      <c r="N8" s="74">
        <v>0.138114209827357</v>
      </c>
      <c r="O8" s="75"/>
    </row>
    <row r="9" spans="1:15">
      <c r="A9" s="22" t="s">
        <v>157</v>
      </c>
      <c r="B9" s="22" t="s">
        <v>101</v>
      </c>
      <c r="C9" s="19">
        <v>262</v>
      </c>
      <c r="D9" s="20">
        <v>0.37894736842105298</v>
      </c>
      <c r="E9" s="21"/>
      <c r="F9" s="20">
        <v>-1</v>
      </c>
      <c r="G9" s="21"/>
      <c r="H9" s="21"/>
      <c r="I9" s="19">
        <v>262</v>
      </c>
      <c r="J9" s="20">
        <v>0.37172774869109898</v>
      </c>
      <c r="K9" s="19">
        <v>9</v>
      </c>
      <c r="L9" s="20">
        <v>-0.5</v>
      </c>
      <c r="M9" s="19">
        <v>271</v>
      </c>
      <c r="N9" s="74">
        <v>0.296650717703349</v>
      </c>
      <c r="O9" s="75"/>
    </row>
    <row r="10" spans="1:15">
      <c r="A10" s="22" t="s">
        <v>156</v>
      </c>
      <c r="B10" s="22" t="s">
        <v>99</v>
      </c>
      <c r="C10" s="19">
        <v>103</v>
      </c>
      <c r="D10" s="20">
        <v>-0.17599999999999999</v>
      </c>
      <c r="E10" s="21"/>
      <c r="F10" s="20">
        <v>-1</v>
      </c>
      <c r="G10" s="21"/>
      <c r="H10" s="21"/>
      <c r="I10" s="19">
        <v>103</v>
      </c>
      <c r="J10" s="20">
        <v>-0.18897637795275599</v>
      </c>
      <c r="K10" s="19">
        <v>652</v>
      </c>
      <c r="L10" s="20">
        <v>0.88439306358381498</v>
      </c>
      <c r="M10" s="19">
        <v>755</v>
      </c>
      <c r="N10" s="74">
        <v>0.596194503171247</v>
      </c>
      <c r="O10" s="75"/>
    </row>
    <row r="11" spans="1:15">
      <c r="A11" s="22" t="s">
        <v>155</v>
      </c>
      <c r="B11" s="22" t="s">
        <v>97</v>
      </c>
      <c r="C11" s="19">
        <v>3522</v>
      </c>
      <c r="D11" s="20">
        <v>0.48733108108108097</v>
      </c>
      <c r="E11" s="19">
        <v>364</v>
      </c>
      <c r="F11" s="20">
        <v>0.18181818181818199</v>
      </c>
      <c r="G11" s="19">
        <v>1128</v>
      </c>
      <c r="H11" s="20">
        <v>-0.26226291693917603</v>
      </c>
      <c r="I11" s="19">
        <v>5014</v>
      </c>
      <c r="J11" s="20">
        <v>0.19239001189060601</v>
      </c>
      <c r="K11" s="19">
        <v>997</v>
      </c>
      <c r="L11" s="20">
        <v>-0.11691762621789201</v>
      </c>
      <c r="M11" s="19">
        <v>6011</v>
      </c>
      <c r="N11" s="74">
        <v>0.12692163479565099</v>
      </c>
      <c r="O11" s="75"/>
    </row>
    <row r="12" spans="1:15">
      <c r="A12" s="22" t="s">
        <v>154</v>
      </c>
      <c r="B12" s="22" t="s">
        <v>95</v>
      </c>
      <c r="C12" s="19">
        <v>138</v>
      </c>
      <c r="D12" s="20">
        <v>0.56818181818181801</v>
      </c>
      <c r="E12" s="21"/>
      <c r="F12" s="21"/>
      <c r="G12" s="21"/>
      <c r="H12" s="21"/>
      <c r="I12" s="19">
        <v>138</v>
      </c>
      <c r="J12" s="20">
        <v>0.56818181818181801</v>
      </c>
      <c r="K12" s="19">
        <v>10</v>
      </c>
      <c r="L12" s="20">
        <v>1.5</v>
      </c>
      <c r="M12" s="19">
        <v>148</v>
      </c>
      <c r="N12" s="74">
        <v>0.60869565217391297</v>
      </c>
      <c r="O12" s="75"/>
    </row>
    <row r="13" spans="1:15">
      <c r="A13" s="22" t="s">
        <v>153</v>
      </c>
      <c r="B13" s="22" t="s">
        <v>93</v>
      </c>
      <c r="C13" s="19">
        <v>2514</v>
      </c>
      <c r="D13" s="20">
        <v>0.45993031358885</v>
      </c>
      <c r="E13" s="19">
        <v>26</v>
      </c>
      <c r="F13" s="20">
        <v>2.25</v>
      </c>
      <c r="G13" s="21"/>
      <c r="H13" s="21"/>
      <c r="I13" s="19">
        <v>2540</v>
      </c>
      <c r="J13" s="20">
        <v>0.46820809248554901</v>
      </c>
      <c r="K13" s="19">
        <v>722</v>
      </c>
      <c r="L13" s="20">
        <v>-0.18418079096045201</v>
      </c>
      <c r="M13" s="19">
        <v>3262</v>
      </c>
      <c r="N13" s="74">
        <v>0.24741873804971301</v>
      </c>
      <c r="O13" s="75"/>
    </row>
    <row r="14" spans="1:15">
      <c r="A14" s="22" t="s">
        <v>152</v>
      </c>
      <c r="B14" s="22" t="s">
        <v>91</v>
      </c>
      <c r="C14" s="19">
        <v>358</v>
      </c>
      <c r="D14" s="20">
        <v>0.193333333333333</v>
      </c>
      <c r="E14" s="21"/>
      <c r="F14" s="21"/>
      <c r="G14" s="19">
        <v>168</v>
      </c>
      <c r="H14" s="20">
        <v>0.95348837209302295</v>
      </c>
      <c r="I14" s="19">
        <v>526</v>
      </c>
      <c r="J14" s="20">
        <v>0.362694300518135</v>
      </c>
      <c r="K14" s="19">
        <v>226</v>
      </c>
      <c r="L14" s="20">
        <v>-0.14068441064638801</v>
      </c>
      <c r="M14" s="19">
        <v>752</v>
      </c>
      <c r="N14" s="74">
        <v>0.15870570107858201</v>
      </c>
      <c r="O14" s="75"/>
    </row>
    <row r="15" spans="1:15">
      <c r="A15" s="22" t="s">
        <v>151</v>
      </c>
      <c r="B15" s="22" t="s">
        <v>89</v>
      </c>
      <c r="C15" s="19">
        <v>188</v>
      </c>
      <c r="D15" s="20">
        <v>0.64912280701754399</v>
      </c>
      <c r="E15" s="21"/>
      <c r="F15" s="21"/>
      <c r="G15" s="21"/>
      <c r="H15" s="21"/>
      <c r="I15" s="19">
        <v>188</v>
      </c>
      <c r="J15" s="20">
        <v>0.64912280701754399</v>
      </c>
      <c r="K15" s="19">
        <v>16</v>
      </c>
      <c r="L15" s="20">
        <v>7</v>
      </c>
      <c r="M15" s="19">
        <v>204</v>
      </c>
      <c r="N15" s="74">
        <v>0.75862068965517204</v>
      </c>
      <c r="O15" s="75"/>
    </row>
    <row r="16" spans="1:15">
      <c r="A16" s="22" t="s">
        <v>150</v>
      </c>
      <c r="B16" s="22" t="s">
        <v>87</v>
      </c>
      <c r="C16" s="19">
        <v>285</v>
      </c>
      <c r="D16" s="20">
        <v>1.42348754448399E-2</v>
      </c>
      <c r="E16" s="19">
        <v>1</v>
      </c>
      <c r="F16" s="21"/>
      <c r="G16" s="19">
        <v>251</v>
      </c>
      <c r="H16" s="20">
        <v>0.55900621118012395</v>
      </c>
      <c r="I16" s="19">
        <v>537</v>
      </c>
      <c r="J16" s="20">
        <v>0.21493212669683301</v>
      </c>
      <c r="K16" s="19">
        <v>115</v>
      </c>
      <c r="L16" s="20">
        <v>-0.222972972972973</v>
      </c>
      <c r="M16" s="19">
        <v>652</v>
      </c>
      <c r="N16" s="74">
        <v>0.105084745762712</v>
      </c>
      <c r="O16" s="75"/>
    </row>
    <row r="17" spans="1:15">
      <c r="A17" s="22" t="s">
        <v>149</v>
      </c>
      <c r="B17" s="22" t="s">
        <v>85</v>
      </c>
      <c r="C17" s="19">
        <v>194</v>
      </c>
      <c r="D17" s="20">
        <v>1.04210526315789</v>
      </c>
      <c r="E17" s="21"/>
      <c r="F17" s="21"/>
      <c r="G17" s="21"/>
      <c r="H17" s="21"/>
      <c r="I17" s="19">
        <v>194</v>
      </c>
      <c r="J17" s="20">
        <v>1.04210526315789</v>
      </c>
      <c r="K17" s="19">
        <v>210</v>
      </c>
      <c r="L17" s="20">
        <v>0.296296296296296</v>
      </c>
      <c r="M17" s="19">
        <v>404</v>
      </c>
      <c r="N17" s="74">
        <v>0.571984435797665</v>
      </c>
      <c r="O17" s="75"/>
    </row>
    <row r="18" spans="1:15">
      <c r="A18" s="22" t="s">
        <v>148</v>
      </c>
      <c r="B18" s="22" t="s">
        <v>83</v>
      </c>
      <c r="C18" s="19">
        <v>626</v>
      </c>
      <c r="D18" s="20">
        <v>0.32067510548523198</v>
      </c>
      <c r="E18" s="21"/>
      <c r="F18" s="21"/>
      <c r="G18" s="19">
        <v>94</v>
      </c>
      <c r="H18" s="20">
        <v>-5.0505050505050497E-2</v>
      </c>
      <c r="I18" s="19">
        <v>720</v>
      </c>
      <c r="J18" s="20">
        <v>0.25654450261780098</v>
      </c>
      <c r="K18" s="19">
        <v>230</v>
      </c>
      <c r="L18" s="20">
        <v>0.116504854368932</v>
      </c>
      <c r="M18" s="19">
        <v>950</v>
      </c>
      <c r="N18" s="74">
        <v>0.219512195121951</v>
      </c>
      <c r="O18" s="75"/>
    </row>
    <row r="19" spans="1:15">
      <c r="A19" s="22" t="s">
        <v>147</v>
      </c>
      <c r="B19" s="22" t="s">
        <v>81</v>
      </c>
      <c r="C19" s="19">
        <v>562</v>
      </c>
      <c r="D19" s="20">
        <v>0.63848396501457705</v>
      </c>
      <c r="E19" s="19">
        <v>12</v>
      </c>
      <c r="F19" s="21"/>
      <c r="G19" s="21"/>
      <c r="H19" s="21"/>
      <c r="I19" s="19">
        <v>574</v>
      </c>
      <c r="J19" s="20">
        <v>0.67346938775510201</v>
      </c>
      <c r="K19" s="19">
        <v>180</v>
      </c>
      <c r="L19" s="20">
        <v>-5.7591623036649199E-2</v>
      </c>
      <c r="M19" s="19">
        <v>754</v>
      </c>
      <c r="N19" s="74">
        <v>0.41198501872659199</v>
      </c>
      <c r="O19" s="75"/>
    </row>
    <row r="20" spans="1:15">
      <c r="A20" s="22" t="s">
        <v>146</v>
      </c>
      <c r="B20" s="22" t="s">
        <v>79</v>
      </c>
      <c r="C20" s="19">
        <v>146</v>
      </c>
      <c r="D20" s="20">
        <v>0.58695652173913004</v>
      </c>
      <c r="E20" s="21"/>
      <c r="F20" s="21"/>
      <c r="G20" s="21"/>
      <c r="H20" s="21"/>
      <c r="I20" s="19">
        <v>146</v>
      </c>
      <c r="J20" s="20">
        <v>0.58695652173913004</v>
      </c>
      <c r="K20" s="19">
        <v>17</v>
      </c>
      <c r="L20" s="20">
        <v>0.214285714285714</v>
      </c>
      <c r="M20" s="19">
        <v>163</v>
      </c>
      <c r="N20" s="74">
        <v>0.53773584905660399</v>
      </c>
      <c r="O20" s="75"/>
    </row>
    <row r="21" spans="1:15">
      <c r="A21" s="22" t="s">
        <v>145</v>
      </c>
      <c r="B21" s="22" t="s">
        <v>77</v>
      </c>
      <c r="C21" s="19">
        <v>184</v>
      </c>
      <c r="D21" s="20">
        <v>0.26027397260273999</v>
      </c>
      <c r="E21" s="21"/>
      <c r="F21" s="21"/>
      <c r="G21" s="21"/>
      <c r="H21" s="21"/>
      <c r="I21" s="19">
        <v>184</v>
      </c>
      <c r="J21" s="20">
        <v>0.26027397260273999</v>
      </c>
      <c r="K21" s="19">
        <v>28</v>
      </c>
      <c r="L21" s="20">
        <v>1</v>
      </c>
      <c r="M21" s="19">
        <v>212</v>
      </c>
      <c r="N21" s="74">
        <v>0.32500000000000001</v>
      </c>
      <c r="O21" s="75"/>
    </row>
    <row r="22" spans="1:15">
      <c r="A22" s="22" t="s">
        <v>144</v>
      </c>
      <c r="B22" s="22" t="s">
        <v>75</v>
      </c>
      <c r="C22" s="19">
        <v>485</v>
      </c>
      <c r="D22" s="20">
        <v>0.215538847117794</v>
      </c>
      <c r="E22" s="21"/>
      <c r="F22" s="21"/>
      <c r="G22" s="19">
        <v>76</v>
      </c>
      <c r="H22" s="21"/>
      <c r="I22" s="19">
        <v>561</v>
      </c>
      <c r="J22" s="20">
        <v>0.406015037593985</v>
      </c>
      <c r="K22" s="19">
        <v>151</v>
      </c>
      <c r="L22" s="20">
        <v>0.659340659340659</v>
      </c>
      <c r="M22" s="19">
        <v>712</v>
      </c>
      <c r="N22" s="74">
        <v>0.45306122448979602</v>
      </c>
      <c r="O22" s="75"/>
    </row>
    <row r="23" spans="1:15">
      <c r="A23" s="22" t="s">
        <v>143</v>
      </c>
      <c r="B23" s="22" t="s">
        <v>73</v>
      </c>
      <c r="C23" s="19">
        <v>488</v>
      </c>
      <c r="D23" s="20">
        <v>0.32249322493224902</v>
      </c>
      <c r="E23" s="19">
        <v>61</v>
      </c>
      <c r="F23" s="20">
        <v>0.12962962962963001</v>
      </c>
      <c r="G23" s="21"/>
      <c r="H23" s="21"/>
      <c r="I23" s="19">
        <v>549</v>
      </c>
      <c r="J23" s="20">
        <v>0.29787234042553201</v>
      </c>
      <c r="K23" s="19">
        <v>1000</v>
      </c>
      <c r="L23" s="20">
        <v>0.64203612479474503</v>
      </c>
      <c r="M23" s="19">
        <v>1549</v>
      </c>
      <c r="N23" s="74">
        <v>0.50096899224806202</v>
      </c>
      <c r="O23" s="75"/>
    </row>
    <row r="24" spans="1:15">
      <c r="A24" s="22" t="s">
        <v>142</v>
      </c>
      <c r="B24" s="22" t="s">
        <v>71</v>
      </c>
      <c r="C24" s="19">
        <v>247</v>
      </c>
      <c r="D24" s="20">
        <v>-0.21337579617834401</v>
      </c>
      <c r="E24" s="19">
        <v>3</v>
      </c>
      <c r="F24" s="20">
        <v>-0.625</v>
      </c>
      <c r="G24" s="19">
        <v>304</v>
      </c>
      <c r="H24" s="20">
        <v>-0.46384479717812999</v>
      </c>
      <c r="I24" s="19">
        <v>554</v>
      </c>
      <c r="J24" s="20">
        <v>-0.37682789651293602</v>
      </c>
      <c r="K24" s="19">
        <v>116</v>
      </c>
      <c r="L24" s="20">
        <v>0.19587628865979401</v>
      </c>
      <c r="M24" s="19">
        <v>670</v>
      </c>
      <c r="N24" s="74">
        <v>-0.32048681541582202</v>
      </c>
      <c r="O24" s="75"/>
    </row>
    <row r="25" spans="1:15">
      <c r="A25" s="22" t="s">
        <v>141</v>
      </c>
      <c r="B25" s="22" t="s">
        <v>69</v>
      </c>
      <c r="C25" s="19">
        <v>183</v>
      </c>
      <c r="D25" s="20">
        <v>0.61946902654867297</v>
      </c>
      <c r="E25" s="19">
        <v>1</v>
      </c>
      <c r="F25" s="20">
        <v>-0.5</v>
      </c>
      <c r="G25" s="21"/>
      <c r="H25" s="21"/>
      <c r="I25" s="19">
        <v>184</v>
      </c>
      <c r="J25" s="20">
        <v>0.6</v>
      </c>
      <c r="K25" s="19">
        <v>51</v>
      </c>
      <c r="L25" s="20">
        <v>0.214285714285714</v>
      </c>
      <c r="M25" s="19">
        <v>235</v>
      </c>
      <c r="N25" s="74">
        <v>0.49681528662420399</v>
      </c>
      <c r="O25" s="75"/>
    </row>
    <row r="26" spans="1:15">
      <c r="A26" s="22" t="s">
        <v>140</v>
      </c>
      <c r="B26" s="22" t="s">
        <v>67</v>
      </c>
      <c r="C26" s="19">
        <v>274</v>
      </c>
      <c r="D26" s="20">
        <v>-0.12738853503184699</v>
      </c>
      <c r="E26" s="21"/>
      <c r="F26" s="21"/>
      <c r="G26" s="21"/>
      <c r="H26" s="21"/>
      <c r="I26" s="19">
        <v>274</v>
      </c>
      <c r="J26" s="20">
        <v>-0.12738853503184699</v>
      </c>
      <c r="K26" s="19">
        <v>201</v>
      </c>
      <c r="L26" s="20">
        <v>0.26415094339622602</v>
      </c>
      <c r="M26" s="19">
        <v>475</v>
      </c>
      <c r="N26" s="74">
        <v>4.2283298097251596E-3</v>
      </c>
      <c r="O26" s="75"/>
    </row>
    <row r="27" spans="1:15">
      <c r="A27" s="22" t="s">
        <v>139</v>
      </c>
      <c r="B27" s="22" t="s">
        <v>65</v>
      </c>
      <c r="C27" s="19">
        <v>190</v>
      </c>
      <c r="D27" s="20">
        <v>0.97916666666666696</v>
      </c>
      <c r="E27" s="21"/>
      <c r="F27" s="21"/>
      <c r="G27" s="21"/>
      <c r="H27" s="21"/>
      <c r="I27" s="19">
        <v>190</v>
      </c>
      <c r="J27" s="20">
        <v>0.97916666666666696</v>
      </c>
      <c r="K27" s="19">
        <v>56</v>
      </c>
      <c r="L27" s="20">
        <v>1</v>
      </c>
      <c r="M27" s="19">
        <v>246</v>
      </c>
      <c r="N27" s="74">
        <v>0.98387096774193605</v>
      </c>
      <c r="O27" s="75"/>
    </row>
    <row r="28" spans="1:15">
      <c r="A28" s="22" t="s">
        <v>138</v>
      </c>
      <c r="B28" s="22" t="s">
        <v>63</v>
      </c>
      <c r="C28" s="19">
        <v>297</v>
      </c>
      <c r="D28" s="20">
        <v>0.677966101694915</v>
      </c>
      <c r="E28" s="21"/>
      <c r="F28" s="21"/>
      <c r="G28" s="21"/>
      <c r="H28" s="21"/>
      <c r="I28" s="19">
        <v>297</v>
      </c>
      <c r="J28" s="20">
        <v>0.677966101694915</v>
      </c>
      <c r="K28" s="19">
        <v>160</v>
      </c>
      <c r="L28" s="20">
        <v>-6.9767441860465101E-2</v>
      </c>
      <c r="M28" s="19">
        <v>457</v>
      </c>
      <c r="N28" s="74">
        <v>0.30945558739255002</v>
      </c>
      <c r="O28" s="75"/>
    </row>
    <row r="29" spans="1:15">
      <c r="A29" s="22" t="s">
        <v>137</v>
      </c>
      <c r="B29" s="22" t="s">
        <v>61</v>
      </c>
      <c r="C29" s="19">
        <v>290</v>
      </c>
      <c r="D29" s="20">
        <v>0.26637554585152801</v>
      </c>
      <c r="E29" s="21"/>
      <c r="F29" s="21"/>
      <c r="G29" s="21"/>
      <c r="H29" s="21"/>
      <c r="I29" s="19">
        <v>290</v>
      </c>
      <c r="J29" s="20">
        <v>0.26637554585152801</v>
      </c>
      <c r="K29" s="19">
        <v>145</v>
      </c>
      <c r="L29" s="20">
        <v>-0.39330543933054402</v>
      </c>
      <c r="M29" s="19">
        <v>435</v>
      </c>
      <c r="N29" s="74">
        <v>-7.0512820512820498E-2</v>
      </c>
      <c r="O29" s="75"/>
    </row>
    <row r="30" spans="1:15">
      <c r="A30" s="22" t="s">
        <v>136</v>
      </c>
      <c r="B30" s="22" t="s">
        <v>59</v>
      </c>
      <c r="C30" s="19">
        <v>306</v>
      </c>
      <c r="D30" s="20">
        <v>0.55329949238578702</v>
      </c>
      <c r="E30" s="21"/>
      <c r="F30" s="21"/>
      <c r="G30" s="21"/>
      <c r="H30" s="21"/>
      <c r="I30" s="19">
        <v>306</v>
      </c>
      <c r="J30" s="20">
        <v>0.55329949238578702</v>
      </c>
      <c r="K30" s="19">
        <v>60</v>
      </c>
      <c r="L30" s="20">
        <v>-4.7619047619047603E-2</v>
      </c>
      <c r="M30" s="19">
        <v>366</v>
      </c>
      <c r="N30" s="74">
        <v>0.40769230769230802</v>
      </c>
      <c r="O30" s="75"/>
    </row>
    <row r="31" spans="1:15">
      <c r="A31" s="22" t="s">
        <v>135</v>
      </c>
      <c r="B31" s="22" t="s">
        <v>57</v>
      </c>
      <c r="C31" s="19">
        <v>200</v>
      </c>
      <c r="D31" s="20">
        <v>1.1052631578947401</v>
      </c>
      <c r="E31" s="21"/>
      <c r="F31" s="21"/>
      <c r="G31" s="21"/>
      <c r="H31" s="21"/>
      <c r="I31" s="19">
        <v>200</v>
      </c>
      <c r="J31" s="20">
        <v>1.1052631578947401</v>
      </c>
      <c r="K31" s="19">
        <v>134</v>
      </c>
      <c r="L31" s="20">
        <v>-7.5862068965517199E-2</v>
      </c>
      <c r="M31" s="19">
        <v>334</v>
      </c>
      <c r="N31" s="74">
        <v>0.391666666666667</v>
      </c>
      <c r="O31" s="75"/>
    </row>
    <row r="32" spans="1:15">
      <c r="A32" s="22" t="s">
        <v>134</v>
      </c>
      <c r="B32" s="22" t="s">
        <v>55</v>
      </c>
      <c r="C32" s="19">
        <v>5191</v>
      </c>
      <c r="D32" s="20">
        <v>0.234189253447456</v>
      </c>
      <c r="E32" s="19">
        <v>2274</v>
      </c>
      <c r="F32" s="20">
        <v>0.66715542521994098</v>
      </c>
      <c r="G32" s="21"/>
      <c r="H32" s="21"/>
      <c r="I32" s="19">
        <v>7465</v>
      </c>
      <c r="J32" s="20">
        <v>0.34021543985637298</v>
      </c>
      <c r="K32" s="19">
        <v>622</v>
      </c>
      <c r="L32" s="20">
        <v>-0.171770972037284</v>
      </c>
      <c r="M32" s="19">
        <v>8087</v>
      </c>
      <c r="N32" s="74">
        <v>0.27938617307388097</v>
      </c>
      <c r="O32" s="75"/>
    </row>
    <row r="33" spans="1:15">
      <c r="A33" s="22" t="s">
        <v>133</v>
      </c>
      <c r="B33" s="22" t="s">
        <v>53</v>
      </c>
      <c r="C33" s="19">
        <v>102</v>
      </c>
      <c r="D33" s="20">
        <v>-0.46875</v>
      </c>
      <c r="E33" s="21"/>
      <c r="F33" s="21"/>
      <c r="G33" s="21"/>
      <c r="H33" s="21"/>
      <c r="I33" s="19">
        <v>102</v>
      </c>
      <c r="J33" s="20">
        <v>-0.46875</v>
      </c>
      <c r="K33" s="19">
        <v>80</v>
      </c>
      <c r="L33" s="20">
        <v>-0.32773109243697501</v>
      </c>
      <c r="M33" s="19">
        <v>182</v>
      </c>
      <c r="N33" s="74">
        <v>-0.41479099678456599</v>
      </c>
      <c r="O33" s="75"/>
    </row>
    <row r="34" spans="1:15">
      <c r="A34" s="22" t="s">
        <v>132</v>
      </c>
      <c r="B34" s="22" t="s">
        <v>51</v>
      </c>
      <c r="C34" s="19">
        <v>198</v>
      </c>
      <c r="D34" s="20">
        <v>1.1758241758241801</v>
      </c>
      <c r="E34" s="21"/>
      <c r="F34" s="21"/>
      <c r="G34" s="21"/>
      <c r="H34" s="21"/>
      <c r="I34" s="19">
        <v>198</v>
      </c>
      <c r="J34" s="20">
        <v>1.1758241758241801</v>
      </c>
      <c r="K34" s="19">
        <v>60</v>
      </c>
      <c r="L34" s="20">
        <v>-1.63934426229508E-2</v>
      </c>
      <c r="M34" s="19">
        <v>258</v>
      </c>
      <c r="N34" s="74">
        <v>0.69736842105263197</v>
      </c>
      <c r="O34" s="75"/>
    </row>
    <row r="35" spans="1:15">
      <c r="A35" s="22" t="s">
        <v>131</v>
      </c>
      <c r="B35" s="22" t="s">
        <v>49</v>
      </c>
      <c r="C35" s="19">
        <v>104</v>
      </c>
      <c r="D35" s="20">
        <v>0.10638297872340401</v>
      </c>
      <c r="E35" s="21"/>
      <c r="F35" s="21"/>
      <c r="G35" s="21"/>
      <c r="H35" s="21"/>
      <c r="I35" s="19">
        <v>104</v>
      </c>
      <c r="J35" s="20">
        <v>0.10638297872340401</v>
      </c>
      <c r="K35" s="19">
        <v>8</v>
      </c>
      <c r="L35" s="20">
        <v>-0.70370370370370405</v>
      </c>
      <c r="M35" s="19">
        <v>112</v>
      </c>
      <c r="N35" s="74">
        <v>-7.43801652892562E-2</v>
      </c>
      <c r="O35" s="75"/>
    </row>
    <row r="36" spans="1:15">
      <c r="A36" s="22" t="s">
        <v>130</v>
      </c>
      <c r="B36" s="22" t="s">
        <v>47</v>
      </c>
      <c r="C36" s="19">
        <v>157</v>
      </c>
      <c r="D36" s="20">
        <v>2.61437908496732E-2</v>
      </c>
      <c r="E36" s="21"/>
      <c r="F36" s="21"/>
      <c r="G36" s="21"/>
      <c r="H36" s="21"/>
      <c r="I36" s="19">
        <v>157</v>
      </c>
      <c r="J36" s="20">
        <v>2.61437908496732E-2</v>
      </c>
      <c r="K36" s="19">
        <v>63</v>
      </c>
      <c r="L36" s="20">
        <v>0.46511627906976699</v>
      </c>
      <c r="M36" s="19">
        <v>220</v>
      </c>
      <c r="N36" s="74">
        <v>0.122448979591837</v>
      </c>
      <c r="O36" s="75"/>
    </row>
    <row r="37" spans="1:15">
      <c r="A37" s="22" t="s">
        <v>129</v>
      </c>
      <c r="B37" s="22" t="s">
        <v>45</v>
      </c>
      <c r="C37" s="19">
        <v>254</v>
      </c>
      <c r="D37" s="20">
        <v>0.28282828282828298</v>
      </c>
      <c r="E37" s="21"/>
      <c r="F37" s="21"/>
      <c r="G37" s="21"/>
      <c r="H37" s="21"/>
      <c r="I37" s="19">
        <v>254</v>
      </c>
      <c r="J37" s="20">
        <v>0.28282828282828298</v>
      </c>
      <c r="K37" s="19">
        <v>91</v>
      </c>
      <c r="L37" s="20">
        <v>-0.241666666666667</v>
      </c>
      <c r="M37" s="19">
        <v>345</v>
      </c>
      <c r="N37" s="74">
        <v>8.4905660377358499E-2</v>
      </c>
      <c r="O37" s="75"/>
    </row>
    <row r="38" spans="1:15">
      <c r="A38" s="22" t="s">
        <v>128</v>
      </c>
      <c r="B38" s="22" t="s">
        <v>43</v>
      </c>
      <c r="C38" s="19">
        <v>390</v>
      </c>
      <c r="D38" s="20">
        <v>-1.5151515151515201E-2</v>
      </c>
      <c r="E38" s="21"/>
      <c r="F38" s="21"/>
      <c r="G38" s="21"/>
      <c r="H38" s="21"/>
      <c r="I38" s="19">
        <v>390</v>
      </c>
      <c r="J38" s="20">
        <v>-1.5151515151515201E-2</v>
      </c>
      <c r="K38" s="19">
        <v>148</v>
      </c>
      <c r="L38" s="20">
        <v>2.0204081632653099</v>
      </c>
      <c r="M38" s="19">
        <v>538</v>
      </c>
      <c r="N38" s="74">
        <v>0.20898876404494399</v>
      </c>
      <c r="O38" s="75"/>
    </row>
    <row r="39" spans="1:15">
      <c r="A39" s="22" t="s">
        <v>127</v>
      </c>
      <c r="B39" s="22" t="s">
        <v>41</v>
      </c>
      <c r="C39" s="19">
        <v>1414</v>
      </c>
      <c r="D39" s="20">
        <v>0.30442804428044301</v>
      </c>
      <c r="E39" s="19">
        <v>385</v>
      </c>
      <c r="F39" s="20">
        <v>0.37992831541218602</v>
      </c>
      <c r="G39" s="19">
        <v>1483</v>
      </c>
      <c r="H39" s="20">
        <v>4.7425474254742502E-3</v>
      </c>
      <c r="I39" s="19">
        <v>3282</v>
      </c>
      <c r="J39" s="20">
        <v>0.156040859457555</v>
      </c>
      <c r="K39" s="19">
        <v>1188</v>
      </c>
      <c r="L39" s="20">
        <v>0.21100917431192701</v>
      </c>
      <c r="M39" s="19">
        <v>4470</v>
      </c>
      <c r="N39" s="74">
        <v>0.17015706806282699</v>
      </c>
      <c r="O39" s="75"/>
    </row>
    <row r="40" spans="1:15">
      <c r="A40" s="22" t="s">
        <v>126</v>
      </c>
      <c r="B40" s="22" t="s">
        <v>39</v>
      </c>
      <c r="C40" s="19">
        <v>268</v>
      </c>
      <c r="D40" s="20">
        <v>1.57692307692308</v>
      </c>
      <c r="E40" s="21"/>
      <c r="F40" s="21"/>
      <c r="G40" s="21"/>
      <c r="H40" s="21"/>
      <c r="I40" s="19">
        <v>268</v>
      </c>
      <c r="J40" s="20">
        <v>1.57692307692308</v>
      </c>
      <c r="K40" s="19">
        <v>133</v>
      </c>
      <c r="L40" s="20">
        <v>3.1007751937984499E-2</v>
      </c>
      <c r="M40" s="19">
        <v>401</v>
      </c>
      <c r="N40" s="74">
        <v>0.72103004291845496</v>
      </c>
      <c r="O40" s="75"/>
    </row>
    <row r="41" spans="1:15">
      <c r="A41" s="22" t="s">
        <v>125</v>
      </c>
      <c r="B41" s="22" t="s">
        <v>37</v>
      </c>
      <c r="C41" s="19">
        <v>190</v>
      </c>
      <c r="D41" s="20">
        <v>-7.3170731707317097E-2</v>
      </c>
      <c r="E41" s="21"/>
      <c r="F41" s="21"/>
      <c r="G41" s="21"/>
      <c r="H41" s="21"/>
      <c r="I41" s="19">
        <v>190</v>
      </c>
      <c r="J41" s="20">
        <v>-7.3170731707317097E-2</v>
      </c>
      <c r="K41" s="19">
        <v>136</v>
      </c>
      <c r="L41" s="20">
        <v>0.27102803738317799</v>
      </c>
      <c r="M41" s="19">
        <v>326</v>
      </c>
      <c r="N41" s="74">
        <v>4.48717948717949E-2</v>
      </c>
      <c r="O41" s="75"/>
    </row>
    <row r="42" spans="1:15">
      <c r="A42" s="22" t="s">
        <v>124</v>
      </c>
      <c r="B42" s="22" t="s">
        <v>35</v>
      </c>
      <c r="C42" s="19">
        <v>313</v>
      </c>
      <c r="D42" s="20">
        <v>1.0457516339869299</v>
      </c>
      <c r="E42" s="21"/>
      <c r="F42" s="21"/>
      <c r="G42" s="21"/>
      <c r="H42" s="21"/>
      <c r="I42" s="19">
        <v>313</v>
      </c>
      <c r="J42" s="20">
        <v>1.0457516339869299</v>
      </c>
      <c r="K42" s="19">
        <v>52</v>
      </c>
      <c r="L42" s="20">
        <v>-0.469387755102041</v>
      </c>
      <c r="M42" s="19">
        <v>365</v>
      </c>
      <c r="N42" s="74">
        <v>0.45418326693227101</v>
      </c>
      <c r="O42" s="75"/>
    </row>
    <row r="43" spans="1:15">
      <c r="A43" s="22" t="s">
        <v>123</v>
      </c>
      <c r="B43" s="22" t="s">
        <v>33</v>
      </c>
      <c r="C43" s="19">
        <v>144</v>
      </c>
      <c r="D43" s="20">
        <v>0.469387755102041</v>
      </c>
      <c r="E43" s="21"/>
      <c r="F43" s="21"/>
      <c r="G43" s="21"/>
      <c r="H43" s="21"/>
      <c r="I43" s="19">
        <v>144</v>
      </c>
      <c r="J43" s="20">
        <v>0.469387755102041</v>
      </c>
      <c r="K43" s="19">
        <v>28</v>
      </c>
      <c r="L43" s="20">
        <v>7.69230769230769E-2</v>
      </c>
      <c r="M43" s="19">
        <v>172</v>
      </c>
      <c r="N43" s="74">
        <v>0.38709677419354799</v>
      </c>
      <c r="O43" s="75"/>
    </row>
    <row r="44" spans="1:15">
      <c r="A44" s="22" t="s">
        <v>122</v>
      </c>
      <c r="B44" s="22" t="s">
        <v>31</v>
      </c>
      <c r="C44" s="19">
        <v>2392</v>
      </c>
      <c r="D44" s="20">
        <v>0.317906336088154</v>
      </c>
      <c r="E44" s="19">
        <v>5</v>
      </c>
      <c r="F44" s="20">
        <v>-0.54545454545454497</v>
      </c>
      <c r="G44" s="21"/>
      <c r="H44" s="21"/>
      <c r="I44" s="19">
        <v>2397</v>
      </c>
      <c r="J44" s="20">
        <v>0.312705366922234</v>
      </c>
      <c r="K44" s="19">
        <v>962</v>
      </c>
      <c r="L44" s="20">
        <v>5.4824561403508797E-2</v>
      </c>
      <c r="M44" s="19">
        <v>3359</v>
      </c>
      <c r="N44" s="74">
        <v>0.226807888970051</v>
      </c>
      <c r="O44" s="75"/>
    </row>
    <row r="45" spans="1:15">
      <c r="A45" s="22" t="s">
        <v>121</v>
      </c>
      <c r="B45" s="22" t="s">
        <v>29</v>
      </c>
      <c r="C45" s="19">
        <v>2567</v>
      </c>
      <c r="D45" s="20">
        <v>0.76304945054945095</v>
      </c>
      <c r="E45" s="19">
        <v>90</v>
      </c>
      <c r="F45" s="20">
        <v>1.5</v>
      </c>
      <c r="G45" s="21"/>
      <c r="H45" s="21"/>
      <c r="I45" s="19">
        <v>2657</v>
      </c>
      <c r="J45" s="20">
        <v>0.78083109919571003</v>
      </c>
      <c r="K45" s="19">
        <v>713</v>
      </c>
      <c r="L45" s="20">
        <v>-2.4623803009575899E-2</v>
      </c>
      <c r="M45" s="19">
        <v>3370</v>
      </c>
      <c r="N45" s="74">
        <v>0.51596941070625302</v>
      </c>
      <c r="O45" s="75"/>
    </row>
    <row r="46" spans="1:15">
      <c r="A46" s="22" t="s">
        <v>120</v>
      </c>
      <c r="B46" s="22" t="s">
        <v>27</v>
      </c>
      <c r="C46" s="19">
        <v>521</v>
      </c>
      <c r="D46" s="20">
        <v>0.19770114942528699</v>
      </c>
      <c r="E46" s="21"/>
      <c r="F46" s="21"/>
      <c r="G46" s="21"/>
      <c r="H46" s="21"/>
      <c r="I46" s="19">
        <v>521</v>
      </c>
      <c r="J46" s="20">
        <v>0.19770114942528699</v>
      </c>
      <c r="K46" s="19">
        <v>30</v>
      </c>
      <c r="L46" s="20">
        <v>0.30434782608695699</v>
      </c>
      <c r="M46" s="19">
        <v>551</v>
      </c>
      <c r="N46" s="74">
        <v>0.20305676855895199</v>
      </c>
      <c r="O46" s="75"/>
    </row>
    <row r="47" spans="1:15">
      <c r="A47" s="22" t="s">
        <v>119</v>
      </c>
      <c r="B47" s="22" t="s">
        <v>25</v>
      </c>
      <c r="C47" s="19">
        <v>180</v>
      </c>
      <c r="D47" s="20">
        <v>1.0689655172413799</v>
      </c>
      <c r="E47" s="21"/>
      <c r="F47" s="21"/>
      <c r="G47" s="19">
        <v>23</v>
      </c>
      <c r="H47" s="21"/>
      <c r="I47" s="19">
        <v>203</v>
      </c>
      <c r="J47" s="20">
        <v>1.3333333333333299</v>
      </c>
      <c r="K47" s="19">
        <v>48</v>
      </c>
      <c r="L47" s="20">
        <v>11</v>
      </c>
      <c r="M47" s="19">
        <v>251</v>
      </c>
      <c r="N47" s="74">
        <v>1.75824175824176</v>
      </c>
      <c r="O47" s="75"/>
    </row>
    <row r="48" spans="1:15">
      <c r="A48" s="22" t="s">
        <v>118</v>
      </c>
      <c r="B48" s="22" t="s">
        <v>23</v>
      </c>
      <c r="C48" s="19">
        <v>103</v>
      </c>
      <c r="D48" s="20">
        <v>0</v>
      </c>
      <c r="E48" s="21"/>
      <c r="F48" s="21"/>
      <c r="G48" s="21"/>
      <c r="H48" s="21"/>
      <c r="I48" s="19">
        <v>103</v>
      </c>
      <c r="J48" s="20">
        <v>0</v>
      </c>
      <c r="K48" s="19">
        <v>3</v>
      </c>
      <c r="L48" s="21"/>
      <c r="M48" s="19">
        <v>106</v>
      </c>
      <c r="N48" s="74">
        <v>2.9126213592233E-2</v>
      </c>
      <c r="O48" s="75"/>
    </row>
    <row r="49" spans="1:15">
      <c r="A49" s="22" t="s">
        <v>117</v>
      </c>
      <c r="B49" s="22" t="s">
        <v>21</v>
      </c>
      <c r="C49" s="19">
        <v>266</v>
      </c>
      <c r="D49" s="20">
        <v>0.29756097560975597</v>
      </c>
      <c r="E49" s="21"/>
      <c r="F49" s="21"/>
      <c r="G49" s="21"/>
      <c r="H49" s="21"/>
      <c r="I49" s="19">
        <v>266</v>
      </c>
      <c r="J49" s="20">
        <v>0.29756097560975597</v>
      </c>
      <c r="K49" s="19">
        <v>175</v>
      </c>
      <c r="L49" s="20">
        <v>0.13636363636363599</v>
      </c>
      <c r="M49" s="19">
        <v>441</v>
      </c>
      <c r="N49" s="74">
        <v>0.22841225626740899</v>
      </c>
      <c r="O49" s="75"/>
    </row>
    <row r="50" spans="1:15">
      <c r="A50" s="22" t="s">
        <v>116</v>
      </c>
      <c r="B50" s="22" t="s">
        <v>19</v>
      </c>
      <c r="C50" s="19">
        <v>463</v>
      </c>
      <c r="D50" s="20">
        <v>0.51803278688524601</v>
      </c>
      <c r="E50" s="19">
        <v>77</v>
      </c>
      <c r="F50" s="20">
        <v>-9.41176470588235E-2</v>
      </c>
      <c r="G50" s="21"/>
      <c r="H50" s="21"/>
      <c r="I50" s="19">
        <v>540</v>
      </c>
      <c r="J50" s="20">
        <v>0.38461538461538503</v>
      </c>
      <c r="K50" s="19">
        <v>345</v>
      </c>
      <c r="L50" s="20">
        <v>-5.9945504087193499E-2</v>
      </c>
      <c r="M50" s="19">
        <v>885</v>
      </c>
      <c r="N50" s="74">
        <v>0.16908850726552199</v>
      </c>
      <c r="O50" s="75"/>
    </row>
    <row r="51" spans="1:15" ht="0" hidden="1" customHeight="1"/>
  </sheetData>
  <mergeCells count="55">
    <mergeCell ref="A2:N2"/>
    <mergeCell ref="C4:J4"/>
    <mergeCell ref="K4:L4"/>
    <mergeCell ref="M4:O4"/>
    <mergeCell ref="C5:D5"/>
    <mergeCell ref="E5:F5"/>
    <mergeCell ref="G5:H5"/>
    <mergeCell ref="I5:J5"/>
    <mergeCell ref="K5:L5"/>
    <mergeCell ref="M5:O5"/>
    <mergeCell ref="N17:O17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29:O29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41:O41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8:O48"/>
    <mergeCell ref="N49:O49"/>
    <mergeCell ref="N50:O50"/>
    <mergeCell ref="N42:O42"/>
    <mergeCell ref="N43:O43"/>
    <mergeCell ref="N44:O44"/>
    <mergeCell ref="N45:O45"/>
    <mergeCell ref="N46:O46"/>
    <mergeCell ref="N47:O47"/>
  </mergeCells>
  <pageMargins left="0.39370078740157499" right="0.39370078740157499" top="0.39370078740157499" bottom="0.68303937007874005" header="0.39370078740157499" footer="0.39370078740157499"/>
  <pageSetup paperSize="9" scale="92" fitToHeight="0" orientation="landscape" r:id="rId1"/>
  <headerFooter alignWithMargins="0">
    <oddFooter>&amp;L&amp;"Arial,Regular"&amp;7 Rapportdato 07.07.2021 10:15:16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D00A-11CF-46F9-ACE3-383367161479}">
  <sheetPr>
    <pageSetUpPr fitToPage="1"/>
  </sheetPr>
  <dimension ref="A1:O5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42578125" defaultRowHeight="15"/>
  <cols>
    <col min="1" max="1" width="33.42578125" style="18" customWidth="1"/>
    <col min="2" max="2" width="6.42578125" style="18" customWidth="1"/>
    <col min="3" max="13" width="9.140625" style="18" customWidth="1"/>
    <col min="14" max="14" width="4.28515625" style="18" customWidth="1"/>
    <col min="15" max="15" width="4.85546875" style="18" customWidth="1"/>
    <col min="16" max="16" width="0" style="18" hidden="1" customWidth="1"/>
    <col min="17" max="17" width="21.42578125" style="18" customWidth="1"/>
    <col min="18" max="16384" width="11.42578125" style="18"/>
  </cols>
  <sheetData>
    <row r="1" spans="1:15" ht="14.1" customHeight="1"/>
    <row r="2" spans="1:15" ht="25.15" customHeight="1">
      <c r="A2" s="71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4.25" customHeight="1"/>
    <row r="4" spans="1:15">
      <c r="A4" s="47" t="s">
        <v>1</v>
      </c>
      <c r="B4" s="47" t="s">
        <v>1</v>
      </c>
      <c r="C4" s="85" t="s">
        <v>163</v>
      </c>
      <c r="D4" s="83"/>
      <c r="E4" s="83"/>
      <c r="F4" s="83"/>
      <c r="G4" s="83"/>
      <c r="H4" s="83"/>
      <c r="I4" s="83"/>
      <c r="J4" s="83"/>
      <c r="K4" s="82" t="s">
        <v>1</v>
      </c>
      <c r="L4" s="84"/>
      <c r="M4" s="82" t="s">
        <v>1</v>
      </c>
      <c r="N4" s="83"/>
      <c r="O4" s="84"/>
    </row>
    <row r="5" spans="1:15">
      <c r="A5" s="34" t="s">
        <v>1</v>
      </c>
      <c r="B5" s="34" t="s">
        <v>1</v>
      </c>
      <c r="C5" s="91" t="s">
        <v>8</v>
      </c>
      <c r="D5" s="83"/>
      <c r="E5" s="92" t="s">
        <v>11</v>
      </c>
      <c r="F5" s="84"/>
      <c r="G5" s="93" t="s">
        <v>12</v>
      </c>
      <c r="H5" s="83"/>
      <c r="I5" s="94" t="s">
        <v>162</v>
      </c>
      <c r="J5" s="75"/>
      <c r="K5" s="76" t="s">
        <v>161</v>
      </c>
      <c r="L5" s="78"/>
      <c r="M5" s="76" t="s">
        <v>160</v>
      </c>
      <c r="N5" s="77"/>
      <c r="O5" s="78"/>
    </row>
    <row r="6" spans="1:15">
      <c r="A6" s="46" t="s">
        <v>109</v>
      </c>
      <c r="B6" s="45" t="s">
        <v>108</v>
      </c>
      <c r="C6" s="44" t="s">
        <v>159</v>
      </c>
      <c r="D6" s="43" t="s">
        <v>7</v>
      </c>
      <c r="E6" s="43" t="s">
        <v>159</v>
      </c>
      <c r="F6" s="43" t="s">
        <v>7</v>
      </c>
      <c r="G6" s="43" t="s">
        <v>159</v>
      </c>
      <c r="H6" s="43" t="s">
        <v>7</v>
      </c>
      <c r="I6" s="43" t="s">
        <v>159</v>
      </c>
      <c r="J6" s="43" t="s">
        <v>7</v>
      </c>
      <c r="K6" s="43" t="s">
        <v>159</v>
      </c>
      <c r="L6" s="43" t="s">
        <v>7</v>
      </c>
      <c r="M6" s="43" t="s">
        <v>159</v>
      </c>
      <c r="N6" s="87" t="s">
        <v>7</v>
      </c>
      <c r="O6" s="75"/>
    </row>
    <row r="7" spans="1:15" ht="4.5" customHeight="1">
      <c r="A7" s="42" t="s">
        <v>1</v>
      </c>
      <c r="B7" s="41" t="s">
        <v>1</v>
      </c>
      <c r="C7" s="39" t="s">
        <v>1</v>
      </c>
      <c r="D7" s="40" t="s">
        <v>1</v>
      </c>
      <c r="E7" s="39" t="s">
        <v>1</v>
      </c>
      <c r="F7" s="39" t="s">
        <v>1</v>
      </c>
      <c r="G7" s="39" t="s">
        <v>1</v>
      </c>
      <c r="H7" s="39" t="s">
        <v>1</v>
      </c>
      <c r="I7" s="39" t="s">
        <v>1</v>
      </c>
      <c r="J7" s="40" t="s">
        <v>1</v>
      </c>
      <c r="K7" s="39" t="s">
        <v>1</v>
      </c>
      <c r="L7" s="39" t="s">
        <v>1</v>
      </c>
      <c r="M7" s="39" t="s">
        <v>1</v>
      </c>
      <c r="N7" s="90" t="s">
        <v>1</v>
      </c>
      <c r="O7" s="84"/>
    </row>
    <row r="8" spans="1:15">
      <c r="A8" s="22" t="s">
        <v>158</v>
      </c>
      <c r="B8" s="22" t="s">
        <v>103</v>
      </c>
      <c r="C8" s="19">
        <v>2755</v>
      </c>
      <c r="D8" s="20">
        <v>0.18392780403953601</v>
      </c>
      <c r="E8" s="19">
        <v>1</v>
      </c>
      <c r="F8" s="20">
        <v>-0.92307692307692302</v>
      </c>
      <c r="G8" s="19">
        <v>1</v>
      </c>
      <c r="H8" s="20">
        <v>-0.88888888888888895</v>
      </c>
      <c r="I8" s="19">
        <v>2757</v>
      </c>
      <c r="J8" s="20">
        <v>0.173690932311622</v>
      </c>
      <c r="K8" s="19">
        <v>1943</v>
      </c>
      <c r="L8" s="20">
        <v>-2.0171457387796299E-2</v>
      </c>
      <c r="M8" s="19">
        <v>4700</v>
      </c>
      <c r="N8" s="74">
        <v>8.4949215143120996E-2</v>
      </c>
      <c r="O8" s="75"/>
    </row>
    <row r="9" spans="1:15">
      <c r="A9" s="22" t="s">
        <v>157</v>
      </c>
      <c r="B9" s="22" t="s">
        <v>101</v>
      </c>
      <c r="C9" s="19">
        <v>1492</v>
      </c>
      <c r="D9" s="20">
        <v>0.14857582755966101</v>
      </c>
      <c r="E9" s="19">
        <v>9</v>
      </c>
      <c r="F9" s="20">
        <v>3.5</v>
      </c>
      <c r="G9" s="21"/>
      <c r="H9" s="21"/>
      <c r="I9" s="19">
        <v>1501</v>
      </c>
      <c r="J9" s="20">
        <v>0.15372790161414299</v>
      </c>
      <c r="K9" s="19">
        <v>66</v>
      </c>
      <c r="L9" s="20">
        <v>0.13793103448275901</v>
      </c>
      <c r="M9" s="19">
        <v>1567</v>
      </c>
      <c r="N9" s="74">
        <v>0.15305371596762299</v>
      </c>
      <c r="O9" s="75"/>
    </row>
    <row r="10" spans="1:15">
      <c r="A10" s="22" t="s">
        <v>156</v>
      </c>
      <c r="B10" s="22" t="s">
        <v>99</v>
      </c>
      <c r="C10" s="19">
        <v>704</v>
      </c>
      <c r="D10" s="20">
        <v>-7.7326343381389301E-2</v>
      </c>
      <c r="E10" s="19">
        <v>27</v>
      </c>
      <c r="F10" s="20">
        <v>-0.12903225806451599</v>
      </c>
      <c r="G10" s="21"/>
      <c r="H10" s="21"/>
      <c r="I10" s="19">
        <v>731</v>
      </c>
      <c r="J10" s="20">
        <v>-7.9345088161209096E-2</v>
      </c>
      <c r="K10" s="19">
        <v>2822</v>
      </c>
      <c r="L10" s="20">
        <v>1.60332103321033</v>
      </c>
      <c r="M10" s="19">
        <v>3553</v>
      </c>
      <c r="N10" s="74">
        <v>0.89190628328008503</v>
      </c>
      <c r="O10" s="75"/>
    </row>
    <row r="11" spans="1:15">
      <c r="A11" s="22" t="s">
        <v>155</v>
      </c>
      <c r="B11" s="22" t="s">
        <v>97</v>
      </c>
      <c r="C11" s="19">
        <v>18749</v>
      </c>
      <c r="D11" s="20">
        <v>8.0696293734509206E-2</v>
      </c>
      <c r="E11" s="19">
        <v>1467</v>
      </c>
      <c r="F11" s="20">
        <v>-0.65170940170940195</v>
      </c>
      <c r="G11" s="19">
        <v>6958</v>
      </c>
      <c r="H11" s="20">
        <v>-0.13532993662234399</v>
      </c>
      <c r="I11" s="19">
        <v>27174</v>
      </c>
      <c r="J11" s="20">
        <v>-8.22075114833829E-2</v>
      </c>
      <c r="K11" s="19">
        <v>4997</v>
      </c>
      <c r="L11" s="20">
        <v>0.25647472969575102</v>
      </c>
      <c r="M11" s="19">
        <v>32171</v>
      </c>
      <c r="N11" s="74">
        <v>-4.2102128926604102E-2</v>
      </c>
      <c r="O11" s="75"/>
    </row>
    <row r="12" spans="1:15">
      <c r="A12" s="22" t="s">
        <v>154</v>
      </c>
      <c r="B12" s="22" t="s">
        <v>95</v>
      </c>
      <c r="C12" s="19">
        <v>740</v>
      </c>
      <c r="D12" s="20">
        <v>0.86868686868686895</v>
      </c>
      <c r="E12" s="21"/>
      <c r="F12" s="21"/>
      <c r="G12" s="21"/>
      <c r="H12" s="21"/>
      <c r="I12" s="19">
        <v>740</v>
      </c>
      <c r="J12" s="20">
        <v>0.86868686868686895</v>
      </c>
      <c r="K12" s="19">
        <v>43</v>
      </c>
      <c r="L12" s="20">
        <v>0.13157894736842099</v>
      </c>
      <c r="M12" s="19">
        <v>783</v>
      </c>
      <c r="N12" s="74">
        <v>0.80414746543778803</v>
      </c>
      <c r="O12" s="75"/>
    </row>
    <row r="13" spans="1:15">
      <c r="A13" s="22" t="s">
        <v>153</v>
      </c>
      <c r="B13" s="22" t="s">
        <v>93</v>
      </c>
      <c r="C13" s="19">
        <v>12915</v>
      </c>
      <c r="D13" s="20">
        <v>8.3654975667058207E-2</v>
      </c>
      <c r="E13" s="19">
        <v>59</v>
      </c>
      <c r="F13" s="20">
        <v>-0.43269230769230799</v>
      </c>
      <c r="G13" s="19">
        <v>1</v>
      </c>
      <c r="H13" s="21"/>
      <c r="I13" s="19">
        <v>12975</v>
      </c>
      <c r="J13" s="20">
        <v>7.9271335884212299E-2</v>
      </c>
      <c r="K13" s="19">
        <v>3161</v>
      </c>
      <c r="L13" s="20">
        <v>0.10024364775496</v>
      </c>
      <c r="M13" s="19">
        <v>16136</v>
      </c>
      <c r="N13" s="74">
        <v>8.3316549177576402E-2</v>
      </c>
      <c r="O13" s="75"/>
    </row>
    <row r="14" spans="1:15">
      <c r="A14" s="22" t="s">
        <v>152</v>
      </c>
      <c r="B14" s="22" t="s">
        <v>91</v>
      </c>
      <c r="C14" s="19">
        <v>1895</v>
      </c>
      <c r="D14" s="20">
        <v>2.21143473570658E-2</v>
      </c>
      <c r="E14" s="21"/>
      <c r="F14" s="21"/>
      <c r="G14" s="19">
        <v>764</v>
      </c>
      <c r="H14" s="20">
        <v>2.6246719160105E-3</v>
      </c>
      <c r="I14" s="19">
        <v>2659</v>
      </c>
      <c r="J14" s="20">
        <v>1.6437308868501501E-2</v>
      </c>
      <c r="K14" s="19">
        <v>1057</v>
      </c>
      <c r="L14" s="20">
        <v>4.8611111111111098E-2</v>
      </c>
      <c r="M14" s="19">
        <v>3716</v>
      </c>
      <c r="N14" s="74">
        <v>2.53863134657837E-2</v>
      </c>
      <c r="O14" s="75"/>
    </row>
    <row r="15" spans="1:15">
      <c r="A15" s="22" t="s">
        <v>151</v>
      </c>
      <c r="B15" s="22" t="s">
        <v>89</v>
      </c>
      <c r="C15" s="19">
        <v>1022</v>
      </c>
      <c r="D15" s="20">
        <v>0.112078346028292</v>
      </c>
      <c r="E15" s="21"/>
      <c r="F15" s="21"/>
      <c r="G15" s="21"/>
      <c r="H15" s="21"/>
      <c r="I15" s="19">
        <v>1022</v>
      </c>
      <c r="J15" s="20">
        <v>0.112078346028292</v>
      </c>
      <c r="K15" s="19">
        <v>76</v>
      </c>
      <c r="L15" s="20">
        <v>-0.126436781609195</v>
      </c>
      <c r="M15" s="19">
        <v>1098</v>
      </c>
      <c r="N15" s="74">
        <v>9.1451292246520904E-2</v>
      </c>
      <c r="O15" s="75"/>
    </row>
    <row r="16" spans="1:15">
      <c r="A16" s="22" t="s">
        <v>150</v>
      </c>
      <c r="B16" s="22" t="s">
        <v>87</v>
      </c>
      <c r="C16" s="19">
        <v>1665</v>
      </c>
      <c r="D16" s="20">
        <v>-0.22449930135072199</v>
      </c>
      <c r="E16" s="19">
        <v>1</v>
      </c>
      <c r="F16" s="20">
        <v>-0.66666666666666696</v>
      </c>
      <c r="G16" s="19">
        <v>1416</v>
      </c>
      <c r="H16" s="20">
        <v>2.3861171366594401E-2</v>
      </c>
      <c r="I16" s="19">
        <v>3082</v>
      </c>
      <c r="J16" s="20">
        <v>-0.127653552221908</v>
      </c>
      <c r="K16" s="19">
        <v>690</v>
      </c>
      <c r="L16" s="20">
        <v>-5.7377049180327898E-2</v>
      </c>
      <c r="M16" s="19">
        <v>3772</v>
      </c>
      <c r="N16" s="74">
        <v>-0.115592028135991</v>
      </c>
      <c r="O16" s="75"/>
    </row>
    <row r="17" spans="1:15">
      <c r="A17" s="22" t="s">
        <v>149</v>
      </c>
      <c r="B17" s="22" t="s">
        <v>85</v>
      </c>
      <c r="C17" s="19">
        <v>1158</v>
      </c>
      <c r="D17" s="20">
        <v>0.25053995680345598</v>
      </c>
      <c r="E17" s="21"/>
      <c r="F17" s="20">
        <v>-1</v>
      </c>
      <c r="G17" s="21"/>
      <c r="H17" s="21"/>
      <c r="I17" s="19">
        <v>1158</v>
      </c>
      <c r="J17" s="20">
        <v>0.24784482758620699</v>
      </c>
      <c r="K17" s="19">
        <v>1142</v>
      </c>
      <c r="L17" s="20">
        <v>1.1919385796545101</v>
      </c>
      <c r="M17" s="19">
        <v>2300</v>
      </c>
      <c r="N17" s="74">
        <v>0.58730158730158699</v>
      </c>
      <c r="O17" s="75"/>
    </row>
    <row r="18" spans="1:15">
      <c r="A18" s="22" t="s">
        <v>148</v>
      </c>
      <c r="B18" s="22" t="s">
        <v>83</v>
      </c>
      <c r="C18" s="19">
        <v>3503</v>
      </c>
      <c r="D18" s="20">
        <v>0.23431994362226899</v>
      </c>
      <c r="E18" s="21"/>
      <c r="F18" s="21"/>
      <c r="G18" s="19">
        <v>796</v>
      </c>
      <c r="H18" s="20">
        <v>0.722943722943723</v>
      </c>
      <c r="I18" s="19">
        <v>4299</v>
      </c>
      <c r="J18" s="20">
        <v>0.30272727272727301</v>
      </c>
      <c r="K18" s="19">
        <v>1071</v>
      </c>
      <c r="L18" s="20">
        <v>-8.8510638297872299E-2</v>
      </c>
      <c r="M18" s="19">
        <v>5370</v>
      </c>
      <c r="N18" s="74">
        <v>0.2</v>
      </c>
      <c r="O18" s="75"/>
    </row>
    <row r="19" spans="1:15">
      <c r="A19" s="22" t="s">
        <v>147</v>
      </c>
      <c r="B19" s="22" t="s">
        <v>81</v>
      </c>
      <c r="C19" s="19">
        <v>2601</v>
      </c>
      <c r="D19" s="20">
        <v>-6.9742489270386301E-2</v>
      </c>
      <c r="E19" s="19">
        <v>132</v>
      </c>
      <c r="F19" s="20">
        <v>1.2372881355932199</v>
      </c>
      <c r="G19" s="21"/>
      <c r="H19" s="21"/>
      <c r="I19" s="19">
        <v>2733</v>
      </c>
      <c r="J19" s="20">
        <v>-4.2732049036777603E-2</v>
      </c>
      <c r="K19" s="19">
        <v>854</v>
      </c>
      <c r="L19" s="20">
        <v>0.101935483870968</v>
      </c>
      <c r="M19" s="19">
        <v>3587</v>
      </c>
      <c r="N19" s="74">
        <v>-1.18457300275482E-2</v>
      </c>
      <c r="O19" s="75"/>
    </row>
    <row r="20" spans="1:15">
      <c r="A20" s="22" t="s">
        <v>146</v>
      </c>
      <c r="B20" s="22" t="s">
        <v>79</v>
      </c>
      <c r="C20" s="19">
        <v>796</v>
      </c>
      <c r="D20" s="20">
        <v>0.172312223858616</v>
      </c>
      <c r="E20" s="21"/>
      <c r="F20" s="21"/>
      <c r="G20" s="21"/>
      <c r="H20" s="21"/>
      <c r="I20" s="19">
        <v>796</v>
      </c>
      <c r="J20" s="20">
        <v>0.172312223858616</v>
      </c>
      <c r="K20" s="19">
        <v>79</v>
      </c>
      <c r="L20" s="20">
        <v>-0.26168224299065401</v>
      </c>
      <c r="M20" s="19">
        <v>875</v>
      </c>
      <c r="N20" s="74">
        <v>0.11323155216285</v>
      </c>
      <c r="O20" s="75"/>
    </row>
    <row r="21" spans="1:15">
      <c r="A21" s="22" t="s">
        <v>145</v>
      </c>
      <c r="B21" s="22" t="s">
        <v>77</v>
      </c>
      <c r="C21" s="19">
        <v>906</v>
      </c>
      <c r="D21" s="20">
        <v>0.12967581047381499</v>
      </c>
      <c r="E21" s="21"/>
      <c r="F21" s="21"/>
      <c r="G21" s="21"/>
      <c r="H21" s="21"/>
      <c r="I21" s="19">
        <v>906</v>
      </c>
      <c r="J21" s="20">
        <v>0.12967581047381499</v>
      </c>
      <c r="K21" s="19">
        <v>83</v>
      </c>
      <c r="L21" s="20">
        <v>0.431034482758621</v>
      </c>
      <c r="M21" s="19">
        <v>989</v>
      </c>
      <c r="N21" s="74">
        <v>0.15</v>
      </c>
      <c r="O21" s="75"/>
    </row>
    <row r="22" spans="1:15">
      <c r="A22" s="22" t="s">
        <v>144</v>
      </c>
      <c r="B22" s="22" t="s">
        <v>75</v>
      </c>
      <c r="C22" s="19">
        <v>2617</v>
      </c>
      <c r="D22" s="20">
        <v>0.13388214904679399</v>
      </c>
      <c r="E22" s="19">
        <v>1</v>
      </c>
      <c r="F22" s="20">
        <v>-0.66666666666666696</v>
      </c>
      <c r="G22" s="19">
        <v>80</v>
      </c>
      <c r="H22" s="21"/>
      <c r="I22" s="19">
        <v>2698</v>
      </c>
      <c r="J22" s="20">
        <v>0.16745997403721299</v>
      </c>
      <c r="K22" s="19">
        <v>823</v>
      </c>
      <c r="L22" s="20">
        <v>0.20497803806734999</v>
      </c>
      <c r="M22" s="19">
        <v>3521</v>
      </c>
      <c r="N22" s="74">
        <v>0.17601870407481601</v>
      </c>
      <c r="O22" s="75"/>
    </row>
    <row r="23" spans="1:15">
      <c r="A23" s="22" t="s">
        <v>143</v>
      </c>
      <c r="B23" s="22" t="s">
        <v>73</v>
      </c>
      <c r="C23" s="19">
        <v>2572</v>
      </c>
      <c r="D23" s="20">
        <v>-0.20958819913952101</v>
      </c>
      <c r="E23" s="19">
        <v>292</v>
      </c>
      <c r="F23" s="20">
        <v>-0.74430823117337996</v>
      </c>
      <c r="G23" s="19">
        <v>2</v>
      </c>
      <c r="H23" s="20">
        <v>-0.33333333333333298</v>
      </c>
      <c r="I23" s="19">
        <v>2866</v>
      </c>
      <c r="J23" s="20">
        <v>-0.34848829279381699</v>
      </c>
      <c r="K23" s="19">
        <v>4348</v>
      </c>
      <c r="L23" s="20">
        <v>0.72061733280569895</v>
      </c>
      <c r="M23" s="19">
        <v>7214</v>
      </c>
      <c r="N23" s="74">
        <v>4.1582442968524397E-2</v>
      </c>
      <c r="O23" s="75"/>
    </row>
    <row r="24" spans="1:15">
      <c r="A24" s="22" t="s">
        <v>142</v>
      </c>
      <c r="B24" s="22" t="s">
        <v>71</v>
      </c>
      <c r="C24" s="19">
        <v>1830</v>
      </c>
      <c r="D24" s="20">
        <v>-1.2944983818770199E-2</v>
      </c>
      <c r="E24" s="19">
        <v>14</v>
      </c>
      <c r="F24" s="20">
        <v>-0.36363636363636398</v>
      </c>
      <c r="G24" s="19">
        <v>1733</v>
      </c>
      <c r="H24" s="20">
        <v>-0.376618705035971</v>
      </c>
      <c r="I24" s="19">
        <v>3577</v>
      </c>
      <c r="J24" s="20">
        <v>-0.23174398625429601</v>
      </c>
      <c r="K24" s="19">
        <v>547</v>
      </c>
      <c r="L24" s="20">
        <v>8.10276679841897E-2</v>
      </c>
      <c r="M24" s="19">
        <v>4124</v>
      </c>
      <c r="N24" s="74">
        <v>-0.20108485083301</v>
      </c>
      <c r="O24" s="75"/>
    </row>
    <row r="25" spans="1:15">
      <c r="A25" s="22" t="s">
        <v>141</v>
      </c>
      <c r="B25" s="22" t="s">
        <v>69</v>
      </c>
      <c r="C25" s="19">
        <v>1060</v>
      </c>
      <c r="D25" s="20">
        <v>0.22969837587007</v>
      </c>
      <c r="E25" s="19">
        <v>6</v>
      </c>
      <c r="F25" s="20">
        <v>-0.5</v>
      </c>
      <c r="G25" s="21"/>
      <c r="H25" s="20">
        <v>-1</v>
      </c>
      <c r="I25" s="19">
        <v>1066</v>
      </c>
      <c r="J25" s="20">
        <v>0.21689497716895001</v>
      </c>
      <c r="K25" s="19">
        <v>235</v>
      </c>
      <c r="L25" s="20">
        <v>0.52597402597402598</v>
      </c>
      <c r="M25" s="19">
        <v>1301</v>
      </c>
      <c r="N25" s="74">
        <v>0.263106796116505</v>
      </c>
      <c r="O25" s="75"/>
    </row>
    <row r="26" spans="1:15">
      <c r="A26" s="22" t="s">
        <v>140</v>
      </c>
      <c r="B26" s="22" t="s">
        <v>67</v>
      </c>
      <c r="C26" s="19">
        <v>1716</v>
      </c>
      <c r="D26" s="20">
        <v>-0.20848708487084899</v>
      </c>
      <c r="E26" s="21"/>
      <c r="F26" s="21"/>
      <c r="G26" s="21"/>
      <c r="H26" s="21"/>
      <c r="I26" s="19">
        <v>1716</v>
      </c>
      <c r="J26" s="20">
        <v>-0.20848708487084899</v>
      </c>
      <c r="K26" s="19">
        <v>554</v>
      </c>
      <c r="L26" s="20">
        <v>-0.120634920634921</v>
      </c>
      <c r="M26" s="19">
        <v>2270</v>
      </c>
      <c r="N26" s="74">
        <v>-0.18870621872766299</v>
      </c>
      <c r="O26" s="75"/>
    </row>
    <row r="27" spans="1:15">
      <c r="A27" s="22" t="s">
        <v>139</v>
      </c>
      <c r="B27" s="22" t="s">
        <v>65</v>
      </c>
      <c r="C27" s="19">
        <v>1040</v>
      </c>
      <c r="D27" s="20">
        <v>0.22641509433962301</v>
      </c>
      <c r="E27" s="21"/>
      <c r="F27" s="21"/>
      <c r="G27" s="21"/>
      <c r="H27" s="21"/>
      <c r="I27" s="19">
        <v>1040</v>
      </c>
      <c r="J27" s="20">
        <v>0.22641509433962301</v>
      </c>
      <c r="K27" s="19">
        <v>209</v>
      </c>
      <c r="L27" s="20">
        <v>0.471830985915493</v>
      </c>
      <c r="M27" s="19">
        <v>1249</v>
      </c>
      <c r="N27" s="74">
        <v>0.26161616161616202</v>
      </c>
      <c r="O27" s="75"/>
    </row>
    <row r="28" spans="1:15">
      <c r="A28" s="22" t="s">
        <v>138</v>
      </c>
      <c r="B28" s="22" t="s">
        <v>63</v>
      </c>
      <c r="C28" s="19">
        <v>1660</v>
      </c>
      <c r="D28" s="20">
        <v>0.57345971563981002</v>
      </c>
      <c r="E28" s="21"/>
      <c r="F28" s="21"/>
      <c r="G28" s="21"/>
      <c r="H28" s="21"/>
      <c r="I28" s="19">
        <v>1660</v>
      </c>
      <c r="J28" s="20">
        <v>0.57345971563981002</v>
      </c>
      <c r="K28" s="19">
        <v>834</v>
      </c>
      <c r="L28" s="20">
        <v>0.35830618892508098</v>
      </c>
      <c r="M28" s="19">
        <v>2494</v>
      </c>
      <c r="N28" s="74">
        <v>0.49430796884361899</v>
      </c>
      <c r="O28" s="75"/>
    </row>
    <row r="29" spans="1:15">
      <c r="A29" s="22" t="s">
        <v>137</v>
      </c>
      <c r="B29" s="22" t="s">
        <v>61</v>
      </c>
      <c r="C29" s="19">
        <v>1421</v>
      </c>
      <c r="D29" s="20">
        <v>-0.21186910704381601</v>
      </c>
      <c r="E29" s="21"/>
      <c r="F29" s="20">
        <v>-1</v>
      </c>
      <c r="G29" s="21"/>
      <c r="H29" s="20">
        <v>-1</v>
      </c>
      <c r="I29" s="19">
        <v>1421</v>
      </c>
      <c r="J29" s="20">
        <v>-0.24374667376264</v>
      </c>
      <c r="K29" s="19">
        <v>696</v>
      </c>
      <c r="L29" s="20">
        <v>0.227513227513228</v>
      </c>
      <c r="M29" s="19">
        <v>2117</v>
      </c>
      <c r="N29" s="74">
        <v>-0.13450531479967301</v>
      </c>
      <c r="O29" s="75"/>
    </row>
    <row r="30" spans="1:15">
      <c r="A30" s="22" t="s">
        <v>136</v>
      </c>
      <c r="B30" s="22" t="s">
        <v>59</v>
      </c>
      <c r="C30" s="19">
        <v>1616</v>
      </c>
      <c r="D30" s="20">
        <v>1.06122448979592</v>
      </c>
      <c r="E30" s="21"/>
      <c r="F30" s="21"/>
      <c r="G30" s="21"/>
      <c r="H30" s="21"/>
      <c r="I30" s="19">
        <v>1616</v>
      </c>
      <c r="J30" s="20">
        <v>1.06122448979592</v>
      </c>
      <c r="K30" s="19">
        <v>263</v>
      </c>
      <c r="L30" s="20">
        <v>4.36507936507936E-2</v>
      </c>
      <c r="M30" s="19">
        <v>1879</v>
      </c>
      <c r="N30" s="74">
        <v>0.81370656370656402</v>
      </c>
      <c r="O30" s="75"/>
    </row>
    <row r="31" spans="1:15">
      <c r="A31" s="22" t="s">
        <v>135</v>
      </c>
      <c r="B31" s="22" t="s">
        <v>57</v>
      </c>
      <c r="C31" s="19">
        <v>1098</v>
      </c>
      <c r="D31" s="20">
        <v>0.425974025974026</v>
      </c>
      <c r="E31" s="21"/>
      <c r="F31" s="21"/>
      <c r="G31" s="21"/>
      <c r="H31" s="21"/>
      <c r="I31" s="19">
        <v>1098</v>
      </c>
      <c r="J31" s="20">
        <v>0.425974025974026</v>
      </c>
      <c r="K31" s="19">
        <v>362</v>
      </c>
      <c r="L31" s="20">
        <v>0.27017543859649101</v>
      </c>
      <c r="M31" s="19">
        <v>1460</v>
      </c>
      <c r="N31" s="74">
        <v>0.38388625592417103</v>
      </c>
      <c r="O31" s="75"/>
    </row>
    <row r="32" spans="1:15">
      <c r="A32" s="22" t="s">
        <v>134</v>
      </c>
      <c r="B32" s="22" t="s">
        <v>55</v>
      </c>
      <c r="C32" s="19">
        <v>26146</v>
      </c>
      <c r="D32" s="20">
        <v>-0.268336364908353</v>
      </c>
      <c r="E32" s="19">
        <v>10053</v>
      </c>
      <c r="F32" s="20">
        <v>-0.64514648782209705</v>
      </c>
      <c r="G32" s="21"/>
      <c r="H32" s="21"/>
      <c r="I32" s="19">
        <v>36199</v>
      </c>
      <c r="J32" s="20">
        <v>-0.43496448919066599</v>
      </c>
      <c r="K32" s="19">
        <v>3133</v>
      </c>
      <c r="L32" s="20">
        <v>-0.30144927536231902</v>
      </c>
      <c r="M32" s="19">
        <v>39332</v>
      </c>
      <c r="N32" s="74">
        <v>-0.42622902990517902</v>
      </c>
      <c r="O32" s="75"/>
    </row>
    <row r="33" spans="1:15">
      <c r="A33" s="22" t="s">
        <v>133</v>
      </c>
      <c r="B33" s="22" t="s">
        <v>53</v>
      </c>
      <c r="C33" s="19">
        <v>595</v>
      </c>
      <c r="D33" s="20">
        <v>-0.31922196796338698</v>
      </c>
      <c r="E33" s="19">
        <v>2</v>
      </c>
      <c r="F33" s="21"/>
      <c r="G33" s="21"/>
      <c r="H33" s="21"/>
      <c r="I33" s="19">
        <v>597</v>
      </c>
      <c r="J33" s="20">
        <v>-0.31693363844393602</v>
      </c>
      <c r="K33" s="19">
        <v>275</v>
      </c>
      <c r="L33" s="20">
        <v>0.1</v>
      </c>
      <c r="M33" s="19">
        <v>872</v>
      </c>
      <c r="N33" s="74">
        <v>-0.22419928825622801</v>
      </c>
      <c r="O33" s="75"/>
    </row>
    <row r="34" spans="1:15">
      <c r="A34" s="22" t="s">
        <v>132</v>
      </c>
      <c r="B34" s="22" t="s">
        <v>51</v>
      </c>
      <c r="C34" s="19">
        <v>1025</v>
      </c>
      <c r="D34" s="20">
        <v>0.37032085561497302</v>
      </c>
      <c r="E34" s="21"/>
      <c r="F34" s="21"/>
      <c r="G34" s="21"/>
      <c r="H34" s="21"/>
      <c r="I34" s="19">
        <v>1025</v>
      </c>
      <c r="J34" s="20">
        <v>0.37032085561497302</v>
      </c>
      <c r="K34" s="19">
        <v>240</v>
      </c>
      <c r="L34" s="20">
        <v>0.70212765957446799</v>
      </c>
      <c r="M34" s="19">
        <v>1265</v>
      </c>
      <c r="N34" s="74">
        <v>0.42294713160854902</v>
      </c>
      <c r="O34" s="75"/>
    </row>
    <row r="35" spans="1:15">
      <c r="A35" s="22" t="s">
        <v>131</v>
      </c>
      <c r="B35" s="22" t="s">
        <v>49</v>
      </c>
      <c r="C35" s="19">
        <v>580</v>
      </c>
      <c r="D35" s="20">
        <v>0.108986615678776</v>
      </c>
      <c r="E35" s="21"/>
      <c r="F35" s="20">
        <v>-1</v>
      </c>
      <c r="G35" s="21"/>
      <c r="H35" s="21"/>
      <c r="I35" s="19">
        <v>580</v>
      </c>
      <c r="J35" s="20">
        <v>0.106870229007634</v>
      </c>
      <c r="K35" s="19">
        <v>39</v>
      </c>
      <c r="L35" s="20">
        <v>-0.133333333333333</v>
      </c>
      <c r="M35" s="19">
        <v>619</v>
      </c>
      <c r="N35" s="74">
        <v>8.7873462214411294E-2</v>
      </c>
      <c r="O35" s="75"/>
    </row>
    <row r="36" spans="1:15">
      <c r="A36" s="22" t="s">
        <v>130</v>
      </c>
      <c r="B36" s="22" t="s">
        <v>47</v>
      </c>
      <c r="C36" s="19">
        <v>854</v>
      </c>
      <c r="D36" s="20">
        <v>0.33646322378716698</v>
      </c>
      <c r="E36" s="21"/>
      <c r="F36" s="21"/>
      <c r="G36" s="21"/>
      <c r="H36" s="21"/>
      <c r="I36" s="19">
        <v>854</v>
      </c>
      <c r="J36" s="20">
        <v>0.33646322378716698</v>
      </c>
      <c r="K36" s="19">
        <v>330</v>
      </c>
      <c r="L36" s="20">
        <v>0.929824561403509</v>
      </c>
      <c r="M36" s="19">
        <v>1184</v>
      </c>
      <c r="N36" s="74">
        <v>0.46172839506172803</v>
      </c>
      <c r="O36" s="75"/>
    </row>
    <row r="37" spans="1:15">
      <c r="A37" s="22" t="s">
        <v>129</v>
      </c>
      <c r="B37" s="22" t="s">
        <v>45</v>
      </c>
      <c r="C37" s="19">
        <v>1310</v>
      </c>
      <c r="D37" s="20">
        <v>2.1044427123928299E-2</v>
      </c>
      <c r="E37" s="21"/>
      <c r="F37" s="20">
        <v>-1</v>
      </c>
      <c r="G37" s="21"/>
      <c r="H37" s="20">
        <v>-1</v>
      </c>
      <c r="I37" s="19">
        <v>1310</v>
      </c>
      <c r="J37" s="20">
        <v>1.7080745341614901E-2</v>
      </c>
      <c r="K37" s="19">
        <v>401</v>
      </c>
      <c r="L37" s="20">
        <v>-1.23152709359606E-2</v>
      </c>
      <c r="M37" s="19">
        <v>1711</v>
      </c>
      <c r="N37" s="74">
        <v>1.00354191263282E-2</v>
      </c>
      <c r="O37" s="75"/>
    </row>
    <row r="38" spans="1:15">
      <c r="A38" s="22" t="s">
        <v>128</v>
      </c>
      <c r="B38" s="22" t="s">
        <v>43</v>
      </c>
      <c r="C38" s="19">
        <v>2241</v>
      </c>
      <c r="D38" s="20">
        <v>2.7039413382218099E-2</v>
      </c>
      <c r="E38" s="21"/>
      <c r="F38" s="21"/>
      <c r="G38" s="21"/>
      <c r="H38" s="21"/>
      <c r="I38" s="19">
        <v>2241</v>
      </c>
      <c r="J38" s="20">
        <v>2.7039413382218099E-2</v>
      </c>
      <c r="K38" s="19">
        <v>365</v>
      </c>
      <c r="L38" s="20">
        <v>0.71361502347417805</v>
      </c>
      <c r="M38" s="19">
        <v>2606</v>
      </c>
      <c r="N38" s="74">
        <v>8.8100208768267199E-2</v>
      </c>
      <c r="O38" s="75"/>
    </row>
    <row r="39" spans="1:15">
      <c r="A39" s="22" t="s">
        <v>127</v>
      </c>
      <c r="B39" s="22" t="s">
        <v>41</v>
      </c>
      <c r="C39" s="19">
        <v>7344</v>
      </c>
      <c r="D39" s="20">
        <v>-0.18218262806236099</v>
      </c>
      <c r="E39" s="19">
        <v>1519</v>
      </c>
      <c r="F39" s="20">
        <v>-0.59547270306258304</v>
      </c>
      <c r="G39" s="19">
        <v>7875</v>
      </c>
      <c r="H39" s="20">
        <v>-1.50093808630394E-2</v>
      </c>
      <c r="I39" s="19">
        <v>16738</v>
      </c>
      <c r="J39" s="20">
        <v>-0.19257115291847601</v>
      </c>
      <c r="K39" s="19">
        <v>5596</v>
      </c>
      <c r="L39" s="20">
        <v>0.412774551880838</v>
      </c>
      <c r="M39" s="19">
        <v>22334</v>
      </c>
      <c r="N39" s="74">
        <v>-9.5459884168320394E-2</v>
      </c>
      <c r="O39" s="75"/>
    </row>
    <row r="40" spans="1:15">
      <c r="A40" s="22" t="s">
        <v>126</v>
      </c>
      <c r="B40" s="22" t="s">
        <v>39</v>
      </c>
      <c r="C40" s="19">
        <v>1512</v>
      </c>
      <c r="D40" s="20">
        <v>0.41440598690364799</v>
      </c>
      <c r="E40" s="21"/>
      <c r="F40" s="21"/>
      <c r="G40" s="21"/>
      <c r="H40" s="21"/>
      <c r="I40" s="19">
        <v>1512</v>
      </c>
      <c r="J40" s="20">
        <v>0.41440598690364799</v>
      </c>
      <c r="K40" s="19">
        <v>565</v>
      </c>
      <c r="L40" s="20">
        <v>0.160164271047228</v>
      </c>
      <c r="M40" s="19">
        <v>2077</v>
      </c>
      <c r="N40" s="74">
        <v>0.33483290488431899</v>
      </c>
      <c r="O40" s="75"/>
    </row>
    <row r="41" spans="1:15">
      <c r="A41" s="22" t="s">
        <v>125</v>
      </c>
      <c r="B41" s="22" t="s">
        <v>37</v>
      </c>
      <c r="C41" s="19">
        <v>1030</v>
      </c>
      <c r="D41" s="20">
        <v>-4.7178538390379297E-2</v>
      </c>
      <c r="E41" s="21"/>
      <c r="F41" s="20">
        <v>-1</v>
      </c>
      <c r="G41" s="21"/>
      <c r="H41" s="21"/>
      <c r="I41" s="19">
        <v>1030</v>
      </c>
      <c r="J41" s="20">
        <v>-5.6776556776556797E-2</v>
      </c>
      <c r="K41" s="19">
        <v>798</v>
      </c>
      <c r="L41" s="20">
        <v>0.15484804630969601</v>
      </c>
      <c r="M41" s="19">
        <v>1828</v>
      </c>
      <c r="N41" s="74">
        <v>2.52383623107123E-2</v>
      </c>
      <c r="O41" s="75"/>
    </row>
    <row r="42" spans="1:15">
      <c r="A42" s="22" t="s">
        <v>124</v>
      </c>
      <c r="B42" s="22" t="s">
        <v>35</v>
      </c>
      <c r="C42" s="19">
        <v>1651</v>
      </c>
      <c r="D42" s="20">
        <v>0.80043620501635804</v>
      </c>
      <c r="E42" s="21"/>
      <c r="F42" s="21"/>
      <c r="G42" s="21"/>
      <c r="H42" s="21"/>
      <c r="I42" s="19">
        <v>1651</v>
      </c>
      <c r="J42" s="20">
        <v>0.80043620501635804</v>
      </c>
      <c r="K42" s="19">
        <v>186</v>
      </c>
      <c r="L42" s="20">
        <v>0.25675675675675702</v>
      </c>
      <c r="M42" s="19">
        <v>1837</v>
      </c>
      <c r="N42" s="74">
        <v>0.72488262910798096</v>
      </c>
      <c r="O42" s="75"/>
    </row>
    <row r="43" spans="1:15">
      <c r="A43" s="22" t="s">
        <v>123</v>
      </c>
      <c r="B43" s="22" t="s">
        <v>33</v>
      </c>
      <c r="C43" s="19">
        <v>768</v>
      </c>
      <c r="D43" s="20">
        <v>0.80281690140845097</v>
      </c>
      <c r="E43" s="21"/>
      <c r="F43" s="21"/>
      <c r="G43" s="21"/>
      <c r="H43" s="21"/>
      <c r="I43" s="19">
        <v>768</v>
      </c>
      <c r="J43" s="20">
        <v>0.80281690140845097</v>
      </c>
      <c r="K43" s="19">
        <v>114</v>
      </c>
      <c r="L43" s="20">
        <v>0</v>
      </c>
      <c r="M43" s="19">
        <v>882</v>
      </c>
      <c r="N43" s="74">
        <v>0.63333333333333297</v>
      </c>
      <c r="O43" s="75"/>
    </row>
    <row r="44" spans="1:15">
      <c r="A44" s="22" t="s">
        <v>122</v>
      </c>
      <c r="B44" s="22" t="s">
        <v>31</v>
      </c>
      <c r="C44" s="19">
        <v>12887</v>
      </c>
      <c r="D44" s="20">
        <v>4.22159320663162E-2</v>
      </c>
      <c r="E44" s="19">
        <v>36</v>
      </c>
      <c r="F44" s="20">
        <v>-0.94782608695652204</v>
      </c>
      <c r="G44" s="21"/>
      <c r="H44" s="20">
        <v>-1</v>
      </c>
      <c r="I44" s="19">
        <v>12923</v>
      </c>
      <c r="J44" s="20">
        <v>-1.0338489814673E-2</v>
      </c>
      <c r="K44" s="19">
        <v>4667</v>
      </c>
      <c r="L44" s="20">
        <v>0.15377008652657601</v>
      </c>
      <c r="M44" s="19">
        <v>17590</v>
      </c>
      <c r="N44" s="74">
        <v>2.8474536631000399E-2</v>
      </c>
      <c r="O44" s="75"/>
    </row>
    <row r="45" spans="1:15">
      <c r="A45" s="22" t="s">
        <v>121</v>
      </c>
      <c r="B45" s="22" t="s">
        <v>29</v>
      </c>
      <c r="C45" s="19">
        <v>12767</v>
      </c>
      <c r="D45" s="20">
        <v>-4.3168702690549399E-2</v>
      </c>
      <c r="E45" s="19">
        <v>324</v>
      </c>
      <c r="F45" s="20">
        <v>-0.77823408624229995</v>
      </c>
      <c r="G45" s="19">
        <v>6</v>
      </c>
      <c r="H45" s="20">
        <v>2</v>
      </c>
      <c r="I45" s="19">
        <v>13097</v>
      </c>
      <c r="J45" s="20">
        <v>-0.11542617857625299</v>
      </c>
      <c r="K45" s="19">
        <v>3216</v>
      </c>
      <c r="L45" s="20">
        <v>0.17629846378931999</v>
      </c>
      <c r="M45" s="19">
        <v>16313</v>
      </c>
      <c r="N45" s="74">
        <v>-6.9954389965792493E-2</v>
      </c>
      <c r="O45" s="75"/>
    </row>
    <row r="46" spans="1:15">
      <c r="A46" s="22" t="s">
        <v>120</v>
      </c>
      <c r="B46" s="22" t="s">
        <v>27</v>
      </c>
      <c r="C46" s="19">
        <v>2956</v>
      </c>
      <c r="D46" s="20">
        <v>0.113370998116761</v>
      </c>
      <c r="E46" s="21"/>
      <c r="F46" s="21"/>
      <c r="G46" s="21"/>
      <c r="H46" s="21"/>
      <c r="I46" s="19">
        <v>2956</v>
      </c>
      <c r="J46" s="20">
        <v>0.113370998116761</v>
      </c>
      <c r="K46" s="19">
        <v>157</v>
      </c>
      <c r="L46" s="20">
        <v>0.145985401459854</v>
      </c>
      <c r="M46" s="19">
        <v>3113</v>
      </c>
      <c r="N46" s="74">
        <v>0.114971346704871</v>
      </c>
      <c r="O46" s="75"/>
    </row>
    <row r="47" spans="1:15">
      <c r="A47" s="22" t="s">
        <v>119</v>
      </c>
      <c r="B47" s="22" t="s">
        <v>25</v>
      </c>
      <c r="C47" s="19">
        <v>952</v>
      </c>
      <c r="D47" s="20">
        <v>0.95081967213114704</v>
      </c>
      <c r="E47" s="21"/>
      <c r="F47" s="21"/>
      <c r="G47" s="19">
        <v>25</v>
      </c>
      <c r="H47" s="21"/>
      <c r="I47" s="19">
        <v>977</v>
      </c>
      <c r="J47" s="20">
        <v>1.0020491803278699</v>
      </c>
      <c r="K47" s="19">
        <v>116</v>
      </c>
      <c r="L47" s="20">
        <v>1.32</v>
      </c>
      <c r="M47" s="19">
        <v>1093</v>
      </c>
      <c r="N47" s="74">
        <v>1.03159851301115</v>
      </c>
      <c r="O47" s="75"/>
    </row>
    <row r="48" spans="1:15">
      <c r="A48" s="22" t="s">
        <v>118</v>
      </c>
      <c r="B48" s="22" t="s">
        <v>23</v>
      </c>
      <c r="C48" s="19">
        <v>548</v>
      </c>
      <c r="D48" s="20">
        <v>8.9463220675944297E-2</v>
      </c>
      <c r="E48" s="21"/>
      <c r="F48" s="21"/>
      <c r="G48" s="21"/>
      <c r="H48" s="21"/>
      <c r="I48" s="19">
        <v>548</v>
      </c>
      <c r="J48" s="20">
        <v>8.9463220675944297E-2</v>
      </c>
      <c r="K48" s="19">
        <v>7</v>
      </c>
      <c r="L48" s="21"/>
      <c r="M48" s="19">
        <v>555</v>
      </c>
      <c r="N48" s="74">
        <v>0.10337972166998</v>
      </c>
      <c r="O48" s="75"/>
    </row>
    <row r="49" spans="1:15">
      <c r="A49" s="22" t="s">
        <v>117</v>
      </c>
      <c r="B49" s="22" t="s">
        <v>21</v>
      </c>
      <c r="C49" s="19">
        <v>1496</v>
      </c>
      <c r="D49" s="20">
        <v>2.6063100137174201E-2</v>
      </c>
      <c r="E49" s="21"/>
      <c r="F49" s="21"/>
      <c r="G49" s="21"/>
      <c r="H49" s="21"/>
      <c r="I49" s="19">
        <v>1496</v>
      </c>
      <c r="J49" s="20">
        <v>2.6063100137174201E-2</v>
      </c>
      <c r="K49" s="19">
        <v>860</v>
      </c>
      <c r="L49" s="20">
        <v>0.91964285714285698</v>
      </c>
      <c r="M49" s="19">
        <v>2356</v>
      </c>
      <c r="N49" s="74">
        <v>0.236096537250787</v>
      </c>
      <c r="O49" s="75"/>
    </row>
    <row r="50" spans="1:15">
      <c r="A50" s="22" t="s">
        <v>116</v>
      </c>
      <c r="B50" s="22" t="s">
        <v>19</v>
      </c>
      <c r="C50" s="19">
        <v>2374</v>
      </c>
      <c r="D50" s="20">
        <v>-0.233204134366925</v>
      </c>
      <c r="E50" s="19">
        <v>421</v>
      </c>
      <c r="F50" s="20">
        <v>-0.39249639249639301</v>
      </c>
      <c r="G50" s="21"/>
      <c r="H50" s="20">
        <v>-1</v>
      </c>
      <c r="I50" s="19">
        <v>2795</v>
      </c>
      <c r="J50" s="20">
        <v>-0.26272751252967602</v>
      </c>
      <c r="K50" s="19">
        <v>1775</v>
      </c>
      <c r="L50" s="20">
        <v>0.188881446751507</v>
      </c>
      <c r="M50" s="19">
        <v>4570</v>
      </c>
      <c r="N50" s="74">
        <v>-0.135124905374716</v>
      </c>
      <c r="O50" s="75"/>
    </row>
    <row r="51" spans="1:15" ht="0" hidden="1" customHeight="1"/>
  </sheetData>
  <mergeCells count="55">
    <mergeCell ref="A2:N2"/>
    <mergeCell ref="C4:J4"/>
    <mergeCell ref="K4:L4"/>
    <mergeCell ref="M4:O4"/>
    <mergeCell ref="C5:D5"/>
    <mergeCell ref="E5:F5"/>
    <mergeCell ref="G5:H5"/>
    <mergeCell ref="I5:J5"/>
    <mergeCell ref="K5:L5"/>
    <mergeCell ref="M5:O5"/>
    <mergeCell ref="N17:O17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29:O29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41:O41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8:O48"/>
    <mergeCell ref="N49:O49"/>
    <mergeCell ref="N50:O50"/>
    <mergeCell ref="N42:O42"/>
    <mergeCell ref="N43:O43"/>
    <mergeCell ref="N44:O44"/>
    <mergeCell ref="N45:O45"/>
    <mergeCell ref="N46:O46"/>
    <mergeCell ref="N47:O47"/>
  </mergeCells>
  <pageMargins left="0.39370078740157499" right="0.39370078740157499" top="0.39370078740157499" bottom="0.68303937007874005" header="0.39370078740157499" footer="0.39370078740157499"/>
  <pageSetup paperSize="9" scale="93" fitToHeight="0" orientation="landscape" r:id="rId1"/>
  <headerFooter alignWithMargins="0">
    <oddFooter>&amp;L&amp;"Arial,Regular"&amp;7 Rapportdato 07.07.2021 10:16:27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Key figures June - 2021 (2020)</vt:lpstr>
      <vt:lpstr>Key figures June - 2021 (2019)</vt:lpstr>
      <vt:lpstr>PAX June - 2021 (monthly)</vt:lpstr>
      <vt:lpstr>PAX June - 2021 (ytd)</vt:lpstr>
      <vt:lpstr>Mvt June - 2021 (monthly)</vt:lpstr>
      <vt:lpstr>Mvt June - 2021 (ytd)</vt:lpstr>
      <vt:lpstr>'Key figures June - 2021 (2019)'!Print_Titles</vt:lpstr>
      <vt:lpstr>'Key figures June - 2021 (2020)'!Print_Titles</vt:lpstr>
      <vt:lpstr>'Mvt June - 2021 (monthly)'!Print_Titles</vt:lpstr>
      <vt:lpstr>'Mvt June - 2021 (ytd)'!Print_Titles</vt:lpstr>
      <vt:lpstr>'PAX June - 2021 (monthly)'!Print_Titles</vt:lpstr>
      <vt:lpstr>'PAX June - 2021 (ytd)'!Print_Titles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2021-07-07T08:29:25Z</dcterms:created>
  <dcterms:modified xsi:type="dcterms:W3CDTF">2021-07-20T06:59:57Z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