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9 Statistikk inkl. spedbarn - DVHStat\Månedsstatistikk\"/>
    </mc:Choice>
  </mc:AlternateContent>
  <xr:revisionPtr revIDLastSave="0" documentId="13_ncr:1_{73CCAB16-9444-4D6F-8051-5E2E07206105}" xr6:coauthVersionLast="36" xr6:coauthVersionMax="36" xr10:uidLastSave="{00000000-0000-0000-0000-000000000000}"/>
  <bookViews>
    <workbookView xWindow="-6900" yWindow="4440" windowWidth="24240" windowHeight="441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<sst xmlns="http://schemas.openxmlformats.org/spreadsheetml/2006/main" count="1155" uniqueCount="253">
  <si>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</si>
  <si>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</si>
  <si>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</si>
  <si>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</si>
  <si>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</si>
  <si>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</si>
  <si>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</si>
  <si>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</si>
  <si>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</si>
  <si>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</si>
  <si>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</si>
  <si>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</si>
  <si>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</si>
  <si>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</si>
  <si>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</si>
  <si>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</si>
  <si>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</si>
  <si>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</si>
  <si>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</si>
  <si>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</si>
  <si>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</si>
  <si>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</si>
  <si>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</si>
  <si>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</si>
  <si>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</si>
  <si>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</si>
  <si>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</si>
  <si>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</si>
  <si>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</si>
  <si>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</si>
  <si>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</si>
  <si>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</si>
  <si>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</si>
  <si>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</si>
  <si>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</si>
  <si>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</si>
  <si>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</si>
  <si>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</si>
  <si>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</si>
  <si>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</si>
  <si>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</si>
  <si>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</si>
  <si>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</si>
  <si>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</si>
  <si>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Mars</t>
  </si>
  <si>
    <t>Dato 04.04.2019</t>
  </si>
  <si>
    <t>March</t>
  </si>
  <si>
    <t>Mars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</si>
  <si>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</si>
  <si>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</si>
  <si>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</si>
  <si>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</si>
  <si>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</si>
  <si>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</si>
  <si>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</si>
  <si>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</si>
  <si>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</si>
  <si>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</si>
  <si>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</si>
  <si>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</si>
  <si>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</si>
  <si>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</si>
  <si>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</si>
  <si>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</si>
  <si>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</si>
  <si>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</si>
  <si>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</si>
  <si>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</si>
  <si>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</si>
  <si>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</si>
  <si>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</si>
  <si>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</si>
  <si>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</si>
  <si>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</si>
  <si>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</si>
  <si>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</si>
  <si>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</si>
  <si>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</si>
  <si>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</si>
  <si>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</si>
  <si>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</si>
  <si>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</si>
  <si>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</si>
  <si>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</si>
  <si>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</si>
  <si>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</si>
  <si>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</si>
  <si>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</si>
  <si>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</si>
  <si>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</si>
  <si>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</si>
  <si>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</si>
  <si>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</si>
  <si>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</si>
  <si>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</si>
  <si>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</si>
  <si>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</si>
  <si>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</si>
  <si>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</si>
  <si>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</si>
  <si>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</si>
  <si>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</si>
  <si>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</si>
  <si>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</si>
  <si>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</si>
  <si>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</si>
  <si>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</si>
  <si>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</si>
  <si>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</si>
  <si>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</si>
  <si>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</si>
  <si>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</si>
  <si>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</si>
  <si>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</si>
  <si>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</si>
  <si>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</si>
  <si>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</si>
  <si>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</si>
  <si>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</si>
  <si>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</si>
  <si>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</si>
  <si>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</si>
  <si>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</si>
  <si>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</si>
  <si>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</si>
  <si>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</si>
  <si>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</si>
  <si>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</si>
  <si>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</si>
  <si>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</si>
  <si>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</si>
  <si>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</si>
  <si>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</si>
  <si>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</si>
  <si>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</si>
  <si>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</si>
  <si>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</si>
  <si>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</si>
  <si>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</si>
  <si>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</si>
  <si>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</si>
  <si>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</si>
  <si>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</si>
  <si>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</si>
  <si>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</si>
  <si>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</si>
  <si>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</si>
  <si>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</si>
  <si>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</si>
  <si>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</si>
  <si>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</si>
  <si>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</si>
  <si>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</si>
  <si>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</si>
  <si>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</si>
  <si>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</si>
  <si>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</si>
  <si>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</si>
  <si>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</si>
  <si>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</si>
  <si>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</si>
  <si>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</si>
  <si>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</si>
  <si>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</si>
  <si>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</si>
  <si>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</si>
  <si>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</si>
  <si>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</si>
  <si>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</si>
  <si>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</si>
  <si>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</si>
  <si>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</si>
  <si>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</si>
  <si>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</si>
  <si>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</si>
  <si>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</si>
  <si>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</si>
  <si>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</si>
  <si>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</si>
  <si>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</si>
  <si>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</si>
  <si>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</si>
  <si>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</si>
  <si>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</si>
  <si>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</si>
  <si>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</si>
  <si>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</si>
  <si>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</si>
  <si>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</si>
  <si>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</si>
  <si>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</si>
  <si>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</si>
  <si>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</si>
  <si>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</si>
  <si>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</si>
  <si>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</si>
  <si>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</si>
  <si>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</si>
  <si>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</si>
  <si>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</si>
  <si>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</si>
  <si>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</si>
  <si>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</si>
  <si>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</si>
  <si>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</si>
  <si>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</si>
  <si>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</si>
  <si>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</si>
  <si>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</si>
  <si>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</si>
  <si>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</si>
  <si>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</si>
  <si>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</si>
  <si>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</si>
  <si>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</si>
  <si>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</si>
  <si>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</si>
  <si>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</si>
  <si>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</si>
  <si>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</si>
  <si>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</si>
  <si>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</si>
  <si>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</si>
  <si>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</si>
  <si>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</si>
  <si>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Mars 2019 - Flybevegelser hittil i år</t>
  </si>
  <si>
    <t>Passasjerer inkl. spedbarn - Mars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</si>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</sst>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2779997</v>
      </c>
      <c r="C7" s="62">
        <v>2565607</v>
      </c>
      <c r="D7" s="46">
        <f>(B7-C7)/C7</f>
        <v>8.3563071039329098E-2</v>
      </c>
      <c r="E7" s="45"/>
      <c r="F7" s="61">
        <v>7472276</v>
      </c>
      <c r="G7" s="62">
        <v>7187934</v>
      </c>
      <c r="H7" s="46">
        <f>(F7-G7)/G7</f>
        <v>3.955823745738344E-2</v>
      </c>
      <c r="I7" s="40"/>
      <c r="J7" s="41"/>
    </row>
    <row r="8" spans="1:17" ht="15" customHeight="1" x14ac:dyDescent="0.25">
      <c r="A8" s="89" t="s">
        <v>16</v>
      </c>
      <c r="B8" s="16">
        <f>SUM(B9:B10)</f>
        <v>1694560</v>
      </c>
      <c r="C8" s="17">
        <f>SUM(C9:C10)</f>
        <v>1705383</v>
      </c>
      <c r="D8" s="34">
        <f>(B8-C8)/C8</f>
        <v>-6.3463749785238862E-3</v>
      </c>
      <c r="E8" s="45"/>
      <c r="F8" s="16">
        <f>SUM(F9:F10)</f>
        <v>4599736</v>
      </c>
      <c r="G8" s="17">
        <f>SUM(G9:G10)</f>
        <v>4510534</v>
      </c>
      <c r="H8" s="34">
        <f>(F8-G8)/G8</f>
        <v>1.9776372376308436E-2</v>
      </c>
      <c r="I8" s="40"/>
      <c r="J8" s="41"/>
    </row>
    <row r="9" spans="1:17" ht="15" customHeight="1" x14ac:dyDescent="0.25">
      <c r="A9" s="90" t="s">
        <v>17</v>
      </c>
      <c r="B9" s="63">
        <v>1595220</v>
      </c>
      <c r="C9" s="64">
        <v>1603213</v>
      </c>
      <c r="D9" s="18">
        <f>(B9-C9)/C9</f>
        <v>-4.9856132653614956E-3</v>
      </c>
      <c r="E9" s="45"/>
      <c r="F9" s="63">
        <v>4333828</v>
      </c>
      <c r="G9" s="64">
        <v>4230457</v>
      </c>
      <c r="H9" s="18">
        <f>(F9-G9)/G9</f>
        <v>2.4434948753763484E-2</v>
      </c>
      <c r="J9" s="41"/>
    </row>
    <row r="10" spans="1:17" ht="15" customHeight="1" x14ac:dyDescent="0.25">
      <c r="A10" s="90" t="s">
        <v>18</v>
      </c>
      <c r="B10" s="63">
        <v>99340</v>
      </c>
      <c r="C10" s="64">
        <v>102170</v>
      </c>
      <c r="D10" s="18">
        <f>(B10-C10)/C10</f>
        <v>-2.7698933150631301E-2</v>
      </c>
      <c r="E10" s="45"/>
      <c r="F10" s="63">
        <v>265908</v>
      </c>
      <c r="G10" s="64">
        <v>280077</v>
      </c>
      <c r="H10" s="18">
        <f>(F10-G10)/G10</f>
        <v>-5.0589659272271555E-2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46130</v>
      </c>
      <c r="C12" s="66">
        <v>39779</v>
      </c>
      <c r="D12" s="44">
        <f>(B12-C12)/C12</f>
        <v>0.15965710550793133</v>
      </c>
      <c r="E12" s="45"/>
      <c r="F12" s="65">
        <v>136425</v>
      </c>
      <c r="G12" s="66">
        <v>112341</v>
      </c>
      <c r="H12" s="44">
        <f>(F12-G12)/G12</f>
        <v>0.21438299463241381</v>
      </c>
      <c r="J12" s="41"/>
    </row>
    <row r="13" spans="1:17" ht="15" customHeight="1" x14ac:dyDescent="0.25">
      <c r="A13" s="89" t="s">
        <v>19</v>
      </c>
      <c r="B13" s="16">
        <f>B7+B8+B12</f>
        <v>4520687</v>
      </c>
      <c r="C13" s="17">
        <f>C7+C8+C12</f>
        <v>4310769</v>
      </c>
      <c r="D13" s="34">
        <f>(B13-C13)/C13</f>
        <v>4.8696183905934186E-2</v>
      </c>
      <c r="E13" s="45"/>
      <c r="F13" s="16">
        <f>F7+F8+F12</f>
        <v>12208437</v>
      </c>
      <c r="G13" s="17">
        <f>G7+G8+G12</f>
        <v>11810809</v>
      </c>
      <c r="H13" s="34">
        <f>(F13-G13)/G13</f>
        <v>3.3666449097602039E-2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39271</v>
      </c>
      <c r="C17" s="14">
        <f>SUM(C18:C20)</f>
        <v>37430</v>
      </c>
      <c r="D17" s="46">
        <f>(B17-C17)/C17</f>
        <v>4.9185145605129578E-2</v>
      </c>
      <c r="E17" s="19"/>
      <c r="F17" s="14">
        <f>SUM(F18:F20)</f>
        <v>111378</v>
      </c>
      <c r="G17" s="15">
        <f>SUM(G18:G20)</f>
        <v>111026</v>
      </c>
      <c r="H17" s="46">
        <f>(F17-G17)/G17</f>
        <v>3.1704285482679734E-3</v>
      </c>
      <c r="J17" s="43"/>
    </row>
    <row r="18" spans="1:10" ht="15" customHeight="1" x14ac:dyDescent="0.25">
      <c r="A18" s="90" t="s">
        <v>17</v>
      </c>
      <c r="B18" s="63">
        <v>38314</v>
      </c>
      <c r="C18" s="64">
        <v>36527</v>
      </c>
      <c r="D18" s="18">
        <f t="shared" ref="D18:D31" si="0">(B18-C18)/C18</f>
        <v>4.892271470419142E-2</v>
      </c>
      <c r="E18" s="19"/>
      <c r="F18" s="63">
        <v>108823</v>
      </c>
      <c r="G18" s="64">
        <v>108432</v>
      </c>
      <c r="H18" s="18">
        <f t="shared" ref="H18:H31" si="1">(F18-G18)/G18</f>
        <v>3.6059465840342334E-3</v>
      </c>
      <c r="J18" s="41"/>
    </row>
    <row r="19" spans="1:10" ht="15" customHeight="1" x14ac:dyDescent="0.25">
      <c r="A19" s="90" t="s">
        <v>18</v>
      </c>
      <c r="B19" s="63">
        <v>520</v>
      </c>
      <c r="C19" s="64">
        <v>302</v>
      </c>
      <c r="D19" s="18">
        <f t="shared" si="0"/>
        <v>0.72185430463576161</v>
      </c>
      <c r="E19" s="19"/>
      <c r="F19" s="63">
        <v>1174</v>
      </c>
      <c r="G19" s="64">
        <v>748</v>
      </c>
      <c r="H19" s="18">
        <f t="shared" si="1"/>
        <v>0.56951871657754005</v>
      </c>
      <c r="J19" s="41"/>
    </row>
    <row r="20" spans="1:10" ht="15" customHeight="1" x14ac:dyDescent="0.25">
      <c r="A20" s="90" t="s">
        <v>20</v>
      </c>
      <c r="B20" s="63">
        <v>437</v>
      </c>
      <c r="C20" s="64">
        <v>601</v>
      </c>
      <c r="D20" s="18">
        <f t="shared" si="0"/>
        <v>-0.27287853577371046</v>
      </c>
      <c r="E20" s="19"/>
      <c r="F20" s="63">
        <v>1381</v>
      </c>
      <c r="G20" s="64">
        <v>1846</v>
      </c>
      <c r="H20" s="18">
        <f t="shared" si="1"/>
        <v>-0.25189599133261104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15083</v>
      </c>
      <c r="C22" s="17">
        <f>SUM(C23:C25)</f>
        <v>14855</v>
      </c>
      <c r="D22" s="34">
        <f t="shared" si="0"/>
        <v>1.5348367553012453E-2</v>
      </c>
      <c r="E22" s="19"/>
      <c r="F22" s="16">
        <f>SUM(F23:F25)</f>
        <v>41898</v>
      </c>
      <c r="G22" s="17">
        <f>SUM(G23:G25)</f>
        <v>40662</v>
      </c>
      <c r="H22" s="34">
        <f t="shared" si="1"/>
        <v>3.039693079533717E-2</v>
      </c>
      <c r="J22" s="41"/>
    </row>
    <row r="23" spans="1:10" ht="15" customHeight="1" x14ac:dyDescent="0.25">
      <c r="A23" s="90" t="s">
        <v>17</v>
      </c>
      <c r="B23" s="63">
        <v>13634</v>
      </c>
      <c r="C23" s="64">
        <v>13474</v>
      </c>
      <c r="D23" s="18">
        <f t="shared" si="0"/>
        <v>1.1874721686210479E-2</v>
      </c>
      <c r="E23" s="19"/>
      <c r="F23" s="63">
        <v>37904</v>
      </c>
      <c r="G23" s="64">
        <v>36822</v>
      </c>
      <c r="H23" s="18">
        <f t="shared" si="1"/>
        <v>2.938460702840693E-2</v>
      </c>
      <c r="J23" s="41"/>
    </row>
    <row r="24" spans="1:10" ht="15" customHeight="1" x14ac:dyDescent="0.25">
      <c r="A24" s="90" t="s">
        <v>18</v>
      </c>
      <c r="B24" s="63">
        <v>891</v>
      </c>
      <c r="C24" s="64">
        <v>883</v>
      </c>
      <c r="D24" s="18">
        <f t="shared" si="0"/>
        <v>9.0600226500566258E-3</v>
      </c>
      <c r="E24" s="19"/>
      <c r="F24" s="63">
        <v>2352</v>
      </c>
      <c r="G24" s="64">
        <v>2359</v>
      </c>
      <c r="H24" s="18">
        <f t="shared" si="1"/>
        <v>-2.967359050445104E-3</v>
      </c>
      <c r="J24" s="41"/>
    </row>
    <row r="25" spans="1:10" ht="15" customHeight="1" x14ac:dyDescent="0.25">
      <c r="A25" s="90" t="s">
        <v>20</v>
      </c>
      <c r="B25" s="63">
        <v>558</v>
      </c>
      <c r="C25" s="64">
        <v>498</v>
      </c>
      <c r="D25" s="18">
        <f t="shared" si="0"/>
        <v>0.12048192771084337</v>
      </c>
      <c r="E25" s="19"/>
      <c r="F25" s="63">
        <v>1642</v>
      </c>
      <c r="G25" s="64">
        <v>1481</v>
      </c>
      <c r="H25" s="18">
        <f t="shared" si="1"/>
        <v>0.10871033085752869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3308</v>
      </c>
      <c r="C27" s="66">
        <v>2896</v>
      </c>
      <c r="D27" s="34">
        <f t="shared" si="0"/>
        <v>0.14226519337016574</v>
      </c>
      <c r="E27" s="19"/>
      <c r="F27" s="67">
        <v>9741</v>
      </c>
      <c r="G27" s="68">
        <v>8388</v>
      </c>
      <c r="H27" s="34">
        <f>(F27-G27)/G27</f>
        <v>0.16130185979971387</v>
      </c>
      <c r="J27" s="41"/>
    </row>
    <row r="28" spans="1:10" ht="15" customHeight="1" x14ac:dyDescent="0.25">
      <c r="A28" s="89" t="s">
        <v>19</v>
      </c>
      <c r="B28" s="16">
        <f>B22+B17+B27</f>
        <v>57662</v>
      </c>
      <c r="C28" s="17">
        <f>C22+C17+C27</f>
        <v>55181</v>
      </c>
      <c r="D28" s="34">
        <f t="shared" si="0"/>
        <v>4.4961127924466757E-2</v>
      </c>
      <c r="E28" s="19"/>
      <c r="F28" s="16">
        <f>F22+F17+F27</f>
        <v>163017</v>
      </c>
      <c r="G28" s="17">
        <f>G22+G17+G27</f>
        <v>160076</v>
      </c>
      <c r="H28" s="34">
        <f>(F28-G28)/G28</f>
        <v>1.8372523051550512E-2</v>
      </c>
      <c r="J28" s="41"/>
    </row>
    <row r="29" spans="1:10" ht="15" customHeight="1" x14ac:dyDescent="0.25">
      <c r="A29" s="89" t="s">
        <v>24</v>
      </c>
      <c r="B29" s="65">
        <v>7803</v>
      </c>
      <c r="C29" s="66">
        <v>8885</v>
      </c>
      <c r="D29" s="34">
        <f>(B29-C29)/C29</f>
        <v>-0.12177827799662352</v>
      </c>
      <c r="E29" s="19"/>
      <c r="F29" s="65">
        <v>20374</v>
      </c>
      <c r="G29" s="66">
        <v>22833</v>
      </c>
      <c r="H29" s="34">
        <f>(F29-G29)/G29</f>
        <v>-0.10769500284675688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65465</v>
      </c>
      <c r="C31" s="17">
        <f>SUM(C28:C29)</f>
        <v>64066</v>
      </c>
      <c r="D31" s="34">
        <f t="shared" si="0"/>
        <v>2.183685574251553E-2</v>
      </c>
      <c r="E31" s="19"/>
      <c r="F31" s="16">
        <f>SUM(F28:F29)</f>
        <v>183391</v>
      </c>
      <c r="G31" s="17">
        <f>SUM(G28:G29)</f>
        <v>182909</v>
      </c>
      <c r="H31" s="34">
        <f t="shared" si="1"/>
        <v>2.6351901765358731E-3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D80A-8846-4318-A202-CA1415EB2107}">
  <sheetPr>
    <pageSetUpPr fitToPage="1"/>
  </sheetPr>
  <dimension ref="A1:AG5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226</v>
      </c>
    </row>
    <row r="4" spans="1:33" ht="57" x14ac:dyDescent="0.2">
      <c r="A4" s="99" t="s">
        <v>48</v>
      </c>
      <c r="B4" s="99" t="s">
        <v>49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232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237</v>
      </c>
      <c r="N4" s="99" t="s">
        <v>238</v>
      </c>
      <c r="O4" s="99" t="s">
        <v>239</v>
      </c>
      <c r="P4" s="99" t="s">
        <v>59</v>
      </c>
      <c r="Q4" s="99" t="s">
        <v>60</v>
      </c>
      <c r="R4" s="100" t="s">
        <v>61</v>
      </c>
      <c r="S4" s="100" t="s">
        <v>63</v>
      </c>
      <c r="T4" s="100" t="s">
        <v>240</v>
      </c>
      <c r="U4" s="100" t="s">
        <v>241</v>
      </c>
      <c r="V4" s="100" t="s">
        <v>242</v>
      </c>
      <c r="W4" s="100" t="s">
        <v>243</v>
      </c>
      <c r="X4" s="100" t="s">
        <v>244</v>
      </c>
      <c r="Y4" s="100" t="s">
        <v>245</v>
      </c>
      <c r="Z4" s="100" t="s">
        <v>66</v>
      </c>
      <c r="AA4" s="100" t="s">
        <v>246</v>
      </c>
      <c r="AB4" s="100" t="s">
        <v>247</v>
      </c>
      <c r="AC4" s="100" t="s">
        <v>69</v>
      </c>
      <c r="AD4" s="100" t="s">
        <v>70</v>
      </c>
      <c r="AE4" s="100" t="s">
        <v>248</v>
      </c>
      <c r="AF4" s="100" t="s">
        <v>249</v>
      </c>
      <c r="AG4" s="100" t="s">
        <v>62</v>
      </c>
    </row>
    <row r="5" spans="1:33" ht="14.25" x14ac:dyDescent="0.2">
      <c r="A5" s="101" t="s">
        <v>71</v>
      </c>
      <c r="B5" s="101" t="s">
        <v>72</v>
      </c>
      <c r="C5" s="102">
        <v>29400</v>
      </c>
      <c r="D5" s="102">
        <v>1580</v>
      </c>
      <c r="E5" s="102">
        <v>30980</v>
      </c>
      <c r="F5" s="103">
        <v>8.0157595620794303E-2</v>
      </c>
      <c r="G5" s="102">
        <v>0</v>
      </c>
      <c r="H5" s="102">
        <v>0</v>
      </c>
      <c r="I5" s="102">
        <v>0</v>
      </c>
      <c r="J5" s="116">
        <v>-1</v>
      </c>
      <c r="K5" s="106">
        <v>21</v>
      </c>
      <c r="L5" s="103">
        <v>-0.19230769230769199</v>
      </c>
      <c r="M5" s="106">
        <v>31001</v>
      </c>
      <c r="N5" s="103">
        <v>7.336749532580851E-2</v>
      </c>
      <c r="O5" s="106">
        <v>531</v>
      </c>
      <c r="P5" s="106">
        <v>31532</v>
      </c>
      <c r="Q5" s="117">
        <v>5.6525381135868698E-2</v>
      </c>
      <c r="R5" s="104">
        <v>4</v>
      </c>
      <c r="S5" s="101" t="s">
        <v>73</v>
      </c>
      <c r="T5" s="106">
        <v>27289</v>
      </c>
      <c r="U5" s="106">
        <v>28681</v>
      </c>
      <c r="V5" s="106">
        <v>1392</v>
      </c>
      <c r="W5" s="106">
        <v>175</v>
      </c>
      <c r="X5" s="106">
        <v>175</v>
      </c>
      <c r="Y5" s="106">
        <v>0</v>
      </c>
      <c r="Z5" s="106">
        <v>26</v>
      </c>
      <c r="AA5" s="106">
        <v>963</v>
      </c>
      <c r="AB5" s="106">
        <v>28882</v>
      </c>
      <c r="AC5" s="106">
        <v>29845</v>
      </c>
      <c r="AD5" s="101" t="s">
        <v>74</v>
      </c>
      <c r="AE5" s="106">
        <v>4038</v>
      </c>
      <c r="AF5" s="106">
        <v>6</v>
      </c>
      <c r="AG5" s="105" t="s">
        <v>73</v>
      </c>
    </row>
    <row r="6" spans="1:33" ht="14.25" x14ac:dyDescent="0.2">
      <c r="A6" s="101" t="s">
        <v>75</v>
      </c>
      <c r="B6" s="101" t="s">
        <v>76</v>
      </c>
      <c r="C6" s="102">
        <v>3594</v>
      </c>
      <c r="D6" s="102">
        <v>12</v>
      </c>
      <c r="E6" s="102">
        <v>3606</v>
      </c>
      <c r="F6" s="103">
        <v>5.2969054920546403E-3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3606</v>
      </c>
      <c r="N6" s="103">
        <v>5.2969054920546403E-3</v>
      </c>
      <c r="O6" s="106">
        <v>530</v>
      </c>
      <c r="P6" s="106">
        <v>4136</v>
      </c>
      <c r="Q6" s="117">
        <v>-0.20216049382716</v>
      </c>
      <c r="R6" s="104">
        <v>5</v>
      </c>
      <c r="S6" s="101" t="s">
        <v>73</v>
      </c>
      <c r="T6" s="106">
        <v>3521</v>
      </c>
      <c r="U6" s="106">
        <v>3587</v>
      </c>
      <c r="V6" s="106">
        <v>66</v>
      </c>
      <c r="W6" s="106">
        <v>0</v>
      </c>
      <c r="X6" s="106">
        <v>0</v>
      </c>
      <c r="Y6" s="106">
        <v>0</v>
      </c>
      <c r="Z6" s="106">
        <v>0</v>
      </c>
      <c r="AA6" s="106">
        <v>1597</v>
      </c>
      <c r="AB6" s="106">
        <v>3587</v>
      </c>
      <c r="AC6" s="106">
        <v>5184</v>
      </c>
      <c r="AD6" s="101" t="s">
        <v>78</v>
      </c>
      <c r="AE6" s="106">
        <v>4038</v>
      </c>
      <c r="AF6" s="106">
        <v>6</v>
      </c>
      <c r="AG6" s="107"/>
    </row>
    <row r="7" spans="1:33" ht="14.25" x14ac:dyDescent="0.2">
      <c r="A7" s="101" t="s">
        <v>79</v>
      </c>
      <c r="B7" s="101" t="s">
        <v>80</v>
      </c>
      <c r="C7" s="102">
        <v>18147</v>
      </c>
      <c r="D7" s="102">
        <v>10</v>
      </c>
      <c r="E7" s="102">
        <v>18157</v>
      </c>
      <c r="F7" s="103">
        <v>4.5849893439318001E-2</v>
      </c>
      <c r="G7" s="102">
        <v>0</v>
      </c>
      <c r="H7" s="102">
        <v>0</v>
      </c>
      <c r="I7" s="102">
        <v>0</v>
      </c>
      <c r="J7" s="116">
        <v>-1</v>
      </c>
      <c r="K7" s="106">
        <v>0</v>
      </c>
      <c r="L7" s="103">
        <v>0</v>
      </c>
      <c r="M7" s="106">
        <v>18157</v>
      </c>
      <c r="N7" s="103">
        <v>3.6713486353774097E-2</v>
      </c>
      <c r="O7" s="106">
        <v>0</v>
      </c>
      <c r="P7" s="106">
        <v>18157</v>
      </c>
      <c r="Q7" s="117">
        <v>3.6713486353774097E-2</v>
      </c>
      <c r="R7" s="104">
        <v>4</v>
      </c>
      <c r="S7" s="101" t="s">
        <v>73</v>
      </c>
      <c r="T7" s="106">
        <v>17361</v>
      </c>
      <c r="U7" s="106">
        <v>17361</v>
      </c>
      <c r="V7" s="106">
        <v>0</v>
      </c>
      <c r="W7" s="106">
        <v>153</v>
      </c>
      <c r="X7" s="106">
        <v>153</v>
      </c>
      <c r="Y7" s="106">
        <v>0</v>
      </c>
      <c r="Z7" s="106">
        <v>0</v>
      </c>
      <c r="AA7" s="106">
        <v>0</v>
      </c>
      <c r="AB7" s="106">
        <v>17514</v>
      </c>
      <c r="AC7" s="106">
        <v>17514</v>
      </c>
      <c r="AD7" s="101" t="s">
        <v>81</v>
      </c>
      <c r="AE7" s="106">
        <v>4038</v>
      </c>
      <c r="AF7" s="106">
        <v>6</v>
      </c>
      <c r="AG7" s="107"/>
    </row>
    <row r="8" spans="1:33" ht="14.25" x14ac:dyDescent="0.2">
      <c r="A8" s="101" t="s">
        <v>82</v>
      </c>
      <c r="B8" s="101" t="s">
        <v>83</v>
      </c>
      <c r="C8" s="102">
        <v>301234</v>
      </c>
      <c r="D8" s="102">
        <v>24410</v>
      </c>
      <c r="E8" s="102">
        <v>325644</v>
      </c>
      <c r="F8" s="103">
        <v>0.10308150386331201</v>
      </c>
      <c r="G8" s="102">
        <v>158220</v>
      </c>
      <c r="H8" s="102">
        <v>6984</v>
      </c>
      <c r="I8" s="102">
        <v>165204</v>
      </c>
      <c r="J8" s="116">
        <v>2.6602785182975701E-2</v>
      </c>
      <c r="K8" s="106">
        <v>17889</v>
      </c>
      <c r="L8" s="103">
        <v>0.22813401070987199</v>
      </c>
      <c r="M8" s="106">
        <v>508737</v>
      </c>
      <c r="N8" s="103">
        <v>8.0804840429826094E-2</v>
      </c>
      <c r="O8" s="106">
        <v>6288</v>
      </c>
      <c r="P8" s="106">
        <v>515025</v>
      </c>
      <c r="Q8" s="117">
        <v>8.2940830144244901E-2</v>
      </c>
      <c r="R8" s="104">
        <v>2</v>
      </c>
      <c r="S8" s="101" t="s">
        <v>73</v>
      </c>
      <c r="T8" s="106">
        <v>274975</v>
      </c>
      <c r="U8" s="106">
        <v>295213</v>
      </c>
      <c r="V8" s="106">
        <v>20238</v>
      </c>
      <c r="W8" s="106">
        <v>154685</v>
      </c>
      <c r="X8" s="106">
        <v>160923</v>
      </c>
      <c r="Y8" s="106">
        <v>6238</v>
      </c>
      <c r="Z8" s="106">
        <v>14566</v>
      </c>
      <c r="AA8" s="106">
        <v>4878</v>
      </c>
      <c r="AB8" s="106">
        <v>470702</v>
      </c>
      <c r="AC8" s="106">
        <v>475580</v>
      </c>
      <c r="AD8" s="101" t="s">
        <v>84</v>
      </c>
      <c r="AE8" s="106">
        <v>4038</v>
      </c>
      <c r="AF8" s="106">
        <v>6</v>
      </c>
      <c r="AG8" s="107"/>
    </row>
    <row r="9" spans="1:33" ht="14.25" x14ac:dyDescent="0.2">
      <c r="A9" s="101" t="s">
        <v>85</v>
      </c>
      <c r="B9" s="101" t="s">
        <v>86</v>
      </c>
      <c r="C9" s="102">
        <v>399</v>
      </c>
      <c r="D9" s="102">
        <v>14</v>
      </c>
      <c r="E9" s="102">
        <v>413</v>
      </c>
      <c r="F9" s="103">
        <v>-8.0178173719376397E-2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413</v>
      </c>
      <c r="N9" s="103">
        <v>-8.0178173719376397E-2</v>
      </c>
      <c r="O9" s="106">
        <v>795</v>
      </c>
      <c r="P9" s="106">
        <v>1208</v>
      </c>
      <c r="Q9" s="117">
        <v>-2.02757502027575E-2</v>
      </c>
      <c r="R9" s="104">
        <v>5</v>
      </c>
      <c r="S9" s="101" t="s">
        <v>73</v>
      </c>
      <c r="T9" s="106">
        <v>439</v>
      </c>
      <c r="U9" s="106">
        <v>449</v>
      </c>
      <c r="V9" s="106">
        <v>10</v>
      </c>
      <c r="W9" s="106">
        <v>0</v>
      </c>
      <c r="X9" s="106">
        <v>0</v>
      </c>
      <c r="Y9" s="106">
        <v>0</v>
      </c>
      <c r="Z9" s="106">
        <v>0</v>
      </c>
      <c r="AA9" s="106">
        <v>784</v>
      </c>
      <c r="AB9" s="106">
        <v>449</v>
      </c>
      <c r="AC9" s="106">
        <v>1233</v>
      </c>
      <c r="AD9" s="101" t="s">
        <v>87</v>
      </c>
      <c r="AE9" s="106">
        <v>4038</v>
      </c>
      <c r="AF9" s="106">
        <v>6</v>
      </c>
      <c r="AG9" s="107"/>
    </row>
    <row r="10" spans="1:33" ht="14.25" x14ac:dyDescent="0.2">
      <c r="A10" s="101" t="s">
        <v>88</v>
      </c>
      <c r="B10" s="101" t="s">
        <v>89</v>
      </c>
      <c r="C10" s="102">
        <v>99143</v>
      </c>
      <c r="D10" s="102">
        <v>42132</v>
      </c>
      <c r="E10" s="102">
        <v>141275</v>
      </c>
      <c r="F10" s="103">
        <v>0.10667648464244001</v>
      </c>
      <c r="G10" s="102">
        <v>4286</v>
      </c>
      <c r="H10" s="102">
        <v>58</v>
      </c>
      <c r="I10" s="102">
        <v>4344</v>
      </c>
      <c r="J10" s="116">
        <v>4.9021975368268501E-2</v>
      </c>
      <c r="K10" s="106">
        <v>0</v>
      </c>
      <c r="L10" s="103">
        <v>0</v>
      </c>
      <c r="M10" s="106">
        <v>145619</v>
      </c>
      <c r="N10" s="103">
        <v>0.104865020713516</v>
      </c>
      <c r="O10" s="106">
        <v>12456</v>
      </c>
      <c r="P10" s="106">
        <v>158075</v>
      </c>
      <c r="Q10" s="117">
        <v>0.10981226392574801</v>
      </c>
      <c r="R10" s="104">
        <v>3</v>
      </c>
      <c r="S10" s="101" t="s">
        <v>73</v>
      </c>
      <c r="T10" s="106">
        <v>88961</v>
      </c>
      <c r="U10" s="106">
        <v>127657</v>
      </c>
      <c r="V10" s="106">
        <v>38696</v>
      </c>
      <c r="W10" s="106">
        <v>4123</v>
      </c>
      <c r="X10" s="106">
        <v>4141</v>
      </c>
      <c r="Y10" s="106">
        <v>18</v>
      </c>
      <c r="Z10" s="106">
        <v>0</v>
      </c>
      <c r="AA10" s="106">
        <v>10636</v>
      </c>
      <c r="AB10" s="106">
        <v>131798</v>
      </c>
      <c r="AC10" s="106">
        <v>142434</v>
      </c>
      <c r="AD10" s="101" t="s">
        <v>90</v>
      </c>
      <c r="AE10" s="106">
        <v>4038</v>
      </c>
      <c r="AF10" s="106">
        <v>6</v>
      </c>
      <c r="AG10" s="107"/>
    </row>
    <row r="11" spans="1:33" ht="14.25" x14ac:dyDescent="0.2">
      <c r="A11" s="101" t="s">
        <v>91</v>
      </c>
      <c r="B11" s="101" t="s">
        <v>92</v>
      </c>
      <c r="C11" s="102">
        <v>7858</v>
      </c>
      <c r="D11" s="102">
        <v>80</v>
      </c>
      <c r="E11" s="102">
        <v>7938</v>
      </c>
      <c r="F11" s="103">
        <v>1.5089514066496201E-2</v>
      </c>
      <c r="G11" s="102">
        <v>0</v>
      </c>
      <c r="H11" s="102">
        <v>0</v>
      </c>
      <c r="I11" s="102">
        <v>0</v>
      </c>
      <c r="J11" s="116">
        <v>0</v>
      </c>
      <c r="K11" s="106">
        <v>1689</v>
      </c>
      <c r="L11" s="103">
        <v>-0.27510729613733903</v>
      </c>
      <c r="M11" s="106">
        <v>9627</v>
      </c>
      <c r="N11" s="103">
        <v>-5.1527093596059101E-2</v>
      </c>
      <c r="O11" s="106">
        <v>732</v>
      </c>
      <c r="P11" s="106">
        <v>10359</v>
      </c>
      <c r="Q11" s="117">
        <v>-7.8790573588261401E-2</v>
      </c>
      <c r="R11" s="104">
        <v>5</v>
      </c>
      <c r="S11" s="101" t="s">
        <v>73</v>
      </c>
      <c r="T11" s="106">
        <v>7738</v>
      </c>
      <c r="U11" s="106">
        <v>7820</v>
      </c>
      <c r="V11" s="106">
        <v>82</v>
      </c>
      <c r="W11" s="106">
        <v>0</v>
      </c>
      <c r="X11" s="106">
        <v>0</v>
      </c>
      <c r="Y11" s="106">
        <v>0</v>
      </c>
      <c r="Z11" s="106">
        <v>2330</v>
      </c>
      <c r="AA11" s="106">
        <v>1095</v>
      </c>
      <c r="AB11" s="106">
        <v>10150</v>
      </c>
      <c r="AC11" s="106">
        <v>11245</v>
      </c>
      <c r="AD11" s="101" t="s">
        <v>93</v>
      </c>
      <c r="AE11" s="106">
        <v>4038</v>
      </c>
      <c r="AF11" s="106">
        <v>6</v>
      </c>
      <c r="AG11" s="107"/>
    </row>
    <row r="12" spans="1:33" ht="14.25" x14ac:dyDescent="0.2">
      <c r="A12" s="101" t="s">
        <v>94</v>
      </c>
      <c r="B12" s="101" t="s">
        <v>95</v>
      </c>
      <c r="C12" s="102">
        <v>1096</v>
      </c>
      <c r="D12" s="102">
        <v>44</v>
      </c>
      <c r="E12" s="102">
        <v>1140</v>
      </c>
      <c r="F12" s="103">
        <v>7.648725212464591E-2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1140</v>
      </c>
      <c r="N12" s="103">
        <v>7.648725212464591E-2</v>
      </c>
      <c r="O12" s="106">
        <v>1193</v>
      </c>
      <c r="P12" s="106">
        <v>2333</v>
      </c>
      <c r="Q12" s="117">
        <v>5.1848512173128899E-2</v>
      </c>
      <c r="R12" s="104">
        <v>5</v>
      </c>
      <c r="S12" s="101" t="s">
        <v>73</v>
      </c>
      <c r="T12" s="106">
        <v>1029</v>
      </c>
      <c r="U12" s="106">
        <v>1059</v>
      </c>
      <c r="V12" s="106">
        <v>30</v>
      </c>
      <c r="W12" s="106">
        <v>0</v>
      </c>
      <c r="X12" s="106">
        <v>0</v>
      </c>
      <c r="Y12" s="106">
        <v>0</v>
      </c>
      <c r="Z12" s="106">
        <v>0</v>
      </c>
      <c r="AA12" s="106">
        <v>1159</v>
      </c>
      <c r="AB12" s="106">
        <v>1059</v>
      </c>
      <c r="AC12" s="106">
        <v>2218</v>
      </c>
      <c r="AD12" s="101" t="s">
        <v>96</v>
      </c>
      <c r="AE12" s="106">
        <v>4038</v>
      </c>
      <c r="AF12" s="106">
        <v>6</v>
      </c>
      <c r="AG12" s="107"/>
    </row>
    <row r="13" spans="1:33" ht="14.25" x14ac:dyDescent="0.2">
      <c r="A13" s="101" t="s">
        <v>97</v>
      </c>
      <c r="B13" s="101" t="s">
        <v>98</v>
      </c>
      <c r="C13" s="102">
        <v>8495</v>
      </c>
      <c r="D13" s="102">
        <v>624</v>
      </c>
      <c r="E13" s="102">
        <v>9119</v>
      </c>
      <c r="F13" s="103">
        <v>0.131389578163772</v>
      </c>
      <c r="G13" s="102">
        <v>0</v>
      </c>
      <c r="H13" s="102">
        <v>0</v>
      </c>
      <c r="I13" s="102">
        <v>0</v>
      </c>
      <c r="J13" s="116">
        <v>0</v>
      </c>
      <c r="K13" s="106">
        <v>2799</v>
      </c>
      <c r="L13" s="103">
        <v>-3.6488812392426899E-2</v>
      </c>
      <c r="M13" s="106">
        <v>11918</v>
      </c>
      <c r="N13" s="103">
        <v>8.6912904696762397E-2</v>
      </c>
      <c r="O13" s="106">
        <v>432</v>
      </c>
      <c r="P13" s="106">
        <v>12350</v>
      </c>
      <c r="Q13" s="117">
        <v>5.3664363108949703E-2</v>
      </c>
      <c r="R13" s="104">
        <v>5</v>
      </c>
      <c r="S13" s="101" t="s">
        <v>73</v>
      </c>
      <c r="T13" s="106">
        <v>7750</v>
      </c>
      <c r="U13" s="106">
        <v>8060</v>
      </c>
      <c r="V13" s="106">
        <v>310</v>
      </c>
      <c r="W13" s="106">
        <v>0</v>
      </c>
      <c r="X13" s="106">
        <v>0</v>
      </c>
      <c r="Y13" s="106">
        <v>0</v>
      </c>
      <c r="Z13" s="106">
        <v>2905</v>
      </c>
      <c r="AA13" s="106">
        <v>756</v>
      </c>
      <c r="AB13" s="106">
        <v>10965</v>
      </c>
      <c r="AC13" s="106">
        <v>11721</v>
      </c>
      <c r="AD13" s="101" t="s">
        <v>99</v>
      </c>
      <c r="AE13" s="106">
        <v>4038</v>
      </c>
      <c r="AF13" s="106">
        <v>6</v>
      </c>
      <c r="AG13" s="107"/>
    </row>
    <row r="14" spans="1:33" ht="14.25" x14ac:dyDescent="0.2">
      <c r="A14" s="101" t="s">
        <v>100</v>
      </c>
      <c r="B14" s="101" t="s">
        <v>101</v>
      </c>
      <c r="C14" s="102">
        <v>7593</v>
      </c>
      <c r="D14" s="102">
        <v>32</v>
      </c>
      <c r="E14" s="102">
        <v>7625</v>
      </c>
      <c r="F14" s="103">
        <v>0.13839952224544602</v>
      </c>
      <c r="G14" s="102">
        <v>0</v>
      </c>
      <c r="H14" s="102">
        <v>0</v>
      </c>
      <c r="I14" s="102">
        <v>0</v>
      </c>
      <c r="J14" s="116">
        <v>0</v>
      </c>
      <c r="K14" s="106">
        <v>0</v>
      </c>
      <c r="L14" s="103">
        <v>0</v>
      </c>
      <c r="M14" s="106">
        <v>7625</v>
      </c>
      <c r="N14" s="103">
        <v>0.13839952224544602</v>
      </c>
      <c r="O14" s="106">
        <v>229</v>
      </c>
      <c r="P14" s="106">
        <v>7854</v>
      </c>
      <c r="Q14" s="117">
        <v>0.13251622206200397</v>
      </c>
      <c r="R14" s="104">
        <v>5</v>
      </c>
      <c r="S14" s="101" t="s">
        <v>73</v>
      </c>
      <c r="T14" s="106">
        <v>6628</v>
      </c>
      <c r="U14" s="106">
        <v>6698</v>
      </c>
      <c r="V14" s="106">
        <v>70</v>
      </c>
      <c r="W14" s="106">
        <v>0</v>
      </c>
      <c r="X14" s="106">
        <v>0</v>
      </c>
      <c r="Y14" s="106">
        <v>0</v>
      </c>
      <c r="Z14" s="106">
        <v>0</v>
      </c>
      <c r="AA14" s="106">
        <v>237</v>
      </c>
      <c r="AB14" s="106">
        <v>6698</v>
      </c>
      <c r="AC14" s="106">
        <v>6935</v>
      </c>
      <c r="AD14" s="101" t="s">
        <v>102</v>
      </c>
      <c r="AE14" s="106">
        <v>4038</v>
      </c>
      <c r="AF14" s="106">
        <v>6</v>
      </c>
      <c r="AG14" s="107"/>
    </row>
    <row r="15" spans="1:33" ht="14.25" x14ac:dyDescent="0.2">
      <c r="A15" s="101" t="s">
        <v>103</v>
      </c>
      <c r="B15" s="101" t="s">
        <v>104</v>
      </c>
      <c r="C15" s="102">
        <v>7748</v>
      </c>
      <c r="D15" s="102">
        <v>438</v>
      </c>
      <c r="E15" s="102">
        <v>8186</v>
      </c>
      <c r="F15" s="103">
        <v>-6.1023170451938502E-2</v>
      </c>
      <c r="G15" s="102">
        <v>0</v>
      </c>
      <c r="H15" s="102">
        <v>0</v>
      </c>
      <c r="I15" s="102">
        <v>0</v>
      </c>
      <c r="J15" s="116">
        <v>0</v>
      </c>
      <c r="K15" s="106">
        <v>777</v>
      </c>
      <c r="L15" s="103">
        <v>0.33047945205479501</v>
      </c>
      <c r="M15" s="106">
        <v>8963</v>
      </c>
      <c r="N15" s="103">
        <v>-3.6443775532143598E-2</v>
      </c>
      <c r="O15" s="106">
        <v>2935</v>
      </c>
      <c r="P15" s="106">
        <v>11898</v>
      </c>
      <c r="Q15" s="117">
        <v>-3.4645030425963501E-2</v>
      </c>
      <c r="R15" s="104">
        <v>5</v>
      </c>
      <c r="S15" s="101" t="s">
        <v>73</v>
      </c>
      <c r="T15" s="106">
        <v>7828</v>
      </c>
      <c r="U15" s="106">
        <v>8718</v>
      </c>
      <c r="V15" s="106">
        <v>890</v>
      </c>
      <c r="W15" s="106">
        <v>0</v>
      </c>
      <c r="X15" s="106">
        <v>0</v>
      </c>
      <c r="Y15" s="106">
        <v>0</v>
      </c>
      <c r="Z15" s="106">
        <v>584</v>
      </c>
      <c r="AA15" s="106">
        <v>3023</v>
      </c>
      <c r="AB15" s="106">
        <v>9302</v>
      </c>
      <c r="AC15" s="106">
        <v>12325</v>
      </c>
      <c r="AD15" s="101" t="s">
        <v>105</v>
      </c>
      <c r="AE15" s="106">
        <v>4038</v>
      </c>
      <c r="AF15" s="106">
        <v>6</v>
      </c>
      <c r="AG15" s="107"/>
    </row>
    <row r="16" spans="1:33" ht="14.25" x14ac:dyDescent="0.2">
      <c r="A16" s="101" t="s">
        <v>106</v>
      </c>
      <c r="B16" s="101" t="s">
        <v>107</v>
      </c>
      <c r="C16" s="102">
        <v>59446</v>
      </c>
      <c r="D16" s="102">
        <v>566</v>
      </c>
      <c r="E16" s="102">
        <v>60012</v>
      </c>
      <c r="F16" s="103">
        <v>4.9729748639997198E-2</v>
      </c>
      <c r="G16" s="102">
        <v>3298</v>
      </c>
      <c r="H16" s="102">
        <v>0</v>
      </c>
      <c r="I16" s="102">
        <v>3298</v>
      </c>
      <c r="J16" s="116">
        <v>-0.15544174135723399</v>
      </c>
      <c r="K16" s="106">
        <v>0</v>
      </c>
      <c r="L16" s="103">
        <v>0</v>
      </c>
      <c r="M16" s="106">
        <v>63310</v>
      </c>
      <c r="N16" s="103">
        <v>3.6611323967645805E-2</v>
      </c>
      <c r="O16" s="106">
        <v>947</v>
      </c>
      <c r="P16" s="106">
        <v>64257</v>
      </c>
      <c r="Q16" s="117">
        <v>3.7909869164916801E-2</v>
      </c>
      <c r="R16" s="104">
        <v>4</v>
      </c>
      <c r="S16" s="101" t="s">
        <v>73</v>
      </c>
      <c r="T16" s="106">
        <v>56421</v>
      </c>
      <c r="U16" s="106">
        <v>57169</v>
      </c>
      <c r="V16" s="106">
        <v>748</v>
      </c>
      <c r="W16" s="106">
        <v>3905</v>
      </c>
      <c r="X16" s="106">
        <v>3905</v>
      </c>
      <c r="Y16" s="106">
        <v>0</v>
      </c>
      <c r="Z16" s="106">
        <v>0</v>
      </c>
      <c r="AA16" s="106">
        <v>836</v>
      </c>
      <c r="AB16" s="106">
        <v>61074</v>
      </c>
      <c r="AC16" s="106">
        <v>61910</v>
      </c>
      <c r="AD16" s="101" t="s">
        <v>108</v>
      </c>
      <c r="AE16" s="106">
        <v>4038</v>
      </c>
      <c r="AF16" s="106">
        <v>6</v>
      </c>
      <c r="AG16" s="107"/>
    </row>
    <row r="17" spans="1:33" ht="14.25" x14ac:dyDescent="0.2">
      <c r="A17" s="101" t="s">
        <v>109</v>
      </c>
      <c r="B17" s="101" t="s">
        <v>110</v>
      </c>
      <c r="C17" s="102">
        <v>1060</v>
      </c>
      <c r="D17" s="102">
        <v>16</v>
      </c>
      <c r="E17" s="102">
        <v>1076</v>
      </c>
      <c r="F17" s="103">
        <v>-2.9756537421100099E-2</v>
      </c>
      <c r="G17" s="102">
        <v>0</v>
      </c>
      <c r="H17" s="102">
        <v>0</v>
      </c>
      <c r="I17" s="102">
        <v>0</v>
      </c>
      <c r="J17" s="116">
        <v>0</v>
      </c>
      <c r="K17" s="106">
        <v>0</v>
      </c>
      <c r="L17" s="103">
        <v>0</v>
      </c>
      <c r="M17" s="106">
        <v>1076</v>
      </c>
      <c r="N17" s="103">
        <v>-2.9756537421100099E-2</v>
      </c>
      <c r="O17" s="106">
        <v>1328</v>
      </c>
      <c r="P17" s="106">
        <v>2404</v>
      </c>
      <c r="Q17" s="117">
        <v>0.13289349670122502</v>
      </c>
      <c r="R17" s="104">
        <v>5</v>
      </c>
      <c r="S17" s="101" t="s">
        <v>73</v>
      </c>
      <c r="T17" s="106">
        <v>1103</v>
      </c>
      <c r="U17" s="106">
        <v>1109</v>
      </c>
      <c r="V17" s="106">
        <v>6</v>
      </c>
      <c r="W17" s="106">
        <v>0</v>
      </c>
      <c r="X17" s="106">
        <v>0</v>
      </c>
      <c r="Y17" s="106">
        <v>0</v>
      </c>
      <c r="Z17" s="106">
        <v>0</v>
      </c>
      <c r="AA17" s="106">
        <v>1013</v>
      </c>
      <c r="AB17" s="106">
        <v>1109</v>
      </c>
      <c r="AC17" s="106">
        <v>2122</v>
      </c>
      <c r="AD17" s="101" t="s">
        <v>111</v>
      </c>
      <c r="AE17" s="106">
        <v>4038</v>
      </c>
      <c r="AF17" s="106">
        <v>6</v>
      </c>
      <c r="AG17" s="107"/>
    </row>
    <row r="18" spans="1:33" ht="14.25" x14ac:dyDescent="0.2">
      <c r="A18" s="101" t="s">
        <v>112</v>
      </c>
      <c r="B18" s="101" t="s">
        <v>113</v>
      </c>
      <c r="C18" s="102">
        <v>43834</v>
      </c>
      <c r="D18" s="102">
        <v>0</v>
      </c>
      <c r="E18" s="102">
        <v>43834</v>
      </c>
      <c r="F18" s="103">
        <v>6.9774252593044497E-2</v>
      </c>
      <c r="G18" s="102">
        <v>7167</v>
      </c>
      <c r="H18" s="102">
        <v>0</v>
      </c>
      <c r="I18" s="102">
        <v>7167</v>
      </c>
      <c r="J18" s="116">
        <v>-0.140441352842408</v>
      </c>
      <c r="K18" s="106">
        <v>0</v>
      </c>
      <c r="L18" s="103">
        <v>0</v>
      </c>
      <c r="M18" s="106">
        <v>51001</v>
      </c>
      <c r="N18" s="103">
        <v>3.4230324660839903E-2</v>
      </c>
      <c r="O18" s="106">
        <v>0</v>
      </c>
      <c r="P18" s="106">
        <v>51001</v>
      </c>
      <c r="Q18" s="117">
        <v>3.4230324660839903E-2</v>
      </c>
      <c r="R18" s="104">
        <v>4</v>
      </c>
      <c r="S18" s="101" t="s">
        <v>73</v>
      </c>
      <c r="T18" s="106">
        <v>40975</v>
      </c>
      <c r="U18" s="106">
        <v>40975</v>
      </c>
      <c r="V18" s="106">
        <v>0</v>
      </c>
      <c r="W18" s="106">
        <v>8338</v>
      </c>
      <c r="X18" s="106">
        <v>8338</v>
      </c>
      <c r="Y18" s="106">
        <v>0</v>
      </c>
      <c r="Z18" s="106">
        <v>0</v>
      </c>
      <c r="AA18" s="106">
        <v>0</v>
      </c>
      <c r="AB18" s="106">
        <v>49313</v>
      </c>
      <c r="AC18" s="106">
        <v>49313</v>
      </c>
      <c r="AD18" s="101" t="s">
        <v>114</v>
      </c>
      <c r="AE18" s="106">
        <v>4038</v>
      </c>
      <c r="AF18" s="106">
        <v>6</v>
      </c>
      <c r="AG18" s="107"/>
    </row>
    <row r="19" spans="1:33" ht="14.25" x14ac:dyDescent="0.2">
      <c r="A19" s="101" t="s">
        <v>115</v>
      </c>
      <c r="B19" s="101" t="s">
        <v>116</v>
      </c>
      <c r="C19" s="102">
        <v>1242</v>
      </c>
      <c r="D19" s="102">
        <v>14</v>
      </c>
      <c r="E19" s="102">
        <v>1256</v>
      </c>
      <c r="F19" s="103">
        <v>9.4076655052264799E-2</v>
      </c>
      <c r="G19" s="102">
        <v>0</v>
      </c>
      <c r="H19" s="102">
        <v>0</v>
      </c>
      <c r="I19" s="102">
        <v>0</v>
      </c>
      <c r="J19" s="116">
        <v>0</v>
      </c>
      <c r="K19" s="106">
        <v>0</v>
      </c>
      <c r="L19" s="103">
        <v>0</v>
      </c>
      <c r="M19" s="106">
        <v>1256</v>
      </c>
      <c r="N19" s="103">
        <v>9.4076655052264799E-2</v>
      </c>
      <c r="O19" s="106">
        <v>866</v>
      </c>
      <c r="P19" s="106">
        <v>2122</v>
      </c>
      <c r="Q19" s="117">
        <v>-7.1334792122538293E-2</v>
      </c>
      <c r="R19" s="104">
        <v>5</v>
      </c>
      <c r="S19" s="101" t="s">
        <v>73</v>
      </c>
      <c r="T19" s="106">
        <v>1128</v>
      </c>
      <c r="U19" s="106">
        <v>1148</v>
      </c>
      <c r="V19" s="106">
        <v>20</v>
      </c>
      <c r="W19" s="106">
        <v>0</v>
      </c>
      <c r="X19" s="106">
        <v>0</v>
      </c>
      <c r="Y19" s="106">
        <v>0</v>
      </c>
      <c r="Z19" s="106">
        <v>0</v>
      </c>
      <c r="AA19" s="106">
        <v>1137</v>
      </c>
      <c r="AB19" s="106">
        <v>1148</v>
      </c>
      <c r="AC19" s="106">
        <v>2285</v>
      </c>
      <c r="AD19" s="101" t="s">
        <v>117</v>
      </c>
      <c r="AE19" s="106">
        <v>4038</v>
      </c>
      <c r="AF19" s="106">
        <v>6</v>
      </c>
      <c r="AG19" s="107"/>
    </row>
    <row r="20" spans="1:33" ht="14.25" x14ac:dyDescent="0.2">
      <c r="A20" s="101" t="s">
        <v>118</v>
      </c>
      <c r="B20" s="101" t="s">
        <v>119</v>
      </c>
      <c r="C20" s="102">
        <v>20743</v>
      </c>
      <c r="D20" s="102">
        <v>4356</v>
      </c>
      <c r="E20" s="102">
        <v>25099</v>
      </c>
      <c r="F20" s="103">
        <v>1.42649317061343E-2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25099</v>
      </c>
      <c r="N20" s="103">
        <v>1.42649317061343E-2</v>
      </c>
      <c r="O20" s="106">
        <v>135</v>
      </c>
      <c r="P20" s="106">
        <v>25234</v>
      </c>
      <c r="Q20" s="117">
        <v>1.39837659728361E-2</v>
      </c>
      <c r="R20" s="104">
        <v>4</v>
      </c>
      <c r="S20" s="101" t="s">
        <v>73</v>
      </c>
      <c r="T20" s="106">
        <v>20366</v>
      </c>
      <c r="U20" s="106">
        <v>24746</v>
      </c>
      <c r="V20" s="106">
        <v>4380</v>
      </c>
      <c r="W20" s="106">
        <v>0</v>
      </c>
      <c r="X20" s="106">
        <v>0</v>
      </c>
      <c r="Y20" s="106">
        <v>0</v>
      </c>
      <c r="Z20" s="106">
        <v>0</v>
      </c>
      <c r="AA20" s="106">
        <v>140</v>
      </c>
      <c r="AB20" s="106">
        <v>24746</v>
      </c>
      <c r="AC20" s="106">
        <v>24886</v>
      </c>
      <c r="AD20" s="101" t="s">
        <v>120</v>
      </c>
      <c r="AE20" s="106">
        <v>4038</v>
      </c>
      <c r="AF20" s="106">
        <v>6</v>
      </c>
      <c r="AG20" s="107"/>
    </row>
    <row r="21" spans="1:33" ht="14.25" x14ac:dyDescent="0.2">
      <c r="A21" s="101" t="s">
        <v>121</v>
      </c>
      <c r="B21" s="101" t="s">
        <v>122</v>
      </c>
      <c r="C21" s="102">
        <v>63651</v>
      </c>
      <c r="D21" s="102">
        <v>556</v>
      </c>
      <c r="E21" s="102">
        <v>64207</v>
      </c>
      <c r="F21" s="103">
        <v>6.8834065787721402E-2</v>
      </c>
      <c r="G21" s="102">
        <v>23723</v>
      </c>
      <c r="H21" s="102">
        <v>100</v>
      </c>
      <c r="I21" s="102">
        <v>23823</v>
      </c>
      <c r="J21" s="116">
        <v>9.5411072282508697E-2</v>
      </c>
      <c r="K21" s="106">
        <v>16</v>
      </c>
      <c r="L21" s="103">
        <v>-0.64444444444444393</v>
      </c>
      <c r="M21" s="106">
        <v>88046</v>
      </c>
      <c r="N21" s="103">
        <v>7.5502351432235992E-2</v>
      </c>
      <c r="O21" s="106">
        <v>35</v>
      </c>
      <c r="P21" s="106">
        <v>88081</v>
      </c>
      <c r="Q21" s="117">
        <v>7.5929884566053901E-2</v>
      </c>
      <c r="R21" s="104">
        <v>3</v>
      </c>
      <c r="S21" s="101" t="s">
        <v>73</v>
      </c>
      <c r="T21" s="106">
        <v>59790</v>
      </c>
      <c r="U21" s="106">
        <v>60072</v>
      </c>
      <c r="V21" s="106">
        <v>282</v>
      </c>
      <c r="W21" s="106">
        <v>21636</v>
      </c>
      <c r="X21" s="106">
        <v>21748</v>
      </c>
      <c r="Y21" s="106">
        <v>112</v>
      </c>
      <c r="Z21" s="106">
        <v>45</v>
      </c>
      <c r="AA21" s="106">
        <v>0</v>
      </c>
      <c r="AB21" s="106">
        <v>81865</v>
      </c>
      <c r="AC21" s="106">
        <v>81865</v>
      </c>
      <c r="AD21" s="101" t="s">
        <v>123</v>
      </c>
      <c r="AE21" s="106">
        <v>4038</v>
      </c>
      <c r="AF21" s="106">
        <v>6</v>
      </c>
      <c r="AG21" s="107"/>
    </row>
    <row r="22" spans="1:33" ht="14.25" x14ac:dyDescent="0.2">
      <c r="A22" s="101" t="s">
        <v>124</v>
      </c>
      <c r="B22" s="101" t="s">
        <v>125</v>
      </c>
      <c r="C22" s="102">
        <v>20131</v>
      </c>
      <c r="D22" s="102">
        <v>120</v>
      </c>
      <c r="E22" s="102">
        <v>20251</v>
      </c>
      <c r="F22" s="103">
        <v>4.6347008370362701E-2</v>
      </c>
      <c r="G22" s="102">
        <v>0</v>
      </c>
      <c r="H22" s="102">
        <v>0</v>
      </c>
      <c r="I22" s="102">
        <v>0</v>
      </c>
      <c r="J22" s="116">
        <v>0</v>
      </c>
      <c r="K22" s="106">
        <v>3442</v>
      </c>
      <c r="L22" s="103">
        <v>-0.22876988572708903</v>
      </c>
      <c r="M22" s="106">
        <v>23693</v>
      </c>
      <c r="N22" s="103">
        <v>-5.2063652013267809E-3</v>
      </c>
      <c r="O22" s="106">
        <v>777</v>
      </c>
      <c r="P22" s="106">
        <v>24470</v>
      </c>
      <c r="Q22" s="117">
        <v>-1.11133562335825E-2</v>
      </c>
      <c r="R22" s="104">
        <v>4</v>
      </c>
      <c r="S22" s="101" t="s">
        <v>73</v>
      </c>
      <c r="T22" s="106">
        <v>19022</v>
      </c>
      <c r="U22" s="106">
        <v>19354</v>
      </c>
      <c r="V22" s="106">
        <v>332</v>
      </c>
      <c r="W22" s="106">
        <v>0</v>
      </c>
      <c r="X22" s="106">
        <v>0</v>
      </c>
      <c r="Y22" s="106">
        <v>0</v>
      </c>
      <c r="Z22" s="106">
        <v>4463</v>
      </c>
      <c r="AA22" s="106">
        <v>928</v>
      </c>
      <c r="AB22" s="106">
        <v>23817</v>
      </c>
      <c r="AC22" s="106">
        <v>24745</v>
      </c>
      <c r="AD22" s="101" t="s">
        <v>126</v>
      </c>
      <c r="AE22" s="106">
        <v>4038</v>
      </c>
      <c r="AF22" s="106">
        <v>6</v>
      </c>
      <c r="AG22" s="107"/>
    </row>
    <row r="23" spans="1:33" ht="14.25" x14ac:dyDescent="0.2">
      <c r="A23" s="101" t="s">
        <v>127</v>
      </c>
      <c r="B23" s="101" t="s">
        <v>128</v>
      </c>
      <c r="C23" s="102">
        <v>4597</v>
      </c>
      <c r="D23" s="102">
        <v>0</v>
      </c>
      <c r="E23" s="102">
        <v>4597</v>
      </c>
      <c r="F23" s="103">
        <v>0.18601651186790499</v>
      </c>
      <c r="G23" s="102">
        <v>0</v>
      </c>
      <c r="H23" s="102">
        <v>0</v>
      </c>
      <c r="I23" s="102">
        <v>0</v>
      </c>
      <c r="J23" s="116">
        <v>0</v>
      </c>
      <c r="K23" s="106">
        <v>0</v>
      </c>
      <c r="L23" s="103">
        <v>0</v>
      </c>
      <c r="M23" s="106">
        <v>4597</v>
      </c>
      <c r="N23" s="103">
        <v>0.18601651186790499</v>
      </c>
      <c r="O23" s="106">
        <v>5</v>
      </c>
      <c r="P23" s="106">
        <v>4602</v>
      </c>
      <c r="Q23" s="117">
        <v>0.12960235640647999</v>
      </c>
      <c r="R23" s="104">
        <v>4</v>
      </c>
      <c r="S23" s="101" t="s">
        <v>73</v>
      </c>
      <c r="T23" s="106">
        <v>3870</v>
      </c>
      <c r="U23" s="106">
        <v>3876</v>
      </c>
      <c r="V23" s="106">
        <v>6</v>
      </c>
      <c r="W23" s="106">
        <v>0</v>
      </c>
      <c r="X23" s="106">
        <v>0</v>
      </c>
      <c r="Y23" s="106">
        <v>0</v>
      </c>
      <c r="Z23" s="106">
        <v>0</v>
      </c>
      <c r="AA23" s="106">
        <v>198</v>
      </c>
      <c r="AB23" s="106">
        <v>3876</v>
      </c>
      <c r="AC23" s="106">
        <v>4074</v>
      </c>
      <c r="AD23" s="101" t="s">
        <v>129</v>
      </c>
      <c r="AE23" s="106">
        <v>4038</v>
      </c>
      <c r="AF23" s="106">
        <v>6</v>
      </c>
      <c r="AG23" s="107"/>
    </row>
    <row r="24" spans="1:33" ht="14.25" x14ac:dyDescent="0.2">
      <c r="A24" s="101" t="s">
        <v>130</v>
      </c>
      <c r="B24" s="101" t="s">
        <v>131</v>
      </c>
      <c r="C24" s="102">
        <v>12218</v>
      </c>
      <c r="D24" s="102">
        <v>42</v>
      </c>
      <c r="E24" s="102">
        <v>12260</v>
      </c>
      <c r="F24" s="103">
        <v>0.16451367781154999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12260</v>
      </c>
      <c r="N24" s="103">
        <v>0.16451367781154999</v>
      </c>
      <c r="O24" s="106">
        <v>124</v>
      </c>
      <c r="P24" s="106">
        <v>12384</v>
      </c>
      <c r="Q24" s="117">
        <v>8.8129338370969201E-2</v>
      </c>
      <c r="R24" s="104">
        <v>5</v>
      </c>
      <c r="S24" s="101" t="s">
        <v>73</v>
      </c>
      <c r="T24" s="106">
        <v>10414</v>
      </c>
      <c r="U24" s="106">
        <v>10528</v>
      </c>
      <c r="V24" s="106">
        <v>114</v>
      </c>
      <c r="W24" s="106">
        <v>0</v>
      </c>
      <c r="X24" s="106">
        <v>0</v>
      </c>
      <c r="Y24" s="106">
        <v>0</v>
      </c>
      <c r="Z24" s="106">
        <v>0</v>
      </c>
      <c r="AA24" s="106">
        <v>853</v>
      </c>
      <c r="AB24" s="106">
        <v>10528</v>
      </c>
      <c r="AC24" s="106">
        <v>11381</v>
      </c>
      <c r="AD24" s="101" t="s">
        <v>132</v>
      </c>
      <c r="AE24" s="106">
        <v>4038</v>
      </c>
      <c r="AF24" s="106">
        <v>6</v>
      </c>
      <c r="AG24" s="107"/>
    </row>
    <row r="25" spans="1:33" ht="14.25" x14ac:dyDescent="0.2">
      <c r="A25" s="101" t="s">
        <v>133</v>
      </c>
      <c r="B25" s="101" t="s">
        <v>134</v>
      </c>
      <c r="C25" s="102">
        <v>1109</v>
      </c>
      <c r="D25" s="102">
        <v>6</v>
      </c>
      <c r="E25" s="102">
        <v>1115</v>
      </c>
      <c r="F25" s="103">
        <v>-0.20071684587813601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1115</v>
      </c>
      <c r="N25" s="103">
        <v>-0.20071684587813601</v>
      </c>
      <c r="O25" s="106">
        <v>806</v>
      </c>
      <c r="P25" s="106">
        <v>1921</v>
      </c>
      <c r="Q25" s="117">
        <v>-0.12800726282342301</v>
      </c>
      <c r="R25" s="104">
        <v>5</v>
      </c>
      <c r="S25" s="101" t="s">
        <v>73</v>
      </c>
      <c r="T25" s="106">
        <v>1395</v>
      </c>
      <c r="U25" s="106">
        <v>1395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808</v>
      </c>
      <c r="AB25" s="106">
        <v>1395</v>
      </c>
      <c r="AC25" s="106">
        <v>2203</v>
      </c>
      <c r="AD25" s="101" t="s">
        <v>135</v>
      </c>
      <c r="AE25" s="106">
        <v>4038</v>
      </c>
      <c r="AF25" s="106">
        <v>6</v>
      </c>
      <c r="AG25" s="107"/>
    </row>
    <row r="26" spans="1:33" ht="14.25" x14ac:dyDescent="0.2">
      <c r="A26" s="101" t="s">
        <v>136</v>
      </c>
      <c r="B26" s="101" t="s">
        <v>137</v>
      </c>
      <c r="C26" s="102">
        <v>9022</v>
      </c>
      <c r="D26" s="102">
        <v>62</v>
      </c>
      <c r="E26" s="102">
        <v>9084</v>
      </c>
      <c r="F26" s="103">
        <v>7.0216776625824692E-2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9084</v>
      </c>
      <c r="N26" s="103">
        <v>7.0216776625824692E-2</v>
      </c>
      <c r="O26" s="106">
        <v>155</v>
      </c>
      <c r="P26" s="106">
        <v>9239</v>
      </c>
      <c r="Q26" s="117">
        <v>6.4523562622421912E-2</v>
      </c>
      <c r="R26" s="104">
        <v>5</v>
      </c>
      <c r="S26" s="101" t="s">
        <v>73</v>
      </c>
      <c r="T26" s="106">
        <v>8442</v>
      </c>
      <c r="U26" s="106">
        <v>8488</v>
      </c>
      <c r="V26" s="106">
        <v>46</v>
      </c>
      <c r="W26" s="106">
        <v>0</v>
      </c>
      <c r="X26" s="106">
        <v>0</v>
      </c>
      <c r="Y26" s="106">
        <v>0</v>
      </c>
      <c r="Z26" s="106">
        <v>0</v>
      </c>
      <c r="AA26" s="106">
        <v>191</v>
      </c>
      <c r="AB26" s="106">
        <v>8488</v>
      </c>
      <c r="AC26" s="106">
        <v>8679</v>
      </c>
      <c r="AD26" s="101" t="s">
        <v>138</v>
      </c>
      <c r="AE26" s="106">
        <v>4038</v>
      </c>
      <c r="AF26" s="106">
        <v>6</v>
      </c>
      <c r="AG26" s="107"/>
    </row>
    <row r="27" spans="1:33" ht="14.25" x14ac:dyDescent="0.2">
      <c r="A27" s="101" t="s">
        <v>139</v>
      </c>
      <c r="B27" s="101" t="s">
        <v>140</v>
      </c>
      <c r="C27" s="102">
        <v>34681</v>
      </c>
      <c r="D27" s="102">
        <v>86</v>
      </c>
      <c r="E27" s="102">
        <v>34767</v>
      </c>
      <c r="F27" s="103">
        <v>0.12394530113471101</v>
      </c>
      <c r="G27" s="102">
        <v>2031</v>
      </c>
      <c r="H27" s="102">
        <v>0</v>
      </c>
      <c r="I27" s="102">
        <v>2031</v>
      </c>
      <c r="J27" s="116">
        <v>-0.439569536423841</v>
      </c>
      <c r="K27" s="106">
        <v>0</v>
      </c>
      <c r="L27" s="103">
        <v>0</v>
      </c>
      <c r="M27" s="106">
        <v>36798</v>
      </c>
      <c r="N27" s="103">
        <v>6.4849379286396405E-2</v>
      </c>
      <c r="O27" s="106">
        <v>242</v>
      </c>
      <c r="P27" s="106">
        <v>37040</v>
      </c>
      <c r="Q27" s="117">
        <v>5.8285714285714302E-2</v>
      </c>
      <c r="R27" s="104">
        <v>4</v>
      </c>
      <c r="S27" s="101" t="s">
        <v>73</v>
      </c>
      <c r="T27" s="106">
        <v>30873</v>
      </c>
      <c r="U27" s="106">
        <v>30933</v>
      </c>
      <c r="V27" s="106">
        <v>60</v>
      </c>
      <c r="W27" s="106">
        <v>3624</v>
      </c>
      <c r="X27" s="106">
        <v>3624</v>
      </c>
      <c r="Y27" s="106">
        <v>0</v>
      </c>
      <c r="Z27" s="106">
        <v>0</v>
      </c>
      <c r="AA27" s="106">
        <v>443</v>
      </c>
      <c r="AB27" s="106">
        <v>34557</v>
      </c>
      <c r="AC27" s="106">
        <v>35000</v>
      </c>
      <c r="AD27" s="101" t="s">
        <v>141</v>
      </c>
      <c r="AE27" s="106">
        <v>4038</v>
      </c>
      <c r="AF27" s="106">
        <v>6</v>
      </c>
      <c r="AG27" s="107"/>
    </row>
    <row r="28" spans="1:33" ht="14.25" x14ac:dyDescent="0.2">
      <c r="A28" s="101" t="s">
        <v>142</v>
      </c>
      <c r="B28" s="101" t="s">
        <v>143</v>
      </c>
      <c r="C28" s="102">
        <v>5493</v>
      </c>
      <c r="D28" s="102">
        <v>30</v>
      </c>
      <c r="E28" s="102">
        <v>5523</v>
      </c>
      <c r="F28" s="103">
        <v>8.5708669156673897E-2</v>
      </c>
      <c r="G28" s="102">
        <v>0</v>
      </c>
      <c r="H28" s="102">
        <v>0</v>
      </c>
      <c r="I28" s="102">
        <v>0</v>
      </c>
      <c r="J28" s="116">
        <v>0</v>
      </c>
      <c r="K28" s="106">
        <v>0</v>
      </c>
      <c r="L28" s="103">
        <v>0</v>
      </c>
      <c r="M28" s="106">
        <v>5523</v>
      </c>
      <c r="N28" s="103">
        <v>8.5708669156673897E-2</v>
      </c>
      <c r="O28" s="106">
        <v>236</v>
      </c>
      <c r="P28" s="106">
        <v>5759</v>
      </c>
      <c r="Q28" s="117">
        <v>6.5494912118408896E-2</v>
      </c>
      <c r="R28" s="104">
        <v>5</v>
      </c>
      <c r="S28" s="101" t="s">
        <v>73</v>
      </c>
      <c r="T28" s="106">
        <v>5045</v>
      </c>
      <c r="U28" s="106">
        <v>5087</v>
      </c>
      <c r="V28" s="106">
        <v>42</v>
      </c>
      <c r="W28" s="106">
        <v>0</v>
      </c>
      <c r="X28" s="106">
        <v>0</v>
      </c>
      <c r="Y28" s="106">
        <v>0</v>
      </c>
      <c r="Z28" s="106">
        <v>0</v>
      </c>
      <c r="AA28" s="106">
        <v>318</v>
      </c>
      <c r="AB28" s="106">
        <v>5087</v>
      </c>
      <c r="AC28" s="106">
        <v>5405</v>
      </c>
      <c r="AD28" s="101" t="s">
        <v>144</v>
      </c>
      <c r="AE28" s="106">
        <v>4038</v>
      </c>
      <c r="AF28" s="106">
        <v>6</v>
      </c>
      <c r="AG28" s="107"/>
    </row>
    <row r="29" spans="1:33" ht="14.25" x14ac:dyDescent="0.2">
      <c r="A29" s="101" t="s">
        <v>145</v>
      </c>
      <c r="B29" s="101" t="s">
        <v>146</v>
      </c>
      <c r="C29" s="102">
        <v>2515</v>
      </c>
      <c r="D29" s="102">
        <v>24</v>
      </c>
      <c r="E29" s="102">
        <v>2539</v>
      </c>
      <c r="F29" s="103">
        <v>0.20789724072312102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2539</v>
      </c>
      <c r="N29" s="103">
        <v>0.20789724072312102</v>
      </c>
      <c r="O29" s="106">
        <v>1233</v>
      </c>
      <c r="P29" s="106">
        <v>3772</v>
      </c>
      <c r="Q29" s="117">
        <v>0.164556962025316</v>
      </c>
      <c r="R29" s="104">
        <v>5</v>
      </c>
      <c r="S29" s="101" t="s">
        <v>73</v>
      </c>
      <c r="T29" s="106">
        <v>2068</v>
      </c>
      <c r="U29" s="106">
        <v>2102</v>
      </c>
      <c r="V29" s="106">
        <v>34</v>
      </c>
      <c r="W29" s="106">
        <v>0</v>
      </c>
      <c r="X29" s="106">
        <v>0</v>
      </c>
      <c r="Y29" s="106">
        <v>0</v>
      </c>
      <c r="Z29" s="106">
        <v>0</v>
      </c>
      <c r="AA29" s="106">
        <v>1137</v>
      </c>
      <c r="AB29" s="106">
        <v>2102</v>
      </c>
      <c r="AC29" s="106">
        <v>3239</v>
      </c>
      <c r="AD29" s="101" t="s">
        <v>147</v>
      </c>
      <c r="AE29" s="106">
        <v>4038</v>
      </c>
      <c r="AF29" s="106">
        <v>6</v>
      </c>
      <c r="AG29" s="107"/>
    </row>
    <row r="30" spans="1:33" ht="14.25" x14ac:dyDescent="0.2">
      <c r="A30" s="101" t="s">
        <v>148</v>
      </c>
      <c r="B30" s="101" t="s">
        <v>149</v>
      </c>
      <c r="C30" s="102">
        <v>725087</v>
      </c>
      <c r="D30" s="102">
        <v>335774</v>
      </c>
      <c r="E30" s="102">
        <v>1060861</v>
      </c>
      <c r="F30" s="103">
        <v>7.0715868856959505E-2</v>
      </c>
      <c r="G30" s="102">
        <v>991433</v>
      </c>
      <c r="H30" s="102">
        <v>276070</v>
      </c>
      <c r="I30" s="102">
        <v>1267503</v>
      </c>
      <c r="J30" s="116">
        <v>-9.7679229628611086E-3</v>
      </c>
      <c r="K30" s="106">
        <v>0</v>
      </c>
      <c r="L30" s="103">
        <v>0</v>
      </c>
      <c r="M30" s="106">
        <v>2328364</v>
      </c>
      <c r="N30" s="103">
        <v>2.5348753436010701E-2</v>
      </c>
      <c r="O30" s="106">
        <v>2856</v>
      </c>
      <c r="P30" s="106">
        <v>2331220</v>
      </c>
      <c r="Q30" s="117">
        <v>2.56385438275013E-2</v>
      </c>
      <c r="R30" s="104">
        <v>1</v>
      </c>
      <c r="S30" s="101" t="s">
        <v>150</v>
      </c>
      <c r="T30" s="106">
        <v>678680</v>
      </c>
      <c r="U30" s="106">
        <v>990796</v>
      </c>
      <c r="V30" s="106">
        <v>312116</v>
      </c>
      <c r="W30" s="106">
        <v>1006058</v>
      </c>
      <c r="X30" s="106">
        <v>1280006</v>
      </c>
      <c r="Y30" s="106">
        <v>273948</v>
      </c>
      <c r="Z30" s="106">
        <v>0</v>
      </c>
      <c r="AA30" s="106">
        <v>2143</v>
      </c>
      <c r="AB30" s="106">
        <v>2270802</v>
      </c>
      <c r="AC30" s="106">
        <v>2272945</v>
      </c>
      <c r="AD30" s="101" t="s">
        <v>151</v>
      </c>
      <c r="AE30" s="106">
        <v>4038</v>
      </c>
      <c r="AF30" s="106">
        <v>6</v>
      </c>
      <c r="AG30" s="107"/>
    </row>
    <row r="31" spans="1:33" ht="14.25" x14ac:dyDescent="0.2">
      <c r="A31" s="101" t="s">
        <v>152</v>
      </c>
      <c r="B31" s="101" t="s">
        <v>153</v>
      </c>
      <c r="C31" s="102">
        <v>2423</v>
      </c>
      <c r="D31" s="102">
        <v>0</v>
      </c>
      <c r="E31" s="102">
        <v>2423</v>
      </c>
      <c r="F31" s="103">
        <v>1.9781144781144799E-2</v>
      </c>
      <c r="G31" s="102">
        <v>9</v>
      </c>
      <c r="H31" s="102">
        <v>0</v>
      </c>
      <c r="I31" s="102">
        <v>9</v>
      </c>
      <c r="J31" s="116">
        <v>-0.60869565217391308</v>
      </c>
      <c r="K31" s="106">
        <v>0</v>
      </c>
      <c r="L31" s="103">
        <v>0</v>
      </c>
      <c r="M31" s="106">
        <v>2432</v>
      </c>
      <c r="N31" s="103">
        <v>1.37557315548145E-2</v>
      </c>
      <c r="O31" s="106">
        <v>0</v>
      </c>
      <c r="P31" s="106">
        <v>2432</v>
      </c>
      <c r="Q31" s="117">
        <v>1.37557315548145E-2</v>
      </c>
      <c r="R31" s="104">
        <v>5</v>
      </c>
      <c r="S31" s="101" t="s">
        <v>73</v>
      </c>
      <c r="T31" s="106">
        <v>2376</v>
      </c>
      <c r="U31" s="106">
        <v>2376</v>
      </c>
      <c r="V31" s="106">
        <v>0</v>
      </c>
      <c r="W31" s="106">
        <v>23</v>
      </c>
      <c r="X31" s="106">
        <v>23</v>
      </c>
      <c r="Y31" s="106">
        <v>0</v>
      </c>
      <c r="Z31" s="106">
        <v>0</v>
      </c>
      <c r="AA31" s="106">
        <v>0</v>
      </c>
      <c r="AB31" s="106">
        <v>2399</v>
      </c>
      <c r="AC31" s="106">
        <v>2399</v>
      </c>
      <c r="AD31" s="101" t="s">
        <v>154</v>
      </c>
      <c r="AE31" s="106">
        <v>4038</v>
      </c>
      <c r="AF31" s="106">
        <v>6</v>
      </c>
      <c r="AG31" s="107"/>
    </row>
    <row r="32" spans="1:33" ht="14.25" x14ac:dyDescent="0.2">
      <c r="A32" s="101" t="s">
        <v>155</v>
      </c>
      <c r="B32" s="101" t="s">
        <v>156</v>
      </c>
      <c r="C32" s="102">
        <v>3575</v>
      </c>
      <c r="D32" s="102">
        <v>8</v>
      </c>
      <c r="E32" s="102">
        <v>3583</v>
      </c>
      <c r="F32" s="103">
        <v>0.205585464333782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3583</v>
      </c>
      <c r="N32" s="103">
        <v>0.205585464333782</v>
      </c>
      <c r="O32" s="106">
        <v>276</v>
      </c>
      <c r="P32" s="106">
        <v>3859</v>
      </c>
      <c r="Q32" s="117">
        <v>0.21888818698673401</v>
      </c>
      <c r="R32" s="104">
        <v>5</v>
      </c>
      <c r="S32" s="101" t="s">
        <v>73</v>
      </c>
      <c r="T32" s="106">
        <v>2964</v>
      </c>
      <c r="U32" s="106">
        <v>2972</v>
      </c>
      <c r="V32" s="106">
        <v>8</v>
      </c>
      <c r="W32" s="106">
        <v>0</v>
      </c>
      <c r="X32" s="106">
        <v>0</v>
      </c>
      <c r="Y32" s="106">
        <v>0</v>
      </c>
      <c r="Z32" s="106">
        <v>0</v>
      </c>
      <c r="AA32" s="106">
        <v>194</v>
      </c>
      <c r="AB32" s="106">
        <v>2972</v>
      </c>
      <c r="AC32" s="106">
        <v>3166</v>
      </c>
      <c r="AD32" s="101" t="s">
        <v>157</v>
      </c>
      <c r="AE32" s="106">
        <v>4038</v>
      </c>
      <c r="AF32" s="106">
        <v>6</v>
      </c>
      <c r="AG32" s="107"/>
    </row>
    <row r="33" spans="1:33" ht="14.25" x14ac:dyDescent="0.2">
      <c r="A33" s="101" t="s">
        <v>158</v>
      </c>
      <c r="B33" s="101" t="s">
        <v>159</v>
      </c>
      <c r="C33" s="102">
        <v>800</v>
      </c>
      <c r="D33" s="102">
        <v>2</v>
      </c>
      <c r="E33" s="102">
        <v>802</v>
      </c>
      <c r="F33" s="103">
        <v>-2.3142509135201002E-2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802</v>
      </c>
      <c r="N33" s="103">
        <v>-2.3142509135201002E-2</v>
      </c>
      <c r="O33" s="106">
        <v>757</v>
      </c>
      <c r="P33" s="106">
        <v>1559</v>
      </c>
      <c r="Q33" s="117">
        <v>1.23376623376623E-2</v>
      </c>
      <c r="R33" s="104">
        <v>5</v>
      </c>
      <c r="S33" s="101" t="s">
        <v>73</v>
      </c>
      <c r="T33" s="106">
        <v>821</v>
      </c>
      <c r="U33" s="106">
        <v>821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719</v>
      </c>
      <c r="AB33" s="106">
        <v>821</v>
      </c>
      <c r="AC33" s="106">
        <v>1540</v>
      </c>
      <c r="AD33" s="101" t="s">
        <v>160</v>
      </c>
      <c r="AE33" s="106">
        <v>4038</v>
      </c>
      <c r="AF33" s="106">
        <v>6</v>
      </c>
      <c r="AG33" s="107"/>
    </row>
    <row r="34" spans="1:33" ht="14.25" x14ac:dyDescent="0.2">
      <c r="A34" s="101" t="s">
        <v>161</v>
      </c>
      <c r="B34" s="101" t="s">
        <v>162</v>
      </c>
      <c r="C34" s="102">
        <v>2561</v>
      </c>
      <c r="D34" s="102">
        <v>12</v>
      </c>
      <c r="E34" s="102">
        <v>2573</v>
      </c>
      <c r="F34" s="103">
        <v>-6.7415730337078705E-2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2573</v>
      </c>
      <c r="N34" s="103">
        <v>-6.7415730337078705E-2</v>
      </c>
      <c r="O34" s="106">
        <v>820</v>
      </c>
      <c r="P34" s="106">
        <v>3393</v>
      </c>
      <c r="Q34" s="117">
        <v>-7.320404261130839E-2</v>
      </c>
      <c r="R34" s="104">
        <v>5</v>
      </c>
      <c r="S34" s="101" t="s">
        <v>73</v>
      </c>
      <c r="T34" s="106">
        <v>2749</v>
      </c>
      <c r="U34" s="106">
        <v>2759</v>
      </c>
      <c r="V34" s="106">
        <v>10</v>
      </c>
      <c r="W34" s="106">
        <v>0</v>
      </c>
      <c r="X34" s="106">
        <v>0</v>
      </c>
      <c r="Y34" s="106">
        <v>0</v>
      </c>
      <c r="Z34" s="106">
        <v>0</v>
      </c>
      <c r="AA34" s="106">
        <v>902</v>
      </c>
      <c r="AB34" s="106">
        <v>2759</v>
      </c>
      <c r="AC34" s="106">
        <v>3661</v>
      </c>
      <c r="AD34" s="101" t="s">
        <v>163</v>
      </c>
      <c r="AE34" s="106">
        <v>4038</v>
      </c>
      <c r="AF34" s="106">
        <v>6</v>
      </c>
      <c r="AG34" s="107"/>
    </row>
    <row r="35" spans="1:33" ht="14.25" x14ac:dyDescent="0.2">
      <c r="A35" s="101" t="s">
        <v>164</v>
      </c>
      <c r="B35" s="101" t="s">
        <v>165</v>
      </c>
      <c r="C35" s="102">
        <v>5533</v>
      </c>
      <c r="D35" s="102">
        <v>26</v>
      </c>
      <c r="E35" s="102">
        <v>5559</v>
      </c>
      <c r="F35" s="103">
        <v>8.4894613583138198E-2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5559</v>
      </c>
      <c r="N35" s="103">
        <v>8.4894613583138198E-2</v>
      </c>
      <c r="O35" s="106">
        <v>691</v>
      </c>
      <c r="P35" s="106">
        <v>6250</v>
      </c>
      <c r="Q35" s="117">
        <v>-7.14853057982526E-3</v>
      </c>
      <c r="R35" s="104">
        <v>5</v>
      </c>
      <c r="S35" s="101" t="s">
        <v>73</v>
      </c>
      <c r="T35" s="106">
        <v>5086</v>
      </c>
      <c r="U35" s="106">
        <v>5124</v>
      </c>
      <c r="V35" s="106">
        <v>38</v>
      </c>
      <c r="W35" s="106">
        <v>0</v>
      </c>
      <c r="X35" s="106">
        <v>0</v>
      </c>
      <c r="Y35" s="106">
        <v>0</v>
      </c>
      <c r="Z35" s="106">
        <v>0</v>
      </c>
      <c r="AA35" s="106">
        <v>1171</v>
      </c>
      <c r="AB35" s="106">
        <v>5124</v>
      </c>
      <c r="AC35" s="106">
        <v>6295</v>
      </c>
      <c r="AD35" s="101" t="s">
        <v>166</v>
      </c>
      <c r="AE35" s="106">
        <v>4038</v>
      </c>
      <c r="AF35" s="106">
        <v>6</v>
      </c>
      <c r="AG35" s="107"/>
    </row>
    <row r="36" spans="1:33" ht="14.25" x14ac:dyDescent="0.2">
      <c r="A36" s="101" t="s">
        <v>167</v>
      </c>
      <c r="B36" s="101" t="s">
        <v>168</v>
      </c>
      <c r="C36" s="102">
        <v>4513</v>
      </c>
      <c r="D36" s="102">
        <v>966</v>
      </c>
      <c r="E36" s="102">
        <v>5479</v>
      </c>
      <c r="F36" s="103">
        <v>9.5580883823235402E-2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5479</v>
      </c>
      <c r="N36" s="103">
        <v>9.5580883823235402E-2</v>
      </c>
      <c r="O36" s="106">
        <v>1853</v>
      </c>
      <c r="P36" s="106">
        <v>7332</v>
      </c>
      <c r="Q36" s="117">
        <v>6.9272276505760497E-2</v>
      </c>
      <c r="R36" s="104">
        <v>5</v>
      </c>
      <c r="S36" s="101" t="s">
        <v>73</v>
      </c>
      <c r="T36" s="106">
        <v>4275</v>
      </c>
      <c r="U36" s="106">
        <v>5001</v>
      </c>
      <c r="V36" s="106">
        <v>726</v>
      </c>
      <c r="W36" s="106">
        <v>0</v>
      </c>
      <c r="X36" s="106">
        <v>0</v>
      </c>
      <c r="Y36" s="106">
        <v>0</v>
      </c>
      <c r="Z36" s="106">
        <v>0</v>
      </c>
      <c r="AA36" s="106">
        <v>1856</v>
      </c>
      <c r="AB36" s="106">
        <v>5001</v>
      </c>
      <c r="AC36" s="106">
        <v>6857</v>
      </c>
      <c r="AD36" s="101" t="s">
        <v>169</v>
      </c>
      <c r="AE36" s="106">
        <v>4038</v>
      </c>
      <c r="AF36" s="106">
        <v>6</v>
      </c>
      <c r="AG36" s="107"/>
    </row>
    <row r="37" spans="1:33" ht="14.25" x14ac:dyDescent="0.2">
      <c r="A37" s="101" t="s">
        <v>170</v>
      </c>
      <c r="B37" s="101" t="s">
        <v>171</v>
      </c>
      <c r="C37" s="102">
        <v>219304</v>
      </c>
      <c r="D37" s="102">
        <v>4884</v>
      </c>
      <c r="E37" s="102">
        <v>224188</v>
      </c>
      <c r="F37" s="103">
        <v>0.12904086822954702</v>
      </c>
      <c r="G37" s="102">
        <v>110569</v>
      </c>
      <c r="H37" s="102">
        <v>4428</v>
      </c>
      <c r="I37" s="102">
        <v>114997</v>
      </c>
      <c r="J37" s="116">
        <v>-1.7178459408411503E-2</v>
      </c>
      <c r="K37" s="106">
        <v>19497</v>
      </c>
      <c r="L37" s="103">
        <v>0.31204576043068599</v>
      </c>
      <c r="M37" s="106">
        <v>358682</v>
      </c>
      <c r="N37" s="103">
        <v>8.5494141003292695E-2</v>
      </c>
      <c r="O37" s="106">
        <v>1091</v>
      </c>
      <c r="P37" s="106">
        <v>359773</v>
      </c>
      <c r="Q37" s="117">
        <v>8.6907790191114401E-2</v>
      </c>
      <c r="R37" s="104">
        <v>2</v>
      </c>
      <c r="S37" s="101" t="s">
        <v>73</v>
      </c>
      <c r="T37" s="106">
        <v>193531</v>
      </c>
      <c r="U37" s="106">
        <v>198565</v>
      </c>
      <c r="V37" s="106">
        <v>5034</v>
      </c>
      <c r="W37" s="106">
        <v>111845</v>
      </c>
      <c r="X37" s="106">
        <v>117007</v>
      </c>
      <c r="Y37" s="106">
        <v>5162</v>
      </c>
      <c r="Z37" s="106">
        <v>14860</v>
      </c>
      <c r="AA37" s="106">
        <v>574</v>
      </c>
      <c r="AB37" s="106">
        <v>330432</v>
      </c>
      <c r="AC37" s="106">
        <v>331006</v>
      </c>
      <c r="AD37" s="101" t="s">
        <v>172</v>
      </c>
      <c r="AE37" s="106">
        <v>4038</v>
      </c>
      <c r="AF37" s="106">
        <v>6</v>
      </c>
      <c r="AG37" s="107"/>
    </row>
    <row r="38" spans="1:33" ht="14.25" x14ac:dyDescent="0.2">
      <c r="A38" s="101" t="s">
        <v>173</v>
      </c>
      <c r="B38" s="101" t="s">
        <v>174</v>
      </c>
      <c r="C38" s="102">
        <v>8958</v>
      </c>
      <c r="D38" s="102">
        <v>42</v>
      </c>
      <c r="E38" s="102">
        <v>9000</v>
      </c>
      <c r="F38" s="103">
        <v>9.2896174863387998E-2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9000</v>
      </c>
      <c r="N38" s="103">
        <v>9.2896174863387998E-2</v>
      </c>
      <c r="O38" s="106">
        <v>643</v>
      </c>
      <c r="P38" s="106">
        <v>9643</v>
      </c>
      <c r="Q38" s="117">
        <v>1.2601071091042701E-2</v>
      </c>
      <c r="R38" s="104">
        <v>5</v>
      </c>
      <c r="S38" s="101" t="s">
        <v>73</v>
      </c>
      <c r="T38" s="106">
        <v>8197</v>
      </c>
      <c r="U38" s="106">
        <v>8235</v>
      </c>
      <c r="V38" s="106">
        <v>38</v>
      </c>
      <c r="W38" s="106">
        <v>0</v>
      </c>
      <c r="X38" s="106">
        <v>0</v>
      </c>
      <c r="Y38" s="106">
        <v>0</v>
      </c>
      <c r="Z38" s="106">
        <v>0</v>
      </c>
      <c r="AA38" s="106">
        <v>1288</v>
      </c>
      <c r="AB38" s="106">
        <v>8235</v>
      </c>
      <c r="AC38" s="106">
        <v>9523</v>
      </c>
      <c r="AD38" s="101" t="s">
        <v>175</v>
      </c>
      <c r="AE38" s="106">
        <v>4038</v>
      </c>
      <c r="AF38" s="106">
        <v>6</v>
      </c>
      <c r="AG38" s="107"/>
    </row>
    <row r="39" spans="1:33" ht="14.25" x14ac:dyDescent="0.2">
      <c r="A39" s="101" t="s">
        <v>176</v>
      </c>
      <c r="B39" s="101" t="s">
        <v>177</v>
      </c>
      <c r="C39" s="102">
        <v>18555</v>
      </c>
      <c r="D39" s="102">
        <v>28</v>
      </c>
      <c r="E39" s="102">
        <v>18583</v>
      </c>
      <c r="F39" s="103">
        <v>0.150365234616813</v>
      </c>
      <c r="G39" s="102">
        <v>12</v>
      </c>
      <c r="H39" s="102">
        <v>0</v>
      </c>
      <c r="I39" s="102">
        <v>12</v>
      </c>
      <c r="J39" s="116">
        <v>-0.96730245231607603</v>
      </c>
      <c r="K39" s="106">
        <v>0</v>
      </c>
      <c r="L39" s="103">
        <v>0</v>
      </c>
      <c r="M39" s="106">
        <v>18595</v>
      </c>
      <c r="N39" s="103">
        <v>0.12553719508504299</v>
      </c>
      <c r="O39" s="106">
        <v>0</v>
      </c>
      <c r="P39" s="106">
        <v>18595</v>
      </c>
      <c r="Q39" s="117">
        <v>0.12553719508504299</v>
      </c>
      <c r="R39" s="104">
        <v>4</v>
      </c>
      <c r="S39" s="101" t="s">
        <v>73</v>
      </c>
      <c r="T39" s="106">
        <v>16142</v>
      </c>
      <c r="U39" s="106">
        <v>16154</v>
      </c>
      <c r="V39" s="106">
        <v>12</v>
      </c>
      <c r="W39" s="106">
        <v>367</v>
      </c>
      <c r="X39" s="106">
        <v>367</v>
      </c>
      <c r="Y39" s="106">
        <v>0</v>
      </c>
      <c r="Z39" s="106">
        <v>0</v>
      </c>
      <c r="AA39" s="106">
        <v>0</v>
      </c>
      <c r="AB39" s="106">
        <v>16521</v>
      </c>
      <c r="AC39" s="106">
        <v>16521</v>
      </c>
      <c r="AD39" s="101" t="s">
        <v>178</v>
      </c>
      <c r="AE39" s="106">
        <v>4038</v>
      </c>
      <c r="AF39" s="106">
        <v>6</v>
      </c>
      <c r="AG39" s="107"/>
    </row>
    <row r="40" spans="1:33" ht="14.25" x14ac:dyDescent="0.2">
      <c r="A40" s="101" t="s">
        <v>179</v>
      </c>
      <c r="B40" s="101" t="s">
        <v>180</v>
      </c>
      <c r="C40" s="102">
        <v>8664</v>
      </c>
      <c r="D40" s="102">
        <v>32</v>
      </c>
      <c r="E40" s="102">
        <v>8696</v>
      </c>
      <c r="F40" s="103">
        <v>-3.3348154735438E-2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8696</v>
      </c>
      <c r="N40" s="103">
        <v>-3.3348154735438E-2</v>
      </c>
      <c r="O40" s="106">
        <v>323</v>
      </c>
      <c r="P40" s="106">
        <v>9019</v>
      </c>
      <c r="Q40" s="117">
        <v>-7.2691754061278993E-2</v>
      </c>
      <c r="R40" s="104">
        <v>5</v>
      </c>
      <c r="S40" s="101" t="s">
        <v>73</v>
      </c>
      <c r="T40" s="106">
        <v>8914</v>
      </c>
      <c r="U40" s="106">
        <v>8996</v>
      </c>
      <c r="V40" s="106">
        <v>82</v>
      </c>
      <c r="W40" s="106">
        <v>0</v>
      </c>
      <c r="X40" s="106">
        <v>0</v>
      </c>
      <c r="Y40" s="106">
        <v>0</v>
      </c>
      <c r="Z40" s="106">
        <v>0</v>
      </c>
      <c r="AA40" s="106">
        <v>730</v>
      </c>
      <c r="AB40" s="106">
        <v>8996</v>
      </c>
      <c r="AC40" s="106">
        <v>9726</v>
      </c>
      <c r="AD40" s="101" t="s">
        <v>181</v>
      </c>
      <c r="AE40" s="106">
        <v>4038</v>
      </c>
      <c r="AF40" s="106">
        <v>6</v>
      </c>
      <c r="AG40" s="107"/>
    </row>
    <row r="41" spans="1:33" ht="14.25" x14ac:dyDescent="0.2">
      <c r="A41" s="101" t="s">
        <v>182</v>
      </c>
      <c r="B41" s="101" t="s">
        <v>183</v>
      </c>
      <c r="C41" s="102">
        <v>1107</v>
      </c>
      <c r="D41" s="102">
        <v>2</v>
      </c>
      <c r="E41" s="102">
        <v>1109</v>
      </c>
      <c r="F41" s="103">
        <v>0.140946502057613</v>
      </c>
      <c r="G41" s="102">
        <v>0</v>
      </c>
      <c r="H41" s="102">
        <v>0</v>
      </c>
      <c r="I41" s="102">
        <v>0</v>
      </c>
      <c r="J41" s="116">
        <v>0</v>
      </c>
      <c r="K41" s="106">
        <v>0</v>
      </c>
      <c r="L41" s="103">
        <v>0</v>
      </c>
      <c r="M41" s="106">
        <v>1109</v>
      </c>
      <c r="N41" s="103">
        <v>0.140946502057613</v>
      </c>
      <c r="O41" s="106">
        <v>594</v>
      </c>
      <c r="P41" s="106">
        <v>1703</v>
      </c>
      <c r="Q41" s="117">
        <v>5.7107386716325294E-2</v>
      </c>
      <c r="R41" s="104">
        <v>5</v>
      </c>
      <c r="S41" s="101" t="s">
        <v>73</v>
      </c>
      <c r="T41" s="106">
        <v>972</v>
      </c>
      <c r="U41" s="106">
        <v>972</v>
      </c>
      <c r="V41" s="106">
        <v>0</v>
      </c>
      <c r="W41" s="106">
        <v>0</v>
      </c>
      <c r="X41" s="106">
        <v>0</v>
      </c>
      <c r="Y41" s="106">
        <v>0</v>
      </c>
      <c r="Z41" s="106">
        <v>0</v>
      </c>
      <c r="AA41" s="106">
        <v>639</v>
      </c>
      <c r="AB41" s="106">
        <v>972</v>
      </c>
      <c r="AC41" s="106">
        <v>1611</v>
      </c>
      <c r="AD41" s="101" t="s">
        <v>184</v>
      </c>
      <c r="AE41" s="106">
        <v>4038</v>
      </c>
      <c r="AF41" s="106">
        <v>6</v>
      </c>
      <c r="AG41" s="107"/>
    </row>
    <row r="42" spans="1:33" ht="14.25" x14ac:dyDescent="0.2">
      <c r="A42" s="101" t="s">
        <v>185</v>
      </c>
      <c r="B42" s="101" t="s">
        <v>186</v>
      </c>
      <c r="C42" s="102">
        <v>150475</v>
      </c>
      <c r="D42" s="102">
        <v>35226</v>
      </c>
      <c r="E42" s="102">
        <v>185701</v>
      </c>
      <c r="F42" s="103">
        <v>4.6981417166568902E-2</v>
      </c>
      <c r="G42" s="102">
        <v>27032</v>
      </c>
      <c r="H42" s="102">
        <v>504</v>
      </c>
      <c r="I42" s="102">
        <v>27536</v>
      </c>
      <c r="J42" s="116">
        <v>0.30762655522841698</v>
      </c>
      <c r="K42" s="106">
        <v>0</v>
      </c>
      <c r="L42" s="103">
        <v>0</v>
      </c>
      <c r="M42" s="106">
        <v>213237</v>
      </c>
      <c r="N42" s="103">
        <v>7.4642435971092491E-2</v>
      </c>
      <c r="O42" s="106">
        <v>7510</v>
      </c>
      <c r="P42" s="106">
        <v>220747</v>
      </c>
      <c r="Q42" s="117">
        <v>7.7797796038337405E-2</v>
      </c>
      <c r="R42" s="104">
        <v>3</v>
      </c>
      <c r="S42" s="101" t="s">
        <v>73</v>
      </c>
      <c r="T42" s="106">
        <v>141866</v>
      </c>
      <c r="U42" s="106">
        <v>177368</v>
      </c>
      <c r="V42" s="106">
        <v>35502</v>
      </c>
      <c r="W42" s="106">
        <v>20398</v>
      </c>
      <c r="X42" s="106">
        <v>21058</v>
      </c>
      <c r="Y42" s="106">
        <v>660</v>
      </c>
      <c r="Z42" s="106">
        <v>0</v>
      </c>
      <c r="AA42" s="106">
        <v>6387</v>
      </c>
      <c r="AB42" s="106">
        <v>198426</v>
      </c>
      <c r="AC42" s="106">
        <v>204813</v>
      </c>
      <c r="AD42" s="101" t="s">
        <v>187</v>
      </c>
      <c r="AE42" s="106">
        <v>4038</v>
      </c>
      <c r="AF42" s="106">
        <v>6</v>
      </c>
      <c r="AG42" s="107"/>
    </row>
    <row r="43" spans="1:33" ht="14.25" x14ac:dyDescent="0.2">
      <c r="A43" s="101" t="s">
        <v>188</v>
      </c>
      <c r="B43" s="101" t="s">
        <v>189</v>
      </c>
      <c r="C43" s="102">
        <v>279109</v>
      </c>
      <c r="D43" s="102">
        <v>38376</v>
      </c>
      <c r="E43" s="102">
        <v>317485</v>
      </c>
      <c r="F43" s="103">
        <v>9.5017521108106615E-2</v>
      </c>
      <c r="G43" s="102">
        <v>59355</v>
      </c>
      <c r="H43" s="102">
        <v>1122</v>
      </c>
      <c r="I43" s="102">
        <v>60477</v>
      </c>
      <c r="J43" s="116">
        <v>-4.5396429529777599E-2</v>
      </c>
      <c r="K43" s="106">
        <v>0</v>
      </c>
      <c r="L43" s="103">
        <v>0</v>
      </c>
      <c r="M43" s="106">
        <v>377962</v>
      </c>
      <c r="N43" s="103">
        <v>6.9838007976472494E-2</v>
      </c>
      <c r="O43" s="106">
        <v>410</v>
      </c>
      <c r="P43" s="106">
        <v>378372</v>
      </c>
      <c r="Q43" s="117">
        <v>6.88806714332931E-2</v>
      </c>
      <c r="R43" s="104">
        <v>2</v>
      </c>
      <c r="S43" s="101" t="s">
        <v>73</v>
      </c>
      <c r="T43" s="106">
        <v>257480</v>
      </c>
      <c r="U43" s="106">
        <v>289936</v>
      </c>
      <c r="V43" s="106">
        <v>32456</v>
      </c>
      <c r="W43" s="106">
        <v>61885</v>
      </c>
      <c r="X43" s="106">
        <v>63353</v>
      </c>
      <c r="Y43" s="106">
        <v>1468</v>
      </c>
      <c r="Z43" s="106">
        <v>0</v>
      </c>
      <c r="AA43" s="106">
        <v>700</v>
      </c>
      <c r="AB43" s="106">
        <v>353289</v>
      </c>
      <c r="AC43" s="106">
        <v>353989</v>
      </c>
      <c r="AD43" s="101" t="s">
        <v>190</v>
      </c>
      <c r="AE43" s="106">
        <v>4038</v>
      </c>
      <c r="AF43" s="106">
        <v>6</v>
      </c>
      <c r="AG43" s="107"/>
    </row>
    <row r="44" spans="1:33" ht="14.25" x14ac:dyDescent="0.2">
      <c r="A44" s="101" t="s">
        <v>191</v>
      </c>
      <c r="B44" s="101" t="s">
        <v>192</v>
      </c>
      <c r="C44" s="102">
        <v>5488</v>
      </c>
      <c r="D44" s="102">
        <v>1328</v>
      </c>
      <c r="E44" s="102">
        <v>6816</v>
      </c>
      <c r="F44" s="103">
        <v>0.12456690315129501</v>
      </c>
      <c r="G44" s="102">
        <v>0</v>
      </c>
      <c r="H44" s="102">
        <v>0</v>
      </c>
      <c r="I44" s="102">
        <v>0</v>
      </c>
      <c r="J44" s="116">
        <v>0</v>
      </c>
      <c r="K44" s="106">
        <v>0</v>
      </c>
      <c r="L44" s="103">
        <v>0</v>
      </c>
      <c r="M44" s="106">
        <v>6816</v>
      </c>
      <c r="N44" s="103">
        <v>0.12456690315129501</v>
      </c>
      <c r="O44" s="106">
        <v>2340</v>
      </c>
      <c r="P44" s="106">
        <v>9156</v>
      </c>
      <c r="Q44" s="117">
        <v>0.10061305445366001</v>
      </c>
      <c r="R44" s="104">
        <v>5</v>
      </c>
      <c r="S44" s="101" t="s">
        <v>73</v>
      </c>
      <c r="T44" s="106">
        <v>4931</v>
      </c>
      <c r="U44" s="106">
        <v>6061</v>
      </c>
      <c r="V44" s="106">
        <v>1130</v>
      </c>
      <c r="W44" s="106">
        <v>0</v>
      </c>
      <c r="X44" s="106">
        <v>0</v>
      </c>
      <c r="Y44" s="106">
        <v>0</v>
      </c>
      <c r="Z44" s="106">
        <v>0</v>
      </c>
      <c r="AA44" s="106">
        <v>2258</v>
      </c>
      <c r="AB44" s="106">
        <v>6061</v>
      </c>
      <c r="AC44" s="106">
        <v>8319</v>
      </c>
      <c r="AD44" s="101" t="s">
        <v>193</v>
      </c>
      <c r="AE44" s="106">
        <v>4038</v>
      </c>
      <c r="AF44" s="106">
        <v>6</v>
      </c>
      <c r="AG44" s="107"/>
    </row>
    <row r="45" spans="1:33" ht="14.25" x14ac:dyDescent="0.2">
      <c r="A45" s="101" t="s">
        <v>194</v>
      </c>
      <c r="B45" s="101" t="s">
        <v>195</v>
      </c>
      <c r="C45" s="102">
        <v>1077</v>
      </c>
      <c r="D45" s="102">
        <v>36</v>
      </c>
      <c r="E45" s="102">
        <v>1113</v>
      </c>
      <c r="F45" s="103">
        <v>4.5070422535211298E-2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1113</v>
      </c>
      <c r="N45" s="103">
        <v>4.5070422535211298E-2</v>
      </c>
      <c r="O45" s="106">
        <v>1437</v>
      </c>
      <c r="P45" s="106">
        <v>2550</v>
      </c>
      <c r="Q45" s="117">
        <v>3.8696537678207701E-2</v>
      </c>
      <c r="R45" s="104">
        <v>5</v>
      </c>
      <c r="S45" s="101" t="s">
        <v>73</v>
      </c>
      <c r="T45" s="106">
        <v>1021</v>
      </c>
      <c r="U45" s="106">
        <v>1065</v>
      </c>
      <c r="V45" s="106">
        <v>44</v>
      </c>
      <c r="W45" s="106">
        <v>0</v>
      </c>
      <c r="X45" s="106">
        <v>0</v>
      </c>
      <c r="Y45" s="106">
        <v>0</v>
      </c>
      <c r="Z45" s="106">
        <v>0</v>
      </c>
      <c r="AA45" s="106">
        <v>1390</v>
      </c>
      <c r="AB45" s="106">
        <v>1065</v>
      </c>
      <c r="AC45" s="106">
        <v>2455</v>
      </c>
      <c r="AD45" s="101" t="s">
        <v>196</v>
      </c>
      <c r="AE45" s="106">
        <v>4038</v>
      </c>
      <c r="AF45" s="106">
        <v>6</v>
      </c>
      <c r="AG45" s="107"/>
    </row>
    <row r="46" spans="1:33" ht="14.25" x14ac:dyDescent="0.2">
      <c r="A46" s="101" t="s">
        <v>197</v>
      </c>
      <c r="B46" s="101" t="s">
        <v>198</v>
      </c>
      <c r="C46" s="102">
        <v>584</v>
      </c>
      <c r="D46" s="102">
        <v>0</v>
      </c>
      <c r="E46" s="102">
        <v>584</v>
      </c>
      <c r="F46" s="103">
        <v>-0.13095238095238101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584</v>
      </c>
      <c r="N46" s="103">
        <v>-0.13095238095238101</v>
      </c>
      <c r="O46" s="106">
        <v>0</v>
      </c>
      <c r="P46" s="106">
        <v>584</v>
      </c>
      <c r="Q46" s="117">
        <v>-0.13095238095238101</v>
      </c>
      <c r="R46" s="104">
        <v>5</v>
      </c>
      <c r="S46" s="101" t="s">
        <v>73</v>
      </c>
      <c r="T46" s="106">
        <v>672</v>
      </c>
      <c r="U46" s="106">
        <v>672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672</v>
      </c>
      <c r="AC46" s="106">
        <v>672</v>
      </c>
      <c r="AD46" s="101" t="s">
        <v>199</v>
      </c>
      <c r="AE46" s="106">
        <v>4038</v>
      </c>
      <c r="AF46" s="106">
        <v>6</v>
      </c>
      <c r="AG46" s="107"/>
    </row>
    <row r="47" spans="1:33" ht="14.25" x14ac:dyDescent="0.2">
      <c r="A47" s="101" t="s">
        <v>200</v>
      </c>
      <c r="B47" s="101" t="s">
        <v>201</v>
      </c>
      <c r="C47" s="102">
        <v>9298</v>
      </c>
      <c r="D47" s="102">
        <v>56</v>
      </c>
      <c r="E47" s="102">
        <v>9354</v>
      </c>
      <c r="F47" s="103">
        <v>1.0151187904967602E-2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9354</v>
      </c>
      <c r="N47" s="103">
        <v>1.0151187904967602E-2</v>
      </c>
      <c r="O47" s="106">
        <v>475</v>
      </c>
      <c r="P47" s="106">
        <v>9829</v>
      </c>
      <c r="Q47" s="117">
        <v>2.3455027534162801E-3</v>
      </c>
      <c r="R47" s="104">
        <v>5</v>
      </c>
      <c r="S47" s="101" t="s">
        <v>73</v>
      </c>
      <c r="T47" s="106">
        <v>9192</v>
      </c>
      <c r="U47" s="106">
        <v>9260</v>
      </c>
      <c r="V47" s="106">
        <v>68</v>
      </c>
      <c r="W47" s="106">
        <v>0</v>
      </c>
      <c r="X47" s="106">
        <v>0</v>
      </c>
      <c r="Y47" s="106">
        <v>0</v>
      </c>
      <c r="Z47" s="106">
        <v>0</v>
      </c>
      <c r="AA47" s="106">
        <v>546</v>
      </c>
      <c r="AB47" s="106">
        <v>9260</v>
      </c>
      <c r="AC47" s="106">
        <v>9806</v>
      </c>
      <c r="AD47" s="101" t="s">
        <v>202</v>
      </c>
      <c r="AE47" s="106">
        <v>4038</v>
      </c>
      <c r="AF47" s="106">
        <v>6</v>
      </c>
      <c r="AG47" s="107"/>
    </row>
    <row r="48" spans="1:33" ht="14.25" x14ac:dyDescent="0.2">
      <c r="A48" s="101" t="s">
        <v>203</v>
      </c>
      <c r="B48" s="101" t="s">
        <v>204</v>
      </c>
      <c r="C48" s="102">
        <v>75749</v>
      </c>
      <c r="D48" s="102">
        <v>636</v>
      </c>
      <c r="E48" s="102">
        <v>76385</v>
      </c>
      <c r="F48" s="103">
        <v>0.154043723277282</v>
      </c>
      <c r="G48" s="102">
        <v>18127</v>
      </c>
      <c r="H48" s="102">
        <v>32</v>
      </c>
      <c r="I48" s="102">
        <v>18159</v>
      </c>
      <c r="J48" s="116">
        <v>-0.11686606361248901</v>
      </c>
      <c r="K48" s="106">
        <v>0</v>
      </c>
      <c r="L48" s="103">
        <v>0</v>
      </c>
      <c r="M48" s="106">
        <v>94544</v>
      </c>
      <c r="N48" s="103">
        <v>8.9831817500662797E-2</v>
      </c>
      <c r="O48" s="106">
        <v>838</v>
      </c>
      <c r="P48" s="106">
        <v>95382</v>
      </c>
      <c r="Q48" s="117">
        <v>8.8065524400538414E-2</v>
      </c>
      <c r="R48" s="104">
        <v>3</v>
      </c>
      <c r="S48" s="101" t="s">
        <v>73</v>
      </c>
      <c r="T48" s="106">
        <v>65451</v>
      </c>
      <c r="U48" s="106">
        <v>66189</v>
      </c>
      <c r="V48" s="106">
        <v>738</v>
      </c>
      <c r="W48" s="106">
        <v>20542</v>
      </c>
      <c r="X48" s="106">
        <v>20562</v>
      </c>
      <c r="Y48" s="106">
        <v>20</v>
      </c>
      <c r="Z48" s="106">
        <v>0</v>
      </c>
      <c r="AA48" s="106">
        <v>911</v>
      </c>
      <c r="AB48" s="106">
        <v>86751</v>
      </c>
      <c r="AC48" s="106">
        <v>87662</v>
      </c>
      <c r="AD48" s="101" t="s">
        <v>205</v>
      </c>
      <c r="AE48" s="106">
        <v>4038</v>
      </c>
      <c r="AF48" s="106">
        <v>6</v>
      </c>
      <c r="AG48" s="108"/>
    </row>
    <row r="49" spans="1:33" ht="14.25" x14ac:dyDescent="0.2">
      <c r="A49" s="109" t="s">
        <v>206</v>
      </c>
      <c r="B49" s="110"/>
      <c r="C49" s="111">
        <v>2287309</v>
      </c>
      <c r="D49" s="111">
        <v>492688</v>
      </c>
      <c r="E49" s="111">
        <v>2779997</v>
      </c>
      <c r="F49" s="112">
        <v>8.3563071039329098E-2</v>
      </c>
      <c r="G49" s="111">
        <v>1405262</v>
      </c>
      <c r="H49" s="111">
        <v>289298</v>
      </c>
      <c r="I49" s="111">
        <v>1694560</v>
      </c>
      <c r="J49" s="118">
        <v>-6.3463749785238905E-3</v>
      </c>
      <c r="K49" s="119">
        <v>46130</v>
      </c>
      <c r="L49" s="112">
        <v>0.159657105507931</v>
      </c>
      <c r="M49" s="119">
        <v>4520687</v>
      </c>
      <c r="N49" s="112">
        <v>4.8696183905934193E-2</v>
      </c>
      <c r="O49" s="119">
        <v>55924</v>
      </c>
      <c r="P49" s="119">
        <v>4576611</v>
      </c>
      <c r="Q49" s="120">
        <v>4.8165188567821704E-2</v>
      </c>
      <c r="R49" s="113">
        <v>0</v>
      </c>
      <c r="S49" s="114">
        <v>0</v>
      </c>
      <c r="T49" s="115">
        <v>2109751</v>
      </c>
      <c r="U49" s="115">
        <v>2565607</v>
      </c>
      <c r="V49" s="115">
        <v>455856</v>
      </c>
      <c r="W49" s="115">
        <v>1417757</v>
      </c>
      <c r="X49" s="115">
        <v>1705383</v>
      </c>
      <c r="Y49" s="115">
        <v>287626</v>
      </c>
      <c r="Z49" s="115">
        <v>39779</v>
      </c>
      <c r="AA49" s="115">
        <v>55538</v>
      </c>
      <c r="AB49" s="115">
        <v>4310769</v>
      </c>
      <c r="AC49" s="115">
        <v>4366307</v>
      </c>
      <c r="AD49" s="114">
        <v>0</v>
      </c>
      <c r="AE49" s="115">
        <v>177672</v>
      </c>
      <c r="AF49" s="115">
        <v>264</v>
      </c>
      <c r="AG49" s="114" t="s">
        <v>250</v>
      </c>
    </row>
    <row r="50" spans="1:33" ht="14.25" x14ac:dyDescent="0.2">
      <c r="A50" s="101" t="s">
        <v>208</v>
      </c>
      <c r="B50" s="101" t="s">
        <v>209</v>
      </c>
      <c r="C50" s="102">
        <v>176</v>
      </c>
      <c r="D50" s="102">
        <v>0</v>
      </c>
      <c r="E50" s="102">
        <v>176</v>
      </c>
      <c r="F50" s="103">
        <v>-5.8823529411764705E-2</v>
      </c>
      <c r="G50" s="102">
        <v>0</v>
      </c>
      <c r="H50" s="102">
        <v>0</v>
      </c>
      <c r="I50" s="102">
        <v>0</v>
      </c>
      <c r="J50" s="116">
        <v>0</v>
      </c>
      <c r="K50" s="106">
        <v>0</v>
      </c>
      <c r="L50" s="103">
        <v>0</v>
      </c>
      <c r="M50" s="106">
        <v>176</v>
      </c>
      <c r="N50" s="103">
        <v>-5.8823529411764705E-2</v>
      </c>
      <c r="O50" s="106">
        <v>0</v>
      </c>
      <c r="P50" s="106">
        <v>176</v>
      </c>
      <c r="Q50" s="117">
        <v>-5.8823529411764705E-2</v>
      </c>
      <c r="R50" s="104">
        <v>6</v>
      </c>
      <c r="S50" s="101" t="s">
        <v>150</v>
      </c>
      <c r="T50" s="106">
        <v>187</v>
      </c>
      <c r="U50" s="106">
        <v>187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187</v>
      </c>
      <c r="AC50" s="106">
        <v>187</v>
      </c>
      <c r="AD50" s="101" t="s">
        <v>210</v>
      </c>
      <c r="AE50" s="106">
        <v>4038</v>
      </c>
      <c r="AF50" s="106">
        <v>6</v>
      </c>
      <c r="AG50" s="105" t="s">
        <v>150</v>
      </c>
    </row>
    <row r="51" spans="1:33" ht="14.25" x14ac:dyDescent="0.2">
      <c r="A51" s="101" t="s">
        <v>211</v>
      </c>
      <c r="B51" s="101" t="s">
        <v>212</v>
      </c>
      <c r="C51" s="102">
        <v>29362</v>
      </c>
      <c r="D51" s="102">
        <v>0</v>
      </c>
      <c r="E51" s="102">
        <v>29362</v>
      </c>
      <c r="F51" s="103">
        <v>8.8368300096374794E-2</v>
      </c>
      <c r="G51" s="102">
        <v>130220</v>
      </c>
      <c r="H51" s="102">
        <v>0</v>
      </c>
      <c r="I51" s="102">
        <v>130220</v>
      </c>
      <c r="J51" s="116">
        <v>3.6378210068748703E-3</v>
      </c>
      <c r="K51" s="106">
        <v>0</v>
      </c>
      <c r="L51" s="103">
        <v>0</v>
      </c>
      <c r="M51" s="106">
        <v>159582</v>
      </c>
      <c r="N51" s="103">
        <v>1.8222885800696802E-2</v>
      </c>
      <c r="O51" s="106">
        <v>65</v>
      </c>
      <c r="P51" s="106">
        <v>159647</v>
      </c>
      <c r="Q51" s="117">
        <v>1.86376223472812E-2</v>
      </c>
      <c r="R51" s="104">
        <v>6</v>
      </c>
      <c r="S51" s="101" t="s">
        <v>150</v>
      </c>
      <c r="T51" s="106">
        <v>26978</v>
      </c>
      <c r="U51" s="106">
        <v>26978</v>
      </c>
      <c r="V51" s="106">
        <v>0</v>
      </c>
      <c r="W51" s="106">
        <v>129748</v>
      </c>
      <c r="X51" s="106">
        <v>129748</v>
      </c>
      <c r="Y51" s="106">
        <v>0</v>
      </c>
      <c r="Z51" s="106">
        <v>0</v>
      </c>
      <c r="AA51" s="106">
        <v>0</v>
      </c>
      <c r="AB51" s="106">
        <v>156726</v>
      </c>
      <c r="AC51" s="106">
        <v>156726</v>
      </c>
      <c r="AD51" s="101" t="s">
        <v>213</v>
      </c>
      <c r="AE51" s="106">
        <v>4038</v>
      </c>
      <c r="AF51" s="106">
        <v>6</v>
      </c>
      <c r="AG51" s="107"/>
    </row>
    <row r="52" spans="1:33" ht="14.25" x14ac:dyDescent="0.2">
      <c r="A52" s="101" t="s">
        <v>214</v>
      </c>
      <c r="B52" s="101" t="s">
        <v>215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0</v>
      </c>
      <c r="N52" s="103">
        <v>0</v>
      </c>
      <c r="O52" s="106">
        <v>0</v>
      </c>
      <c r="P52" s="106">
        <v>0</v>
      </c>
      <c r="Q52" s="117">
        <v>0</v>
      </c>
      <c r="R52" s="104">
        <v>6</v>
      </c>
      <c r="S52" s="101" t="s">
        <v>150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216</v>
      </c>
      <c r="AE52" s="106">
        <v>4038</v>
      </c>
      <c r="AF52" s="106">
        <v>6</v>
      </c>
      <c r="AG52" s="107"/>
    </row>
    <row r="53" spans="1:33" ht="14.25" x14ac:dyDescent="0.2">
      <c r="A53" s="101" t="s">
        <v>217</v>
      </c>
      <c r="B53" s="101" t="s">
        <v>218</v>
      </c>
      <c r="C53" s="102">
        <v>3809</v>
      </c>
      <c r="D53" s="102">
        <v>0</v>
      </c>
      <c r="E53" s="102">
        <v>3809</v>
      </c>
      <c r="F53" s="103">
        <v>0.13295657346817399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3809</v>
      </c>
      <c r="N53" s="103">
        <v>0.13295657346817399</v>
      </c>
      <c r="O53" s="106">
        <v>0</v>
      </c>
      <c r="P53" s="106">
        <v>3809</v>
      </c>
      <c r="Q53" s="117">
        <v>0.13295657346817399</v>
      </c>
      <c r="R53" s="104">
        <v>6</v>
      </c>
      <c r="S53" s="101" t="s">
        <v>150</v>
      </c>
      <c r="T53" s="106">
        <v>3362</v>
      </c>
      <c r="U53" s="106">
        <v>3362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3362</v>
      </c>
      <c r="AC53" s="106">
        <v>3362</v>
      </c>
      <c r="AD53" s="101" t="s">
        <v>219</v>
      </c>
      <c r="AE53" s="106">
        <v>4038</v>
      </c>
      <c r="AF53" s="106">
        <v>6</v>
      </c>
      <c r="AG53" s="107"/>
    </row>
    <row r="54" spans="1:33" ht="14.25" x14ac:dyDescent="0.2">
      <c r="A54" s="101" t="s">
        <v>220</v>
      </c>
      <c r="B54" s="101" t="s">
        <v>221</v>
      </c>
      <c r="C54" s="102">
        <v>2226</v>
      </c>
      <c r="D54" s="102">
        <v>0</v>
      </c>
      <c r="E54" s="102">
        <v>2226</v>
      </c>
      <c r="F54" s="103">
        <v>0.20259319286871999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2226</v>
      </c>
      <c r="N54" s="103">
        <v>0.20259319286871999</v>
      </c>
      <c r="O54" s="106">
        <v>0</v>
      </c>
      <c r="P54" s="106">
        <v>2226</v>
      </c>
      <c r="Q54" s="117">
        <v>0.20259319286871999</v>
      </c>
      <c r="R54" s="104">
        <v>6</v>
      </c>
      <c r="S54" s="101" t="s">
        <v>150</v>
      </c>
      <c r="T54" s="106">
        <v>1851</v>
      </c>
      <c r="U54" s="106">
        <v>1851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1851</v>
      </c>
      <c r="AC54" s="106">
        <v>1851</v>
      </c>
      <c r="AD54" s="101" t="s">
        <v>222</v>
      </c>
      <c r="AE54" s="106">
        <v>4038</v>
      </c>
      <c r="AF54" s="106">
        <v>6</v>
      </c>
      <c r="AG54" s="108"/>
    </row>
    <row r="55" spans="1:33" ht="14.25" x14ac:dyDescent="0.2">
      <c r="A55" s="109" t="s">
        <v>223</v>
      </c>
      <c r="B55" s="110"/>
      <c r="C55" s="111">
        <v>35573</v>
      </c>
      <c r="D55" s="111">
        <v>0</v>
      </c>
      <c r="E55" s="111">
        <v>35573</v>
      </c>
      <c r="F55" s="112">
        <v>9.8678114769287797E-2</v>
      </c>
      <c r="G55" s="111">
        <v>130220</v>
      </c>
      <c r="H55" s="111">
        <v>0</v>
      </c>
      <c r="I55" s="111">
        <v>130220</v>
      </c>
      <c r="J55" s="118">
        <v>3.6378210068748703E-3</v>
      </c>
      <c r="K55" s="119">
        <v>0</v>
      </c>
      <c r="L55" s="112">
        <v>0</v>
      </c>
      <c r="M55" s="119">
        <v>165793</v>
      </c>
      <c r="N55" s="112">
        <v>2.2618210527614299E-2</v>
      </c>
      <c r="O55" s="119">
        <v>65</v>
      </c>
      <c r="P55" s="119">
        <v>165858</v>
      </c>
      <c r="Q55" s="120">
        <v>2.3019133266718499E-2</v>
      </c>
      <c r="R55" s="113">
        <v>0</v>
      </c>
      <c r="S55" s="114">
        <v>0</v>
      </c>
      <c r="T55" s="115">
        <v>32378</v>
      </c>
      <c r="U55" s="115">
        <v>32378</v>
      </c>
      <c r="V55" s="115">
        <v>0</v>
      </c>
      <c r="W55" s="115">
        <v>129748</v>
      </c>
      <c r="X55" s="115">
        <v>129748</v>
      </c>
      <c r="Y55" s="115">
        <v>0</v>
      </c>
      <c r="Z55" s="115">
        <v>0</v>
      </c>
      <c r="AA55" s="115">
        <v>0</v>
      </c>
      <c r="AB55" s="115">
        <v>162126</v>
      </c>
      <c r="AC55" s="115">
        <v>162126</v>
      </c>
      <c r="AD55" s="114">
        <v>0</v>
      </c>
      <c r="AE55" s="115">
        <v>20190</v>
      </c>
      <c r="AF55" s="115">
        <v>30</v>
      </c>
      <c r="AG55" s="114" t="s">
        <v>250</v>
      </c>
    </row>
    <row r="56" spans="1:33" ht="14.25" x14ac:dyDescent="0.2">
      <c r="A56" s="109" t="s">
        <v>251</v>
      </c>
      <c r="B56" s="110"/>
      <c r="C56" s="111">
        <v>2322882</v>
      </c>
      <c r="D56" s="111">
        <v>492688</v>
      </c>
      <c r="E56" s="111">
        <v>2815570</v>
      </c>
      <c r="F56" s="112">
        <v>8.3751445832058291E-2</v>
      </c>
      <c r="G56" s="111">
        <v>1535482</v>
      </c>
      <c r="H56" s="111">
        <v>289298</v>
      </c>
      <c r="I56" s="111">
        <v>1824780</v>
      </c>
      <c r="J56" s="118">
        <v>-5.6404692635021701E-3</v>
      </c>
      <c r="K56" s="119">
        <v>46130</v>
      </c>
      <c r="L56" s="112">
        <v>0.159657105507931</v>
      </c>
      <c r="M56" s="119">
        <v>4686480</v>
      </c>
      <c r="N56" s="112">
        <v>4.7750953241692498E-2</v>
      </c>
      <c r="O56" s="119">
        <v>55989</v>
      </c>
      <c r="P56" s="119">
        <v>4742469</v>
      </c>
      <c r="Q56" s="120">
        <v>4.7264914817112202E-2</v>
      </c>
      <c r="R56" s="113">
        <v>0</v>
      </c>
      <c r="S56" s="114">
        <v>0</v>
      </c>
      <c r="T56" s="115">
        <v>2142129</v>
      </c>
      <c r="U56" s="115">
        <v>2597985</v>
      </c>
      <c r="V56" s="115">
        <v>455856</v>
      </c>
      <c r="W56" s="115">
        <v>1547505</v>
      </c>
      <c r="X56" s="115">
        <v>1835131</v>
      </c>
      <c r="Y56" s="115">
        <v>287626</v>
      </c>
      <c r="Z56" s="115">
        <v>39779</v>
      </c>
      <c r="AA56" s="115">
        <v>55538</v>
      </c>
      <c r="AB56" s="115">
        <v>4472895</v>
      </c>
      <c r="AC56" s="115">
        <v>4528433</v>
      </c>
      <c r="AD56" s="114">
        <v>0</v>
      </c>
      <c r="AE56" s="115">
        <v>197862</v>
      </c>
      <c r="AF56" s="115">
        <v>294</v>
      </c>
      <c r="AG56" s="114">
        <v>0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9CC8-2325-40E4-AFD7-8B698E39BA53}">
  <sheetPr>
    <pageSetUpPr fitToPage="1"/>
  </sheetPr>
  <dimension ref="A1:AG56"/>
  <sheetViews>
    <sheetView zoomScaleNormal="16674" zoomScaleSheetLayoutView="75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252</v>
      </c>
    </row>
    <row r="4" spans="1:33" ht="57" x14ac:dyDescent="0.2">
      <c r="A4" s="99" t="s">
        <v>48</v>
      </c>
      <c r="B4" s="99" t="s">
        <v>49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232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237</v>
      </c>
      <c r="N4" s="99" t="s">
        <v>238</v>
      </c>
      <c r="O4" s="99" t="s">
        <v>239</v>
      </c>
      <c r="P4" s="99" t="s">
        <v>59</v>
      </c>
      <c r="Q4" s="99" t="s">
        <v>60</v>
      </c>
      <c r="R4" s="100" t="s">
        <v>61</v>
      </c>
      <c r="S4" s="100" t="s">
        <v>62</v>
      </c>
      <c r="T4" s="100" t="s">
        <v>63</v>
      </c>
      <c r="U4" s="100" t="s">
        <v>240</v>
      </c>
      <c r="V4" s="100" t="s">
        <v>241</v>
      </c>
      <c r="W4" s="100" t="s">
        <v>242</v>
      </c>
      <c r="X4" s="100" t="s">
        <v>243</v>
      </c>
      <c r="Y4" s="100" t="s">
        <v>244</v>
      </c>
      <c r="Z4" s="100" t="s">
        <v>245</v>
      </c>
      <c r="AA4" s="100" t="s">
        <v>66</v>
      </c>
      <c r="AB4" s="100" t="s">
        <v>246</v>
      </c>
      <c r="AC4" s="100" t="s">
        <v>247</v>
      </c>
      <c r="AD4" s="100" t="s">
        <v>69</v>
      </c>
      <c r="AE4" s="100" t="s">
        <v>70</v>
      </c>
      <c r="AF4" s="100" t="s">
        <v>249</v>
      </c>
      <c r="AG4" s="100" t="s">
        <v>248</v>
      </c>
    </row>
    <row r="5" spans="1:33" ht="14.25" x14ac:dyDescent="0.2">
      <c r="A5" s="101" t="s">
        <v>71</v>
      </c>
      <c r="B5" s="101" t="s">
        <v>72</v>
      </c>
      <c r="C5" s="102">
        <v>78434</v>
      </c>
      <c r="D5" s="102">
        <v>4864</v>
      </c>
      <c r="E5" s="102">
        <v>83298</v>
      </c>
      <c r="F5" s="103">
        <v>3.6883052218833604E-2</v>
      </c>
      <c r="G5" s="102">
        <v>106</v>
      </c>
      <c r="H5" s="102">
        <v>0</v>
      </c>
      <c r="I5" s="102">
        <v>106</v>
      </c>
      <c r="J5" s="103">
        <v>-0.39428571428571396</v>
      </c>
      <c r="K5" s="102">
        <v>50</v>
      </c>
      <c r="L5" s="121">
        <v>0.92307692307692302</v>
      </c>
      <c r="M5" s="102">
        <v>83454</v>
      </c>
      <c r="N5" s="103">
        <v>3.62322439654316E-2</v>
      </c>
      <c r="O5" s="102">
        <v>1723</v>
      </c>
      <c r="P5" s="102">
        <v>85177</v>
      </c>
      <c r="Q5" s="103">
        <v>2.3393007329088101E-2</v>
      </c>
      <c r="R5" s="104">
        <v>4</v>
      </c>
      <c r="S5" s="105" t="s">
        <v>73</v>
      </c>
      <c r="T5" s="101" t="s">
        <v>73</v>
      </c>
      <c r="U5" s="106">
        <v>75909</v>
      </c>
      <c r="V5" s="106">
        <v>80335</v>
      </c>
      <c r="W5" s="106">
        <v>4426</v>
      </c>
      <c r="X5" s="106">
        <v>175</v>
      </c>
      <c r="Y5" s="106">
        <v>175</v>
      </c>
      <c r="Z5" s="106">
        <v>0</v>
      </c>
      <c r="AA5" s="106">
        <v>26</v>
      </c>
      <c r="AB5" s="106">
        <v>2694</v>
      </c>
      <c r="AC5" s="106">
        <v>80536</v>
      </c>
      <c r="AD5" s="106">
        <v>83230</v>
      </c>
      <c r="AE5" s="101" t="s">
        <v>74</v>
      </c>
      <c r="AF5" s="106">
        <v>12</v>
      </c>
      <c r="AG5" s="106">
        <v>12114</v>
      </c>
    </row>
    <row r="6" spans="1:33" ht="14.25" x14ac:dyDescent="0.2">
      <c r="A6" s="101" t="s">
        <v>75</v>
      </c>
      <c r="B6" s="101" t="s">
        <v>76</v>
      </c>
      <c r="C6" s="102">
        <v>10687</v>
      </c>
      <c r="D6" s="102">
        <v>36</v>
      </c>
      <c r="E6" s="102">
        <v>10723</v>
      </c>
      <c r="F6" s="103">
        <v>-1.3886334375574801E-2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10723</v>
      </c>
      <c r="N6" s="103">
        <v>-1.3886334375574801E-2</v>
      </c>
      <c r="O6" s="102">
        <v>1800</v>
      </c>
      <c r="P6" s="102">
        <v>12523</v>
      </c>
      <c r="Q6" s="103">
        <v>-0.17192356014018401</v>
      </c>
      <c r="R6" s="104">
        <v>5</v>
      </c>
      <c r="S6" s="107"/>
      <c r="T6" s="101" t="s">
        <v>73</v>
      </c>
      <c r="U6" s="106">
        <v>10772</v>
      </c>
      <c r="V6" s="106">
        <v>10874</v>
      </c>
      <c r="W6" s="106">
        <v>102</v>
      </c>
      <c r="X6" s="106">
        <v>0</v>
      </c>
      <c r="Y6" s="106">
        <v>0</v>
      </c>
      <c r="Z6" s="106">
        <v>0</v>
      </c>
      <c r="AA6" s="106">
        <v>0</v>
      </c>
      <c r="AB6" s="106">
        <v>4249</v>
      </c>
      <c r="AC6" s="106">
        <v>10874</v>
      </c>
      <c r="AD6" s="106">
        <v>15123</v>
      </c>
      <c r="AE6" s="101" t="s">
        <v>78</v>
      </c>
      <c r="AF6" s="106">
        <v>12</v>
      </c>
      <c r="AG6" s="106">
        <v>12114</v>
      </c>
    </row>
    <row r="7" spans="1:33" ht="14.25" x14ac:dyDescent="0.2">
      <c r="A7" s="101" t="s">
        <v>79</v>
      </c>
      <c r="B7" s="101" t="s">
        <v>80</v>
      </c>
      <c r="C7" s="102">
        <v>52346</v>
      </c>
      <c r="D7" s="102">
        <v>10</v>
      </c>
      <c r="E7" s="102">
        <v>52356</v>
      </c>
      <c r="F7" s="103">
        <v>2.9393838107783999E-2</v>
      </c>
      <c r="G7" s="102">
        <v>275</v>
      </c>
      <c r="H7" s="102">
        <v>0</v>
      </c>
      <c r="I7" s="102">
        <v>275</v>
      </c>
      <c r="J7" s="103">
        <v>-0.33090024330900203</v>
      </c>
      <c r="K7" s="102">
        <v>0</v>
      </c>
      <c r="L7" s="121">
        <v>0</v>
      </c>
      <c r="M7" s="102">
        <v>52631</v>
      </c>
      <c r="N7" s="103">
        <v>2.6505695116242803E-2</v>
      </c>
      <c r="O7" s="102">
        <v>0</v>
      </c>
      <c r="P7" s="102">
        <v>52631</v>
      </c>
      <c r="Q7" s="103">
        <v>1.8579086915291001E-2</v>
      </c>
      <c r="R7" s="104">
        <v>4</v>
      </c>
      <c r="S7" s="107"/>
      <c r="T7" s="101" t="s">
        <v>73</v>
      </c>
      <c r="U7" s="106">
        <v>50861</v>
      </c>
      <c r="V7" s="106">
        <v>50861</v>
      </c>
      <c r="W7" s="106">
        <v>0</v>
      </c>
      <c r="X7" s="106">
        <v>411</v>
      </c>
      <c r="Y7" s="106">
        <v>411</v>
      </c>
      <c r="Z7" s="106">
        <v>0</v>
      </c>
      <c r="AA7" s="106">
        <v>0</v>
      </c>
      <c r="AB7" s="106">
        <v>399</v>
      </c>
      <c r="AC7" s="106">
        <v>51272</v>
      </c>
      <c r="AD7" s="106">
        <v>51671</v>
      </c>
      <c r="AE7" s="101" t="s">
        <v>81</v>
      </c>
      <c r="AF7" s="106">
        <v>12</v>
      </c>
      <c r="AG7" s="106">
        <v>12114</v>
      </c>
    </row>
    <row r="8" spans="1:33" ht="14.25" x14ac:dyDescent="0.2">
      <c r="A8" s="101" t="s">
        <v>82</v>
      </c>
      <c r="B8" s="101" t="s">
        <v>83</v>
      </c>
      <c r="C8" s="102">
        <v>815309</v>
      </c>
      <c r="D8" s="102">
        <v>65716</v>
      </c>
      <c r="E8" s="102">
        <v>881025</v>
      </c>
      <c r="F8" s="103">
        <v>5.5557153023887702E-2</v>
      </c>
      <c r="G8" s="102">
        <v>422351</v>
      </c>
      <c r="H8" s="102">
        <v>18714</v>
      </c>
      <c r="I8" s="102">
        <v>441065</v>
      </c>
      <c r="J8" s="103">
        <v>4.9307820592426596E-2</v>
      </c>
      <c r="K8" s="102">
        <v>51881</v>
      </c>
      <c r="L8" s="121">
        <v>0.32752488421483605</v>
      </c>
      <c r="M8" s="102">
        <v>1373971</v>
      </c>
      <c r="N8" s="103">
        <v>6.1740673253616103E-2</v>
      </c>
      <c r="O8" s="102">
        <v>17607</v>
      </c>
      <c r="P8" s="102">
        <v>1391578</v>
      </c>
      <c r="Q8" s="103">
        <v>6.2608287956432099E-2</v>
      </c>
      <c r="R8" s="104">
        <v>2</v>
      </c>
      <c r="S8" s="107"/>
      <c r="T8" s="101" t="s">
        <v>73</v>
      </c>
      <c r="U8" s="106">
        <v>775174</v>
      </c>
      <c r="V8" s="106">
        <v>834654</v>
      </c>
      <c r="W8" s="106">
        <v>59480</v>
      </c>
      <c r="X8" s="106">
        <v>404375</v>
      </c>
      <c r="Y8" s="106">
        <v>420339</v>
      </c>
      <c r="Z8" s="106">
        <v>15964</v>
      </c>
      <c r="AA8" s="106">
        <v>39081</v>
      </c>
      <c r="AB8" s="106">
        <v>15513</v>
      </c>
      <c r="AC8" s="106">
        <v>1294074</v>
      </c>
      <c r="AD8" s="106">
        <v>1309587</v>
      </c>
      <c r="AE8" s="101" t="s">
        <v>84</v>
      </c>
      <c r="AF8" s="106">
        <v>12</v>
      </c>
      <c r="AG8" s="106">
        <v>12114</v>
      </c>
    </row>
    <row r="9" spans="1:33" ht="14.25" x14ac:dyDescent="0.2">
      <c r="A9" s="101" t="s">
        <v>85</v>
      </c>
      <c r="B9" s="101" t="s">
        <v>86</v>
      </c>
      <c r="C9" s="102">
        <v>1300</v>
      </c>
      <c r="D9" s="102">
        <v>36</v>
      </c>
      <c r="E9" s="102">
        <v>1336</v>
      </c>
      <c r="F9" s="103">
        <v>5.6126482213438703E-2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1336</v>
      </c>
      <c r="N9" s="103">
        <v>5.6126482213438703E-2</v>
      </c>
      <c r="O9" s="102">
        <v>2195</v>
      </c>
      <c r="P9" s="102">
        <v>3531</v>
      </c>
      <c r="Q9" s="103">
        <v>5.4344580471782603E-2</v>
      </c>
      <c r="R9" s="104">
        <v>5</v>
      </c>
      <c r="S9" s="107"/>
      <c r="T9" s="101" t="s">
        <v>73</v>
      </c>
      <c r="U9" s="106">
        <v>1243</v>
      </c>
      <c r="V9" s="106">
        <v>1265</v>
      </c>
      <c r="W9" s="106">
        <v>22</v>
      </c>
      <c r="X9" s="106">
        <v>0</v>
      </c>
      <c r="Y9" s="106">
        <v>0</v>
      </c>
      <c r="Z9" s="106">
        <v>0</v>
      </c>
      <c r="AA9" s="106">
        <v>0</v>
      </c>
      <c r="AB9" s="106">
        <v>2084</v>
      </c>
      <c r="AC9" s="106">
        <v>1265</v>
      </c>
      <c r="AD9" s="106">
        <v>3349</v>
      </c>
      <c r="AE9" s="101" t="s">
        <v>87</v>
      </c>
      <c r="AF9" s="106">
        <v>12</v>
      </c>
      <c r="AG9" s="106">
        <v>12114</v>
      </c>
    </row>
    <row r="10" spans="1:33" ht="14.25" x14ac:dyDescent="0.2">
      <c r="A10" s="101" t="s">
        <v>88</v>
      </c>
      <c r="B10" s="101" t="s">
        <v>89</v>
      </c>
      <c r="C10" s="102">
        <v>267054</v>
      </c>
      <c r="D10" s="102">
        <v>103666</v>
      </c>
      <c r="E10" s="102">
        <v>370720</v>
      </c>
      <c r="F10" s="103">
        <v>4.58696443332271E-2</v>
      </c>
      <c r="G10" s="102">
        <v>10640</v>
      </c>
      <c r="H10" s="102">
        <v>58</v>
      </c>
      <c r="I10" s="102">
        <v>10698</v>
      </c>
      <c r="J10" s="103">
        <v>-5.9468500278758597E-3</v>
      </c>
      <c r="K10" s="102">
        <v>0</v>
      </c>
      <c r="L10" s="121">
        <v>-1</v>
      </c>
      <c r="M10" s="102">
        <v>381418</v>
      </c>
      <c r="N10" s="103">
        <v>4.4337052501882405E-2</v>
      </c>
      <c r="O10" s="102">
        <v>34205</v>
      </c>
      <c r="P10" s="102">
        <v>415623</v>
      </c>
      <c r="Q10" s="103">
        <v>4.8689715032574202E-2</v>
      </c>
      <c r="R10" s="104">
        <v>3</v>
      </c>
      <c r="S10" s="107"/>
      <c r="T10" s="101" t="s">
        <v>73</v>
      </c>
      <c r="U10" s="106">
        <v>254191</v>
      </c>
      <c r="V10" s="106">
        <v>354461</v>
      </c>
      <c r="W10" s="106">
        <v>100270</v>
      </c>
      <c r="X10" s="106">
        <v>10742</v>
      </c>
      <c r="Y10" s="106">
        <v>10762</v>
      </c>
      <c r="Z10" s="106">
        <v>20</v>
      </c>
      <c r="AA10" s="106">
        <v>2</v>
      </c>
      <c r="AB10" s="106">
        <v>31101</v>
      </c>
      <c r="AC10" s="106">
        <v>365225</v>
      </c>
      <c r="AD10" s="106">
        <v>396326</v>
      </c>
      <c r="AE10" s="101" t="s">
        <v>90</v>
      </c>
      <c r="AF10" s="106">
        <v>12</v>
      </c>
      <c r="AG10" s="106">
        <v>12114</v>
      </c>
    </row>
    <row r="11" spans="1:33" ht="14.25" x14ac:dyDescent="0.2">
      <c r="A11" s="101" t="s">
        <v>91</v>
      </c>
      <c r="B11" s="101" t="s">
        <v>92</v>
      </c>
      <c r="C11" s="102">
        <v>21416</v>
      </c>
      <c r="D11" s="102">
        <v>176</v>
      </c>
      <c r="E11" s="102">
        <v>21592</v>
      </c>
      <c r="F11" s="103">
        <v>-3.5994462390401502E-3</v>
      </c>
      <c r="G11" s="102">
        <v>0</v>
      </c>
      <c r="H11" s="102">
        <v>0</v>
      </c>
      <c r="I11" s="102">
        <v>0</v>
      </c>
      <c r="J11" s="103">
        <v>0</v>
      </c>
      <c r="K11" s="102">
        <v>4718</v>
      </c>
      <c r="L11" s="121">
        <v>-0.169366197183099</v>
      </c>
      <c r="M11" s="102">
        <v>26310</v>
      </c>
      <c r="N11" s="103">
        <v>-3.8025594149908595E-2</v>
      </c>
      <c r="O11" s="102">
        <v>1902</v>
      </c>
      <c r="P11" s="102">
        <v>28212</v>
      </c>
      <c r="Q11" s="103">
        <v>-6.4743908503232209E-2</v>
      </c>
      <c r="R11" s="104">
        <v>5</v>
      </c>
      <c r="S11" s="107"/>
      <c r="T11" s="101" t="s">
        <v>73</v>
      </c>
      <c r="U11" s="106">
        <v>21448</v>
      </c>
      <c r="V11" s="106">
        <v>21670</v>
      </c>
      <c r="W11" s="106">
        <v>222</v>
      </c>
      <c r="X11" s="106">
        <v>0</v>
      </c>
      <c r="Y11" s="106">
        <v>0</v>
      </c>
      <c r="Z11" s="106">
        <v>0</v>
      </c>
      <c r="AA11" s="106">
        <v>5680</v>
      </c>
      <c r="AB11" s="106">
        <v>2815</v>
      </c>
      <c r="AC11" s="106">
        <v>27350</v>
      </c>
      <c r="AD11" s="106">
        <v>30165</v>
      </c>
      <c r="AE11" s="101" t="s">
        <v>93</v>
      </c>
      <c r="AF11" s="106">
        <v>12</v>
      </c>
      <c r="AG11" s="106">
        <v>12114</v>
      </c>
    </row>
    <row r="12" spans="1:33" ht="14.25" x14ac:dyDescent="0.2">
      <c r="A12" s="101" t="s">
        <v>94</v>
      </c>
      <c r="B12" s="101" t="s">
        <v>95</v>
      </c>
      <c r="C12" s="102">
        <v>3304</v>
      </c>
      <c r="D12" s="102">
        <v>116</v>
      </c>
      <c r="E12" s="102">
        <v>3420</v>
      </c>
      <c r="F12" s="103">
        <v>4.8758049678012901E-2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3420</v>
      </c>
      <c r="N12" s="103">
        <v>4.8758049678012901E-2</v>
      </c>
      <c r="O12" s="102">
        <v>3333</v>
      </c>
      <c r="P12" s="102">
        <v>6753</v>
      </c>
      <c r="Q12" s="103">
        <v>2.2562083585705602E-2</v>
      </c>
      <c r="R12" s="104">
        <v>5</v>
      </c>
      <c r="S12" s="107"/>
      <c r="T12" s="101" t="s">
        <v>73</v>
      </c>
      <c r="U12" s="106">
        <v>3169</v>
      </c>
      <c r="V12" s="106">
        <v>3261</v>
      </c>
      <c r="W12" s="106">
        <v>92</v>
      </c>
      <c r="X12" s="106">
        <v>0</v>
      </c>
      <c r="Y12" s="106">
        <v>0</v>
      </c>
      <c r="Z12" s="106">
        <v>0</v>
      </c>
      <c r="AA12" s="106">
        <v>0</v>
      </c>
      <c r="AB12" s="106">
        <v>3343</v>
      </c>
      <c r="AC12" s="106">
        <v>3261</v>
      </c>
      <c r="AD12" s="106">
        <v>6604</v>
      </c>
      <c r="AE12" s="101" t="s">
        <v>96</v>
      </c>
      <c r="AF12" s="106">
        <v>12</v>
      </c>
      <c r="AG12" s="106">
        <v>12114</v>
      </c>
    </row>
    <row r="13" spans="1:33" ht="14.25" x14ac:dyDescent="0.2">
      <c r="A13" s="101" t="s">
        <v>97</v>
      </c>
      <c r="B13" s="101" t="s">
        <v>98</v>
      </c>
      <c r="C13" s="102">
        <v>23544</v>
      </c>
      <c r="D13" s="102">
        <v>1770</v>
      </c>
      <c r="E13" s="102">
        <v>25314</v>
      </c>
      <c r="F13" s="103">
        <v>6.5135066902297395E-2</v>
      </c>
      <c r="G13" s="102">
        <v>0</v>
      </c>
      <c r="H13" s="102">
        <v>0</v>
      </c>
      <c r="I13" s="102">
        <v>0</v>
      </c>
      <c r="J13" s="103">
        <v>0</v>
      </c>
      <c r="K13" s="102">
        <v>8025</v>
      </c>
      <c r="L13" s="121">
        <v>-4.1333174053279201E-2</v>
      </c>
      <c r="M13" s="102">
        <v>33339</v>
      </c>
      <c r="N13" s="103">
        <v>3.7402371098733504E-2</v>
      </c>
      <c r="O13" s="102">
        <v>1316</v>
      </c>
      <c r="P13" s="102">
        <v>34655</v>
      </c>
      <c r="Q13" s="103">
        <v>-7.9864888074655093E-3</v>
      </c>
      <c r="R13" s="104">
        <v>5</v>
      </c>
      <c r="S13" s="107"/>
      <c r="T13" s="101" t="s">
        <v>73</v>
      </c>
      <c r="U13" s="106">
        <v>22932</v>
      </c>
      <c r="V13" s="106">
        <v>23766</v>
      </c>
      <c r="W13" s="106">
        <v>834</v>
      </c>
      <c r="X13" s="106">
        <v>0</v>
      </c>
      <c r="Y13" s="106">
        <v>0</v>
      </c>
      <c r="Z13" s="106">
        <v>0</v>
      </c>
      <c r="AA13" s="106">
        <v>8371</v>
      </c>
      <c r="AB13" s="106">
        <v>2797</v>
      </c>
      <c r="AC13" s="106">
        <v>32137</v>
      </c>
      <c r="AD13" s="106">
        <v>34934</v>
      </c>
      <c r="AE13" s="101" t="s">
        <v>99</v>
      </c>
      <c r="AF13" s="106">
        <v>12</v>
      </c>
      <c r="AG13" s="106">
        <v>12114</v>
      </c>
    </row>
    <row r="14" spans="1:33" ht="14.25" x14ac:dyDescent="0.2">
      <c r="A14" s="101" t="s">
        <v>100</v>
      </c>
      <c r="B14" s="101" t="s">
        <v>101</v>
      </c>
      <c r="C14" s="102">
        <v>20051</v>
      </c>
      <c r="D14" s="102">
        <v>78</v>
      </c>
      <c r="E14" s="102">
        <v>20129</v>
      </c>
      <c r="F14" s="103">
        <v>2.04298894859576E-2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1">
        <v>0</v>
      </c>
      <c r="M14" s="102">
        <v>20129</v>
      </c>
      <c r="N14" s="103">
        <v>2.04298894859576E-2</v>
      </c>
      <c r="O14" s="102">
        <v>667</v>
      </c>
      <c r="P14" s="102">
        <v>20796</v>
      </c>
      <c r="Q14" s="103">
        <v>1.7665769513090301E-2</v>
      </c>
      <c r="R14" s="104">
        <v>5</v>
      </c>
      <c r="S14" s="107"/>
      <c r="T14" s="101" t="s">
        <v>73</v>
      </c>
      <c r="U14" s="106">
        <v>19524</v>
      </c>
      <c r="V14" s="106">
        <v>19726</v>
      </c>
      <c r="W14" s="106">
        <v>202</v>
      </c>
      <c r="X14" s="106">
        <v>0</v>
      </c>
      <c r="Y14" s="106">
        <v>0</v>
      </c>
      <c r="Z14" s="106">
        <v>0</v>
      </c>
      <c r="AA14" s="106">
        <v>0</v>
      </c>
      <c r="AB14" s="106">
        <v>709</v>
      </c>
      <c r="AC14" s="106">
        <v>19726</v>
      </c>
      <c r="AD14" s="106">
        <v>20435</v>
      </c>
      <c r="AE14" s="101" t="s">
        <v>102</v>
      </c>
      <c r="AF14" s="106">
        <v>12</v>
      </c>
      <c r="AG14" s="106">
        <v>12114</v>
      </c>
    </row>
    <row r="15" spans="1:33" ht="14.25" x14ac:dyDescent="0.2">
      <c r="A15" s="101" t="s">
        <v>103</v>
      </c>
      <c r="B15" s="101" t="s">
        <v>104</v>
      </c>
      <c r="C15" s="102">
        <v>23225</v>
      </c>
      <c r="D15" s="102">
        <v>1352</v>
      </c>
      <c r="E15" s="102">
        <v>24577</v>
      </c>
      <c r="F15" s="103">
        <v>-3.81198387538648E-2</v>
      </c>
      <c r="G15" s="102">
        <v>0</v>
      </c>
      <c r="H15" s="102">
        <v>0</v>
      </c>
      <c r="I15" s="102">
        <v>0</v>
      </c>
      <c r="J15" s="103">
        <v>0</v>
      </c>
      <c r="K15" s="102">
        <v>3550</v>
      </c>
      <c r="L15" s="121">
        <v>0.71166827386692399</v>
      </c>
      <c r="M15" s="102">
        <v>28127</v>
      </c>
      <c r="N15" s="103">
        <v>1.8171945701357502E-2</v>
      </c>
      <c r="O15" s="102">
        <v>7997</v>
      </c>
      <c r="P15" s="102">
        <v>36124</v>
      </c>
      <c r="Q15" s="103">
        <v>1.9386516917346299E-2</v>
      </c>
      <c r="R15" s="104">
        <v>5</v>
      </c>
      <c r="S15" s="107"/>
      <c r="T15" s="101" t="s">
        <v>73</v>
      </c>
      <c r="U15" s="106">
        <v>23345</v>
      </c>
      <c r="V15" s="106">
        <v>25551</v>
      </c>
      <c r="W15" s="106">
        <v>2206</v>
      </c>
      <c r="X15" s="106">
        <v>0</v>
      </c>
      <c r="Y15" s="106">
        <v>0</v>
      </c>
      <c r="Z15" s="106">
        <v>0</v>
      </c>
      <c r="AA15" s="106">
        <v>2074</v>
      </c>
      <c r="AB15" s="106">
        <v>7812</v>
      </c>
      <c r="AC15" s="106">
        <v>27625</v>
      </c>
      <c r="AD15" s="106">
        <v>35437</v>
      </c>
      <c r="AE15" s="101" t="s">
        <v>105</v>
      </c>
      <c r="AF15" s="106">
        <v>12</v>
      </c>
      <c r="AG15" s="106">
        <v>12114</v>
      </c>
    </row>
    <row r="16" spans="1:33" ht="14.25" x14ac:dyDescent="0.2">
      <c r="A16" s="101" t="s">
        <v>106</v>
      </c>
      <c r="B16" s="101" t="s">
        <v>107</v>
      </c>
      <c r="C16" s="102">
        <v>152406</v>
      </c>
      <c r="D16" s="102">
        <v>1820</v>
      </c>
      <c r="E16" s="102">
        <v>154226</v>
      </c>
      <c r="F16" s="103">
        <v>2.00064814386148E-2</v>
      </c>
      <c r="G16" s="102">
        <v>9538</v>
      </c>
      <c r="H16" s="102">
        <v>0</v>
      </c>
      <c r="I16" s="102">
        <v>9538</v>
      </c>
      <c r="J16" s="103">
        <v>-8.2266910420475292E-2</v>
      </c>
      <c r="K16" s="102">
        <v>0</v>
      </c>
      <c r="L16" s="121">
        <v>0</v>
      </c>
      <c r="M16" s="102">
        <v>163764</v>
      </c>
      <c r="N16" s="103">
        <v>1.3428716412738101E-2</v>
      </c>
      <c r="O16" s="102">
        <v>2692</v>
      </c>
      <c r="P16" s="102">
        <v>166456</v>
      </c>
      <c r="Q16" s="103">
        <v>1.3585020551073199E-2</v>
      </c>
      <c r="R16" s="104">
        <v>4</v>
      </c>
      <c r="S16" s="107"/>
      <c r="T16" s="101" t="s">
        <v>73</v>
      </c>
      <c r="U16" s="106">
        <v>148153</v>
      </c>
      <c r="V16" s="106">
        <v>151201</v>
      </c>
      <c r="W16" s="106">
        <v>3048</v>
      </c>
      <c r="X16" s="106">
        <v>10393</v>
      </c>
      <c r="Y16" s="106">
        <v>10393</v>
      </c>
      <c r="Z16" s="106">
        <v>0</v>
      </c>
      <c r="AA16" s="106">
        <v>0</v>
      </c>
      <c r="AB16" s="106">
        <v>2631</v>
      </c>
      <c r="AC16" s="106">
        <v>161594</v>
      </c>
      <c r="AD16" s="106">
        <v>164225</v>
      </c>
      <c r="AE16" s="101" t="s">
        <v>108</v>
      </c>
      <c r="AF16" s="106">
        <v>12</v>
      </c>
      <c r="AG16" s="106">
        <v>12114</v>
      </c>
    </row>
    <row r="17" spans="1:33" ht="14.25" x14ac:dyDescent="0.2">
      <c r="A17" s="101" t="s">
        <v>109</v>
      </c>
      <c r="B17" s="101" t="s">
        <v>110</v>
      </c>
      <c r="C17" s="102">
        <v>2220</v>
      </c>
      <c r="D17" s="102">
        <v>20</v>
      </c>
      <c r="E17" s="102">
        <v>2240</v>
      </c>
      <c r="F17" s="103">
        <v>-6.0402684563758399E-2</v>
      </c>
      <c r="G17" s="102">
        <v>0</v>
      </c>
      <c r="H17" s="102">
        <v>0</v>
      </c>
      <c r="I17" s="102">
        <v>0</v>
      </c>
      <c r="J17" s="103">
        <v>0</v>
      </c>
      <c r="K17" s="102">
        <v>0</v>
      </c>
      <c r="L17" s="121">
        <v>0</v>
      </c>
      <c r="M17" s="102">
        <v>2240</v>
      </c>
      <c r="N17" s="103">
        <v>-6.0402684563758399E-2</v>
      </c>
      <c r="O17" s="102">
        <v>3974</v>
      </c>
      <c r="P17" s="102">
        <v>6214</v>
      </c>
      <c r="Q17" s="103">
        <v>0.151593773165308</v>
      </c>
      <c r="R17" s="104">
        <v>5</v>
      </c>
      <c r="S17" s="107"/>
      <c r="T17" s="101" t="s">
        <v>73</v>
      </c>
      <c r="U17" s="106">
        <v>2350</v>
      </c>
      <c r="V17" s="106">
        <v>2384</v>
      </c>
      <c r="W17" s="106">
        <v>34</v>
      </c>
      <c r="X17" s="106">
        <v>0</v>
      </c>
      <c r="Y17" s="106">
        <v>0</v>
      </c>
      <c r="Z17" s="106">
        <v>0</v>
      </c>
      <c r="AA17" s="106">
        <v>0</v>
      </c>
      <c r="AB17" s="106">
        <v>3012</v>
      </c>
      <c r="AC17" s="106">
        <v>2384</v>
      </c>
      <c r="AD17" s="106">
        <v>5396</v>
      </c>
      <c r="AE17" s="101" t="s">
        <v>111</v>
      </c>
      <c r="AF17" s="106">
        <v>12</v>
      </c>
      <c r="AG17" s="106">
        <v>12114</v>
      </c>
    </row>
    <row r="18" spans="1:33" ht="14.25" x14ac:dyDescent="0.2">
      <c r="A18" s="101" t="s">
        <v>112</v>
      </c>
      <c r="B18" s="101" t="s">
        <v>113</v>
      </c>
      <c r="C18" s="102">
        <v>117186</v>
      </c>
      <c r="D18" s="102">
        <v>0</v>
      </c>
      <c r="E18" s="102">
        <v>117186</v>
      </c>
      <c r="F18" s="103">
        <v>9.6061893151605498E-3</v>
      </c>
      <c r="G18" s="102">
        <v>19430</v>
      </c>
      <c r="H18" s="102">
        <v>0</v>
      </c>
      <c r="I18" s="102">
        <v>19430</v>
      </c>
      <c r="J18" s="103">
        <v>-8.5431866321487401E-2</v>
      </c>
      <c r="K18" s="102">
        <v>0</v>
      </c>
      <c r="L18" s="121">
        <v>0</v>
      </c>
      <c r="M18" s="102">
        <v>136616</v>
      </c>
      <c r="N18" s="103">
        <v>-5.0977307815549501E-3</v>
      </c>
      <c r="O18" s="102">
        <v>68</v>
      </c>
      <c r="P18" s="102">
        <v>136684</v>
      </c>
      <c r="Q18" s="103">
        <v>-4.6025226484896209E-3</v>
      </c>
      <c r="R18" s="104">
        <v>4</v>
      </c>
      <c r="S18" s="107"/>
      <c r="T18" s="101" t="s">
        <v>73</v>
      </c>
      <c r="U18" s="106">
        <v>116071</v>
      </c>
      <c r="V18" s="106">
        <v>116071</v>
      </c>
      <c r="W18" s="106">
        <v>0</v>
      </c>
      <c r="X18" s="106">
        <v>21245</v>
      </c>
      <c r="Y18" s="106">
        <v>21245</v>
      </c>
      <c r="Z18" s="106">
        <v>0</v>
      </c>
      <c r="AA18" s="106">
        <v>0</v>
      </c>
      <c r="AB18" s="106">
        <v>0</v>
      </c>
      <c r="AC18" s="106">
        <v>137316</v>
      </c>
      <c r="AD18" s="106">
        <v>137316</v>
      </c>
      <c r="AE18" s="101" t="s">
        <v>114</v>
      </c>
      <c r="AF18" s="106">
        <v>12</v>
      </c>
      <c r="AG18" s="106">
        <v>12114</v>
      </c>
    </row>
    <row r="19" spans="1:33" ht="14.25" x14ac:dyDescent="0.2">
      <c r="A19" s="101" t="s">
        <v>115</v>
      </c>
      <c r="B19" s="101" t="s">
        <v>116</v>
      </c>
      <c r="C19" s="102">
        <v>3459</v>
      </c>
      <c r="D19" s="102">
        <v>108</v>
      </c>
      <c r="E19" s="102">
        <v>3567</v>
      </c>
      <c r="F19" s="103">
        <v>0.35164835164835201</v>
      </c>
      <c r="G19" s="102">
        <v>0</v>
      </c>
      <c r="H19" s="102">
        <v>0</v>
      </c>
      <c r="I19" s="102">
        <v>0</v>
      </c>
      <c r="J19" s="103">
        <v>0</v>
      </c>
      <c r="K19" s="102">
        <v>0</v>
      </c>
      <c r="L19" s="121">
        <v>0</v>
      </c>
      <c r="M19" s="102">
        <v>3567</v>
      </c>
      <c r="N19" s="103">
        <v>0.35164835164835201</v>
      </c>
      <c r="O19" s="102">
        <v>2564</v>
      </c>
      <c r="P19" s="102">
        <v>6131</v>
      </c>
      <c r="Q19" s="103">
        <v>0.13076355588343799</v>
      </c>
      <c r="R19" s="104">
        <v>5</v>
      </c>
      <c r="S19" s="107"/>
      <c r="T19" s="101" t="s">
        <v>73</v>
      </c>
      <c r="U19" s="106">
        <v>2593</v>
      </c>
      <c r="V19" s="106">
        <v>2639</v>
      </c>
      <c r="W19" s="106">
        <v>46</v>
      </c>
      <c r="X19" s="106">
        <v>0</v>
      </c>
      <c r="Y19" s="106">
        <v>0</v>
      </c>
      <c r="Z19" s="106">
        <v>0</v>
      </c>
      <c r="AA19" s="106">
        <v>0</v>
      </c>
      <c r="AB19" s="106">
        <v>2783</v>
      </c>
      <c r="AC19" s="106">
        <v>2639</v>
      </c>
      <c r="AD19" s="106">
        <v>5422</v>
      </c>
      <c r="AE19" s="101" t="s">
        <v>117</v>
      </c>
      <c r="AF19" s="106">
        <v>12</v>
      </c>
      <c r="AG19" s="106">
        <v>12114</v>
      </c>
    </row>
    <row r="20" spans="1:33" ht="14.25" x14ac:dyDescent="0.2">
      <c r="A20" s="101" t="s">
        <v>118</v>
      </c>
      <c r="B20" s="101" t="s">
        <v>119</v>
      </c>
      <c r="C20" s="102">
        <v>59501</v>
      </c>
      <c r="D20" s="102">
        <v>11970</v>
      </c>
      <c r="E20" s="102">
        <v>71471</v>
      </c>
      <c r="F20" s="103">
        <v>3.2295804145302198E-2</v>
      </c>
      <c r="G20" s="102">
        <v>6</v>
      </c>
      <c r="H20" s="102">
        <v>0</v>
      </c>
      <c r="I20" s="102">
        <v>6</v>
      </c>
      <c r="J20" s="103">
        <v>0</v>
      </c>
      <c r="K20" s="102">
        <v>423</v>
      </c>
      <c r="L20" s="121">
        <v>0</v>
      </c>
      <c r="M20" s="102">
        <v>71900</v>
      </c>
      <c r="N20" s="103">
        <v>3.8492092149924197E-2</v>
      </c>
      <c r="O20" s="102">
        <v>353</v>
      </c>
      <c r="P20" s="102">
        <v>72253</v>
      </c>
      <c r="Q20" s="103">
        <v>3.82819123712081E-2</v>
      </c>
      <c r="R20" s="104">
        <v>4</v>
      </c>
      <c r="S20" s="107"/>
      <c r="T20" s="101" t="s">
        <v>73</v>
      </c>
      <c r="U20" s="106">
        <v>57117</v>
      </c>
      <c r="V20" s="106">
        <v>69235</v>
      </c>
      <c r="W20" s="106">
        <v>12118</v>
      </c>
      <c r="X20" s="106">
        <v>0</v>
      </c>
      <c r="Y20" s="106">
        <v>0</v>
      </c>
      <c r="Z20" s="106">
        <v>0</v>
      </c>
      <c r="AA20" s="106">
        <v>0</v>
      </c>
      <c r="AB20" s="106">
        <v>354</v>
      </c>
      <c r="AC20" s="106">
        <v>69235</v>
      </c>
      <c r="AD20" s="106">
        <v>69589</v>
      </c>
      <c r="AE20" s="101" t="s">
        <v>120</v>
      </c>
      <c r="AF20" s="106">
        <v>12</v>
      </c>
      <c r="AG20" s="106">
        <v>12114</v>
      </c>
    </row>
    <row r="21" spans="1:33" ht="14.25" x14ac:dyDescent="0.2">
      <c r="A21" s="101" t="s">
        <v>121</v>
      </c>
      <c r="B21" s="101" t="s">
        <v>122</v>
      </c>
      <c r="C21" s="102">
        <v>173291</v>
      </c>
      <c r="D21" s="102">
        <v>1214</v>
      </c>
      <c r="E21" s="102">
        <v>174505</v>
      </c>
      <c r="F21" s="103">
        <v>2.4733841085658199E-2</v>
      </c>
      <c r="G21" s="102">
        <v>64059</v>
      </c>
      <c r="H21" s="102">
        <v>274</v>
      </c>
      <c r="I21" s="102">
        <v>64333</v>
      </c>
      <c r="J21" s="103">
        <v>8.9614172961620511E-2</v>
      </c>
      <c r="K21" s="102">
        <v>99</v>
      </c>
      <c r="L21" s="121">
        <v>0.59677419354838701</v>
      </c>
      <c r="M21" s="102">
        <v>238937</v>
      </c>
      <c r="N21" s="103">
        <v>4.15872919000684E-2</v>
      </c>
      <c r="O21" s="102">
        <v>35</v>
      </c>
      <c r="P21" s="102">
        <v>238972</v>
      </c>
      <c r="Q21" s="103">
        <v>4.1172523766784902E-2</v>
      </c>
      <c r="R21" s="104">
        <v>3</v>
      </c>
      <c r="S21" s="107"/>
      <c r="T21" s="101" t="s">
        <v>73</v>
      </c>
      <c r="U21" s="106">
        <v>169515</v>
      </c>
      <c r="V21" s="106">
        <v>170293</v>
      </c>
      <c r="W21" s="106">
        <v>778</v>
      </c>
      <c r="X21" s="106">
        <v>58836</v>
      </c>
      <c r="Y21" s="106">
        <v>59042</v>
      </c>
      <c r="Z21" s="106">
        <v>206</v>
      </c>
      <c r="AA21" s="106">
        <v>62</v>
      </c>
      <c r="AB21" s="106">
        <v>125</v>
      </c>
      <c r="AC21" s="106">
        <v>229397</v>
      </c>
      <c r="AD21" s="106">
        <v>229522</v>
      </c>
      <c r="AE21" s="101" t="s">
        <v>123</v>
      </c>
      <c r="AF21" s="106">
        <v>12</v>
      </c>
      <c r="AG21" s="106">
        <v>12114</v>
      </c>
    </row>
    <row r="22" spans="1:33" ht="14.25" x14ac:dyDescent="0.2">
      <c r="A22" s="101" t="s">
        <v>124</v>
      </c>
      <c r="B22" s="101" t="s">
        <v>125</v>
      </c>
      <c r="C22" s="102">
        <v>54984</v>
      </c>
      <c r="D22" s="102">
        <v>408</v>
      </c>
      <c r="E22" s="102">
        <v>55392</v>
      </c>
      <c r="F22" s="103">
        <v>-2.5569921129398199E-3</v>
      </c>
      <c r="G22" s="102">
        <v>5</v>
      </c>
      <c r="H22" s="102">
        <v>0</v>
      </c>
      <c r="I22" s="102">
        <v>5</v>
      </c>
      <c r="J22" s="103">
        <v>0</v>
      </c>
      <c r="K22" s="102">
        <v>11950</v>
      </c>
      <c r="L22" s="121">
        <v>-0.105137037591733</v>
      </c>
      <c r="M22" s="102">
        <v>67347</v>
      </c>
      <c r="N22" s="103">
        <v>-2.2369643479270701E-2</v>
      </c>
      <c r="O22" s="102">
        <v>1846</v>
      </c>
      <c r="P22" s="102">
        <v>69193</v>
      </c>
      <c r="Q22" s="103">
        <v>-3.3414821540825597E-2</v>
      </c>
      <c r="R22" s="104">
        <v>4</v>
      </c>
      <c r="S22" s="107"/>
      <c r="T22" s="101" t="s">
        <v>73</v>
      </c>
      <c r="U22" s="106">
        <v>54526</v>
      </c>
      <c r="V22" s="106">
        <v>55534</v>
      </c>
      <c r="W22" s="106">
        <v>1008</v>
      </c>
      <c r="X22" s="106">
        <v>0</v>
      </c>
      <c r="Y22" s="106">
        <v>0</v>
      </c>
      <c r="Z22" s="106">
        <v>0</v>
      </c>
      <c r="AA22" s="106">
        <v>13354</v>
      </c>
      <c r="AB22" s="106">
        <v>2697</v>
      </c>
      <c r="AC22" s="106">
        <v>68888</v>
      </c>
      <c r="AD22" s="106">
        <v>71585</v>
      </c>
      <c r="AE22" s="101" t="s">
        <v>126</v>
      </c>
      <c r="AF22" s="106">
        <v>12</v>
      </c>
      <c r="AG22" s="106">
        <v>12114</v>
      </c>
    </row>
    <row r="23" spans="1:33" ht="14.25" x14ac:dyDescent="0.2">
      <c r="A23" s="101" t="s">
        <v>127</v>
      </c>
      <c r="B23" s="101" t="s">
        <v>128</v>
      </c>
      <c r="C23" s="102">
        <v>13475</v>
      </c>
      <c r="D23" s="102">
        <v>0</v>
      </c>
      <c r="E23" s="102">
        <v>13475</v>
      </c>
      <c r="F23" s="103">
        <v>0.15023474178403801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1">
        <v>0</v>
      </c>
      <c r="M23" s="102">
        <v>13475</v>
      </c>
      <c r="N23" s="103">
        <v>0.15023474178403801</v>
      </c>
      <c r="O23" s="102">
        <v>142</v>
      </c>
      <c r="P23" s="102">
        <v>13617</v>
      </c>
      <c r="Q23" s="103">
        <v>9.4350237081089805E-2</v>
      </c>
      <c r="R23" s="104">
        <v>4</v>
      </c>
      <c r="S23" s="107"/>
      <c r="T23" s="101" t="s">
        <v>73</v>
      </c>
      <c r="U23" s="106">
        <v>11705</v>
      </c>
      <c r="V23" s="106">
        <v>11715</v>
      </c>
      <c r="W23" s="106">
        <v>10</v>
      </c>
      <c r="X23" s="106">
        <v>0</v>
      </c>
      <c r="Y23" s="106">
        <v>0</v>
      </c>
      <c r="Z23" s="106">
        <v>0</v>
      </c>
      <c r="AA23" s="106">
        <v>0</v>
      </c>
      <c r="AB23" s="106">
        <v>728</v>
      </c>
      <c r="AC23" s="106">
        <v>11715</v>
      </c>
      <c r="AD23" s="106">
        <v>12443</v>
      </c>
      <c r="AE23" s="101" t="s">
        <v>129</v>
      </c>
      <c r="AF23" s="106">
        <v>12</v>
      </c>
      <c r="AG23" s="106">
        <v>12114</v>
      </c>
    </row>
    <row r="24" spans="1:33" ht="14.25" x14ac:dyDescent="0.2">
      <c r="A24" s="101" t="s">
        <v>130</v>
      </c>
      <c r="B24" s="101" t="s">
        <v>131</v>
      </c>
      <c r="C24" s="102">
        <v>30025</v>
      </c>
      <c r="D24" s="102">
        <v>104</v>
      </c>
      <c r="E24" s="102">
        <v>30129</v>
      </c>
      <c r="F24" s="103">
        <v>3.6429308565531497E-2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30129</v>
      </c>
      <c r="N24" s="103">
        <v>3.6429308565531497E-2</v>
      </c>
      <c r="O24" s="102">
        <v>446</v>
      </c>
      <c r="P24" s="102">
        <v>30575</v>
      </c>
      <c r="Q24" s="103">
        <v>-5.1849784476075293E-2</v>
      </c>
      <c r="R24" s="104">
        <v>5</v>
      </c>
      <c r="S24" s="107"/>
      <c r="T24" s="101" t="s">
        <v>73</v>
      </c>
      <c r="U24" s="106">
        <v>28802</v>
      </c>
      <c r="V24" s="106">
        <v>29070</v>
      </c>
      <c r="W24" s="106">
        <v>268</v>
      </c>
      <c r="X24" s="106">
        <v>0</v>
      </c>
      <c r="Y24" s="106">
        <v>0</v>
      </c>
      <c r="Z24" s="106">
        <v>0</v>
      </c>
      <c r="AA24" s="106">
        <v>0</v>
      </c>
      <c r="AB24" s="106">
        <v>3177</v>
      </c>
      <c r="AC24" s="106">
        <v>29070</v>
      </c>
      <c r="AD24" s="106">
        <v>32247</v>
      </c>
      <c r="AE24" s="101" t="s">
        <v>132</v>
      </c>
      <c r="AF24" s="106">
        <v>12</v>
      </c>
      <c r="AG24" s="106">
        <v>12114</v>
      </c>
    </row>
    <row r="25" spans="1:33" ht="14.25" x14ac:dyDescent="0.2">
      <c r="A25" s="101" t="s">
        <v>133</v>
      </c>
      <c r="B25" s="101" t="s">
        <v>134</v>
      </c>
      <c r="C25" s="102">
        <v>3288</v>
      </c>
      <c r="D25" s="102">
        <v>30</v>
      </c>
      <c r="E25" s="102">
        <v>3318</v>
      </c>
      <c r="F25" s="103">
        <v>-0.16106194690265502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3318</v>
      </c>
      <c r="N25" s="103">
        <v>-0.16106194690265502</v>
      </c>
      <c r="O25" s="102">
        <v>2312</v>
      </c>
      <c r="P25" s="102">
        <v>5630</v>
      </c>
      <c r="Q25" s="103">
        <v>-8.2015326919941303E-2</v>
      </c>
      <c r="R25" s="104">
        <v>5</v>
      </c>
      <c r="S25" s="107"/>
      <c r="T25" s="101" t="s">
        <v>73</v>
      </c>
      <c r="U25" s="106">
        <v>3951</v>
      </c>
      <c r="V25" s="106">
        <v>3955</v>
      </c>
      <c r="W25" s="106">
        <v>4</v>
      </c>
      <c r="X25" s="106">
        <v>0</v>
      </c>
      <c r="Y25" s="106">
        <v>0</v>
      </c>
      <c r="Z25" s="106">
        <v>0</v>
      </c>
      <c r="AA25" s="106">
        <v>0</v>
      </c>
      <c r="AB25" s="106">
        <v>2178</v>
      </c>
      <c r="AC25" s="106">
        <v>3955</v>
      </c>
      <c r="AD25" s="106">
        <v>6133</v>
      </c>
      <c r="AE25" s="101" t="s">
        <v>135</v>
      </c>
      <c r="AF25" s="106">
        <v>12</v>
      </c>
      <c r="AG25" s="106">
        <v>12114</v>
      </c>
    </row>
    <row r="26" spans="1:33" ht="14.25" x14ac:dyDescent="0.2">
      <c r="A26" s="101" t="s">
        <v>136</v>
      </c>
      <c r="B26" s="101" t="s">
        <v>137</v>
      </c>
      <c r="C26" s="102">
        <v>24259</v>
      </c>
      <c r="D26" s="102">
        <v>152</v>
      </c>
      <c r="E26" s="102">
        <v>24411</v>
      </c>
      <c r="F26" s="103">
        <v>-3.0463102708714E-2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24411</v>
      </c>
      <c r="N26" s="103">
        <v>-3.0463102708714E-2</v>
      </c>
      <c r="O26" s="102">
        <v>428</v>
      </c>
      <c r="P26" s="102">
        <v>24839</v>
      </c>
      <c r="Q26" s="103">
        <v>-3.1882137428382099E-2</v>
      </c>
      <c r="R26" s="104">
        <v>5</v>
      </c>
      <c r="S26" s="107"/>
      <c r="T26" s="101" t="s">
        <v>73</v>
      </c>
      <c r="U26" s="106">
        <v>25036</v>
      </c>
      <c r="V26" s="106">
        <v>25178</v>
      </c>
      <c r="W26" s="106">
        <v>142</v>
      </c>
      <c r="X26" s="106">
        <v>0</v>
      </c>
      <c r="Y26" s="106">
        <v>0</v>
      </c>
      <c r="Z26" s="106">
        <v>0</v>
      </c>
      <c r="AA26" s="106">
        <v>0</v>
      </c>
      <c r="AB26" s="106">
        <v>479</v>
      </c>
      <c r="AC26" s="106">
        <v>25178</v>
      </c>
      <c r="AD26" s="106">
        <v>25657</v>
      </c>
      <c r="AE26" s="101" t="s">
        <v>138</v>
      </c>
      <c r="AF26" s="106">
        <v>12</v>
      </c>
      <c r="AG26" s="106">
        <v>12114</v>
      </c>
    </row>
    <row r="27" spans="1:33" ht="14.25" x14ac:dyDescent="0.2">
      <c r="A27" s="101" t="s">
        <v>139</v>
      </c>
      <c r="B27" s="101" t="s">
        <v>140</v>
      </c>
      <c r="C27" s="102">
        <v>89875</v>
      </c>
      <c r="D27" s="102">
        <v>214</v>
      </c>
      <c r="E27" s="102">
        <v>90089</v>
      </c>
      <c r="F27" s="103">
        <v>1.9706161995744102E-2</v>
      </c>
      <c r="G27" s="102">
        <v>5179</v>
      </c>
      <c r="H27" s="102">
        <v>0</v>
      </c>
      <c r="I27" s="102">
        <v>5179</v>
      </c>
      <c r="J27" s="103">
        <v>-0.52633985732577304</v>
      </c>
      <c r="K27" s="102">
        <v>0</v>
      </c>
      <c r="L27" s="121">
        <v>0</v>
      </c>
      <c r="M27" s="102">
        <v>95268</v>
      </c>
      <c r="N27" s="103">
        <v>-4.0430289478455297E-2</v>
      </c>
      <c r="O27" s="102">
        <v>741</v>
      </c>
      <c r="P27" s="102">
        <v>96009</v>
      </c>
      <c r="Q27" s="103">
        <v>-4.7217839173539E-2</v>
      </c>
      <c r="R27" s="104">
        <v>4</v>
      </c>
      <c r="S27" s="107"/>
      <c r="T27" s="101" t="s">
        <v>73</v>
      </c>
      <c r="U27" s="106">
        <v>87998</v>
      </c>
      <c r="V27" s="106">
        <v>88348</v>
      </c>
      <c r="W27" s="106">
        <v>350</v>
      </c>
      <c r="X27" s="106">
        <v>10934</v>
      </c>
      <c r="Y27" s="106">
        <v>10934</v>
      </c>
      <c r="Z27" s="106">
        <v>0</v>
      </c>
      <c r="AA27" s="106">
        <v>0</v>
      </c>
      <c r="AB27" s="106">
        <v>1485</v>
      </c>
      <c r="AC27" s="106">
        <v>99282</v>
      </c>
      <c r="AD27" s="106">
        <v>100767</v>
      </c>
      <c r="AE27" s="101" t="s">
        <v>141</v>
      </c>
      <c r="AF27" s="106">
        <v>12</v>
      </c>
      <c r="AG27" s="106">
        <v>12114</v>
      </c>
    </row>
    <row r="28" spans="1:33" ht="14.25" x14ac:dyDescent="0.2">
      <c r="A28" s="101" t="s">
        <v>142</v>
      </c>
      <c r="B28" s="101" t="s">
        <v>143</v>
      </c>
      <c r="C28" s="102">
        <v>14527</v>
      </c>
      <c r="D28" s="102">
        <v>96</v>
      </c>
      <c r="E28" s="102">
        <v>14623</v>
      </c>
      <c r="F28" s="103">
        <v>-7.1909113988321893E-2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1">
        <v>0</v>
      </c>
      <c r="M28" s="102">
        <v>14623</v>
      </c>
      <c r="N28" s="103">
        <v>-7.1909113988321893E-2</v>
      </c>
      <c r="O28" s="102">
        <v>728</v>
      </c>
      <c r="P28" s="102">
        <v>15351</v>
      </c>
      <c r="Q28" s="103">
        <v>-7.8018018018017998E-2</v>
      </c>
      <c r="R28" s="104">
        <v>5</v>
      </c>
      <c r="S28" s="107"/>
      <c r="T28" s="101" t="s">
        <v>73</v>
      </c>
      <c r="U28" s="106">
        <v>15662</v>
      </c>
      <c r="V28" s="106">
        <v>15756</v>
      </c>
      <c r="W28" s="106">
        <v>94</v>
      </c>
      <c r="X28" s="106">
        <v>0</v>
      </c>
      <c r="Y28" s="106">
        <v>0</v>
      </c>
      <c r="Z28" s="106">
        <v>0</v>
      </c>
      <c r="AA28" s="106">
        <v>0</v>
      </c>
      <c r="AB28" s="106">
        <v>894</v>
      </c>
      <c r="AC28" s="106">
        <v>15756</v>
      </c>
      <c r="AD28" s="106">
        <v>16650</v>
      </c>
      <c r="AE28" s="101" t="s">
        <v>144</v>
      </c>
      <c r="AF28" s="106">
        <v>12</v>
      </c>
      <c r="AG28" s="106">
        <v>12114</v>
      </c>
    </row>
    <row r="29" spans="1:33" ht="14.25" x14ac:dyDescent="0.2">
      <c r="A29" s="101" t="s">
        <v>145</v>
      </c>
      <c r="B29" s="101" t="s">
        <v>146</v>
      </c>
      <c r="C29" s="102">
        <v>7040</v>
      </c>
      <c r="D29" s="102">
        <v>50</v>
      </c>
      <c r="E29" s="102">
        <v>7090</v>
      </c>
      <c r="F29" s="103">
        <v>9.6844059405940597E-2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7090</v>
      </c>
      <c r="N29" s="103">
        <v>9.6844059405940597E-2</v>
      </c>
      <c r="O29" s="102">
        <v>3298</v>
      </c>
      <c r="P29" s="102">
        <v>10388</v>
      </c>
      <c r="Q29" s="103">
        <v>5.7518069836099001E-2</v>
      </c>
      <c r="R29" s="104">
        <v>5</v>
      </c>
      <c r="S29" s="107"/>
      <c r="T29" s="101" t="s">
        <v>73</v>
      </c>
      <c r="U29" s="106">
        <v>6394</v>
      </c>
      <c r="V29" s="106">
        <v>6464</v>
      </c>
      <c r="W29" s="106">
        <v>70</v>
      </c>
      <c r="X29" s="106">
        <v>0</v>
      </c>
      <c r="Y29" s="106">
        <v>0</v>
      </c>
      <c r="Z29" s="106">
        <v>0</v>
      </c>
      <c r="AA29" s="106">
        <v>0</v>
      </c>
      <c r="AB29" s="106">
        <v>3359</v>
      </c>
      <c r="AC29" s="106">
        <v>6464</v>
      </c>
      <c r="AD29" s="106">
        <v>9823</v>
      </c>
      <c r="AE29" s="101" t="s">
        <v>147</v>
      </c>
      <c r="AF29" s="106">
        <v>12</v>
      </c>
      <c r="AG29" s="106">
        <v>12114</v>
      </c>
    </row>
    <row r="30" spans="1:33" ht="14.25" x14ac:dyDescent="0.2">
      <c r="A30" s="101" t="s">
        <v>148</v>
      </c>
      <c r="B30" s="101" t="s">
        <v>149</v>
      </c>
      <c r="C30" s="102">
        <v>1958320</v>
      </c>
      <c r="D30" s="102">
        <v>883666</v>
      </c>
      <c r="E30" s="102">
        <v>2841986</v>
      </c>
      <c r="F30" s="103">
        <v>3.3458849625905701E-2</v>
      </c>
      <c r="G30" s="102">
        <v>2703326</v>
      </c>
      <c r="H30" s="102">
        <v>736406</v>
      </c>
      <c r="I30" s="102">
        <v>3439732</v>
      </c>
      <c r="J30" s="103">
        <v>1.9889090279966503E-2</v>
      </c>
      <c r="K30" s="102">
        <v>0</v>
      </c>
      <c r="L30" s="121">
        <v>0</v>
      </c>
      <c r="M30" s="102">
        <v>6281718</v>
      </c>
      <c r="N30" s="103">
        <v>2.59839402295877E-2</v>
      </c>
      <c r="O30" s="102">
        <v>8003</v>
      </c>
      <c r="P30" s="102">
        <v>6289721</v>
      </c>
      <c r="Q30" s="103">
        <v>2.6357675244068599E-2</v>
      </c>
      <c r="R30" s="104">
        <v>1</v>
      </c>
      <c r="S30" s="107"/>
      <c r="T30" s="101" t="s">
        <v>150</v>
      </c>
      <c r="U30" s="106">
        <v>1895105</v>
      </c>
      <c r="V30" s="106">
        <v>2749975</v>
      </c>
      <c r="W30" s="106">
        <v>854870</v>
      </c>
      <c r="X30" s="106">
        <v>2664431</v>
      </c>
      <c r="Y30" s="106">
        <v>3372653</v>
      </c>
      <c r="Z30" s="106">
        <v>708222</v>
      </c>
      <c r="AA30" s="106">
        <v>0</v>
      </c>
      <c r="AB30" s="106">
        <v>5568</v>
      </c>
      <c r="AC30" s="106">
        <v>6122628</v>
      </c>
      <c r="AD30" s="106">
        <v>6128196</v>
      </c>
      <c r="AE30" s="101" t="s">
        <v>151</v>
      </c>
      <c r="AF30" s="106">
        <v>12</v>
      </c>
      <c r="AG30" s="106">
        <v>12114</v>
      </c>
    </row>
    <row r="31" spans="1:33" ht="14.25" x14ac:dyDescent="0.2">
      <c r="A31" s="101" t="s">
        <v>152</v>
      </c>
      <c r="B31" s="101" t="s">
        <v>153</v>
      </c>
      <c r="C31" s="102">
        <v>6615</v>
      </c>
      <c r="D31" s="102">
        <v>0</v>
      </c>
      <c r="E31" s="102">
        <v>6615</v>
      </c>
      <c r="F31" s="103">
        <v>-4.0650406504064993E-3</v>
      </c>
      <c r="G31" s="102">
        <v>33</v>
      </c>
      <c r="H31" s="102">
        <v>0</v>
      </c>
      <c r="I31" s="102">
        <v>33</v>
      </c>
      <c r="J31" s="103">
        <v>0.434782608695652</v>
      </c>
      <c r="K31" s="102">
        <v>0</v>
      </c>
      <c r="L31" s="121">
        <v>0</v>
      </c>
      <c r="M31" s="102">
        <v>6648</v>
      </c>
      <c r="N31" s="103">
        <v>-2.5506376594148497E-3</v>
      </c>
      <c r="O31" s="102">
        <v>0</v>
      </c>
      <c r="P31" s="102">
        <v>6648</v>
      </c>
      <c r="Q31" s="103">
        <v>-2.5506376594148497E-3</v>
      </c>
      <c r="R31" s="104">
        <v>5</v>
      </c>
      <c r="S31" s="107"/>
      <c r="T31" s="101" t="s">
        <v>73</v>
      </c>
      <c r="U31" s="106">
        <v>6642</v>
      </c>
      <c r="V31" s="106">
        <v>6642</v>
      </c>
      <c r="W31" s="106">
        <v>0</v>
      </c>
      <c r="X31" s="106">
        <v>23</v>
      </c>
      <c r="Y31" s="106">
        <v>23</v>
      </c>
      <c r="Z31" s="106">
        <v>0</v>
      </c>
      <c r="AA31" s="106">
        <v>0</v>
      </c>
      <c r="AB31" s="106">
        <v>0</v>
      </c>
      <c r="AC31" s="106">
        <v>6665</v>
      </c>
      <c r="AD31" s="106">
        <v>6665</v>
      </c>
      <c r="AE31" s="101" t="s">
        <v>154</v>
      </c>
      <c r="AF31" s="106">
        <v>12</v>
      </c>
      <c r="AG31" s="106">
        <v>12114</v>
      </c>
    </row>
    <row r="32" spans="1:33" ht="14.25" x14ac:dyDescent="0.2">
      <c r="A32" s="101" t="s">
        <v>155</v>
      </c>
      <c r="B32" s="101" t="s">
        <v>156</v>
      </c>
      <c r="C32" s="102">
        <v>9600</v>
      </c>
      <c r="D32" s="102">
        <v>30</v>
      </c>
      <c r="E32" s="102">
        <v>9630</v>
      </c>
      <c r="F32" s="103">
        <v>7.874985997535569E-2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1">
        <v>0</v>
      </c>
      <c r="M32" s="102">
        <v>9630</v>
      </c>
      <c r="N32" s="103">
        <v>7.874985997535569E-2</v>
      </c>
      <c r="O32" s="102">
        <v>692</v>
      </c>
      <c r="P32" s="102">
        <v>10322</v>
      </c>
      <c r="Q32" s="103">
        <v>7.6778635510118903E-2</v>
      </c>
      <c r="R32" s="104">
        <v>5</v>
      </c>
      <c r="S32" s="107"/>
      <c r="T32" s="101" t="s">
        <v>73</v>
      </c>
      <c r="U32" s="106">
        <v>8897</v>
      </c>
      <c r="V32" s="106">
        <v>8927</v>
      </c>
      <c r="W32" s="106">
        <v>30</v>
      </c>
      <c r="X32" s="106">
        <v>0</v>
      </c>
      <c r="Y32" s="106">
        <v>0</v>
      </c>
      <c r="Z32" s="106">
        <v>0</v>
      </c>
      <c r="AA32" s="106">
        <v>0</v>
      </c>
      <c r="AB32" s="106">
        <v>659</v>
      </c>
      <c r="AC32" s="106">
        <v>8927</v>
      </c>
      <c r="AD32" s="106">
        <v>9586</v>
      </c>
      <c r="AE32" s="101" t="s">
        <v>157</v>
      </c>
      <c r="AF32" s="106">
        <v>12</v>
      </c>
      <c r="AG32" s="106">
        <v>12114</v>
      </c>
    </row>
    <row r="33" spans="1:33" ht="14.25" x14ac:dyDescent="0.2">
      <c r="A33" s="101" t="s">
        <v>158</v>
      </c>
      <c r="B33" s="101" t="s">
        <v>159</v>
      </c>
      <c r="C33" s="102">
        <v>2044</v>
      </c>
      <c r="D33" s="102">
        <v>6</v>
      </c>
      <c r="E33" s="102">
        <v>2050</v>
      </c>
      <c r="F33" s="103">
        <v>-2.70526815377314E-2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2050</v>
      </c>
      <c r="N33" s="103">
        <v>-2.70526815377314E-2</v>
      </c>
      <c r="O33" s="102">
        <v>1556</v>
      </c>
      <c r="P33" s="102">
        <v>3606</v>
      </c>
      <c r="Q33" s="103">
        <v>-4.9050632911392396E-2</v>
      </c>
      <c r="R33" s="104">
        <v>5</v>
      </c>
      <c r="S33" s="107"/>
      <c r="T33" s="101" t="s">
        <v>73</v>
      </c>
      <c r="U33" s="106">
        <v>2105</v>
      </c>
      <c r="V33" s="106">
        <v>2107</v>
      </c>
      <c r="W33" s="106">
        <v>2</v>
      </c>
      <c r="X33" s="106">
        <v>0</v>
      </c>
      <c r="Y33" s="106">
        <v>0</v>
      </c>
      <c r="Z33" s="106">
        <v>0</v>
      </c>
      <c r="AA33" s="106">
        <v>0</v>
      </c>
      <c r="AB33" s="106">
        <v>1685</v>
      </c>
      <c r="AC33" s="106">
        <v>2107</v>
      </c>
      <c r="AD33" s="106">
        <v>3792</v>
      </c>
      <c r="AE33" s="101" t="s">
        <v>160</v>
      </c>
      <c r="AF33" s="106">
        <v>12</v>
      </c>
      <c r="AG33" s="106">
        <v>12114</v>
      </c>
    </row>
    <row r="34" spans="1:33" ht="14.25" x14ac:dyDescent="0.2">
      <c r="A34" s="101" t="s">
        <v>161</v>
      </c>
      <c r="B34" s="101" t="s">
        <v>162</v>
      </c>
      <c r="C34" s="102">
        <v>7170</v>
      </c>
      <c r="D34" s="102">
        <v>38</v>
      </c>
      <c r="E34" s="102">
        <v>7208</v>
      </c>
      <c r="F34" s="103">
        <v>-5.5431791377276898E-2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7208</v>
      </c>
      <c r="N34" s="103">
        <v>-5.5431791377276898E-2</v>
      </c>
      <c r="O34" s="102">
        <v>2370</v>
      </c>
      <c r="P34" s="102">
        <v>9578</v>
      </c>
      <c r="Q34" s="103">
        <v>-3.9028795023577798E-2</v>
      </c>
      <c r="R34" s="104">
        <v>5</v>
      </c>
      <c r="S34" s="107"/>
      <c r="T34" s="101" t="s">
        <v>73</v>
      </c>
      <c r="U34" s="106">
        <v>7601</v>
      </c>
      <c r="V34" s="106">
        <v>7631</v>
      </c>
      <c r="W34" s="106">
        <v>30</v>
      </c>
      <c r="X34" s="106">
        <v>0</v>
      </c>
      <c r="Y34" s="106">
        <v>0</v>
      </c>
      <c r="Z34" s="106">
        <v>0</v>
      </c>
      <c r="AA34" s="106">
        <v>0</v>
      </c>
      <c r="AB34" s="106">
        <v>2336</v>
      </c>
      <c r="AC34" s="106">
        <v>7631</v>
      </c>
      <c r="AD34" s="106">
        <v>9967</v>
      </c>
      <c r="AE34" s="101" t="s">
        <v>163</v>
      </c>
      <c r="AF34" s="106">
        <v>12</v>
      </c>
      <c r="AG34" s="106">
        <v>12114</v>
      </c>
    </row>
    <row r="35" spans="1:33" ht="14.25" x14ac:dyDescent="0.2">
      <c r="A35" s="101" t="s">
        <v>164</v>
      </c>
      <c r="B35" s="101" t="s">
        <v>165</v>
      </c>
      <c r="C35" s="102">
        <v>15028</v>
      </c>
      <c r="D35" s="102">
        <v>44</v>
      </c>
      <c r="E35" s="102">
        <v>15072</v>
      </c>
      <c r="F35" s="103">
        <v>0.124860064183894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15072</v>
      </c>
      <c r="N35" s="103">
        <v>0.124860064183894</v>
      </c>
      <c r="O35" s="102">
        <v>2006</v>
      </c>
      <c r="P35" s="102">
        <v>17078</v>
      </c>
      <c r="Q35" s="103">
        <v>5.0436708082174903E-2</v>
      </c>
      <c r="R35" s="104">
        <v>5</v>
      </c>
      <c r="S35" s="107"/>
      <c r="T35" s="101" t="s">
        <v>73</v>
      </c>
      <c r="U35" s="106">
        <v>13315</v>
      </c>
      <c r="V35" s="106">
        <v>13399</v>
      </c>
      <c r="W35" s="106">
        <v>84</v>
      </c>
      <c r="X35" s="106">
        <v>0</v>
      </c>
      <c r="Y35" s="106">
        <v>0</v>
      </c>
      <c r="Z35" s="106">
        <v>0</v>
      </c>
      <c r="AA35" s="106">
        <v>0</v>
      </c>
      <c r="AB35" s="106">
        <v>2859</v>
      </c>
      <c r="AC35" s="106">
        <v>13399</v>
      </c>
      <c r="AD35" s="106">
        <v>16258</v>
      </c>
      <c r="AE35" s="101" t="s">
        <v>166</v>
      </c>
      <c r="AF35" s="106">
        <v>12</v>
      </c>
      <c r="AG35" s="106">
        <v>12114</v>
      </c>
    </row>
    <row r="36" spans="1:33" ht="14.25" x14ac:dyDescent="0.2">
      <c r="A36" s="101" t="s">
        <v>167</v>
      </c>
      <c r="B36" s="101" t="s">
        <v>168</v>
      </c>
      <c r="C36" s="102">
        <v>12488</v>
      </c>
      <c r="D36" s="102">
        <v>2340</v>
      </c>
      <c r="E36" s="102">
        <v>14828</v>
      </c>
      <c r="F36" s="103">
        <v>1.4574067738624699E-2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14828</v>
      </c>
      <c r="N36" s="103">
        <v>1.4574067738624699E-2</v>
      </c>
      <c r="O36" s="102">
        <v>5106</v>
      </c>
      <c r="P36" s="102">
        <v>19934</v>
      </c>
      <c r="Q36" s="103">
        <v>1.2557134964086602E-3</v>
      </c>
      <c r="R36" s="104">
        <v>5</v>
      </c>
      <c r="S36" s="107"/>
      <c r="T36" s="101" t="s">
        <v>73</v>
      </c>
      <c r="U36" s="106">
        <v>12441</v>
      </c>
      <c r="V36" s="106">
        <v>14615</v>
      </c>
      <c r="W36" s="106">
        <v>2174</v>
      </c>
      <c r="X36" s="106">
        <v>0</v>
      </c>
      <c r="Y36" s="106">
        <v>0</v>
      </c>
      <c r="Z36" s="106">
        <v>0</v>
      </c>
      <c r="AA36" s="106">
        <v>0</v>
      </c>
      <c r="AB36" s="106">
        <v>5294</v>
      </c>
      <c r="AC36" s="106">
        <v>14615</v>
      </c>
      <c r="AD36" s="106">
        <v>19909</v>
      </c>
      <c r="AE36" s="101" t="s">
        <v>169</v>
      </c>
      <c r="AF36" s="106">
        <v>12</v>
      </c>
      <c r="AG36" s="106">
        <v>12114</v>
      </c>
    </row>
    <row r="37" spans="1:33" ht="14.25" x14ac:dyDescent="0.2">
      <c r="A37" s="101" t="s">
        <v>170</v>
      </c>
      <c r="B37" s="101" t="s">
        <v>171</v>
      </c>
      <c r="C37" s="102">
        <v>589136</v>
      </c>
      <c r="D37" s="102">
        <v>13766</v>
      </c>
      <c r="E37" s="102">
        <v>602902</v>
      </c>
      <c r="F37" s="103">
        <v>7.1391507086905198E-2</v>
      </c>
      <c r="G37" s="102">
        <v>298646</v>
      </c>
      <c r="H37" s="102">
        <v>11124</v>
      </c>
      <c r="I37" s="102">
        <v>309770</v>
      </c>
      <c r="J37" s="103">
        <v>-2.3839160508610801E-2</v>
      </c>
      <c r="K37" s="102">
        <v>55729</v>
      </c>
      <c r="L37" s="121">
        <v>0.27552585200613405</v>
      </c>
      <c r="M37" s="102">
        <v>968401</v>
      </c>
      <c r="N37" s="103">
        <v>4.8332131714720596E-2</v>
      </c>
      <c r="O37" s="102">
        <v>3259</v>
      </c>
      <c r="P37" s="102">
        <v>971660</v>
      </c>
      <c r="Q37" s="103">
        <v>4.7248286848123898E-2</v>
      </c>
      <c r="R37" s="104">
        <v>2</v>
      </c>
      <c r="S37" s="107"/>
      <c r="T37" s="101" t="s">
        <v>73</v>
      </c>
      <c r="U37" s="106">
        <v>549244</v>
      </c>
      <c r="V37" s="106">
        <v>562728</v>
      </c>
      <c r="W37" s="106">
        <v>13484</v>
      </c>
      <c r="X37" s="106">
        <v>303259</v>
      </c>
      <c r="Y37" s="106">
        <v>317335</v>
      </c>
      <c r="Z37" s="106">
        <v>14076</v>
      </c>
      <c r="AA37" s="106">
        <v>43691</v>
      </c>
      <c r="AB37" s="106">
        <v>4068</v>
      </c>
      <c r="AC37" s="106">
        <v>923754</v>
      </c>
      <c r="AD37" s="106">
        <v>927822</v>
      </c>
      <c r="AE37" s="101" t="s">
        <v>172</v>
      </c>
      <c r="AF37" s="106">
        <v>12</v>
      </c>
      <c r="AG37" s="106">
        <v>12114</v>
      </c>
    </row>
    <row r="38" spans="1:33" ht="14.25" x14ac:dyDescent="0.2">
      <c r="A38" s="101" t="s">
        <v>173</v>
      </c>
      <c r="B38" s="101" t="s">
        <v>174</v>
      </c>
      <c r="C38" s="102">
        <v>24465</v>
      </c>
      <c r="D38" s="102">
        <v>112</v>
      </c>
      <c r="E38" s="102">
        <v>24577</v>
      </c>
      <c r="F38" s="103">
        <v>-7.1904665724096097E-3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24577</v>
      </c>
      <c r="N38" s="103">
        <v>-7.1904665724096097E-3</v>
      </c>
      <c r="O38" s="102">
        <v>1872</v>
      </c>
      <c r="P38" s="102">
        <v>26449</v>
      </c>
      <c r="Q38" s="103">
        <v>-7.9618610154156708E-2</v>
      </c>
      <c r="R38" s="104">
        <v>5</v>
      </c>
      <c r="S38" s="107"/>
      <c r="T38" s="101" t="s">
        <v>73</v>
      </c>
      <c r="U38" s="106">
        <v>24581</v>
      </c>
      <c r="V38" s="106">
        <v>24755</v>
      </c>
      <c r="W38" s="106">
        <v>174</v>
      </c>
      <c r="X38" s="106">
        <v>0</v>
      </c>
      <c r="Y38" s="106">
        <v>0</v>
      </c>
      <c r="Z38" s="106">
        <v>0</v>
      </c>
      <c r="AA38" s="106">
        <v>0</v>
      </c>
      <c r="AB38" s="106">
        <v>3982</v>
      </c>
      <c r="AC38" s="106">
        <v>24755</v>
      </c>
      <c r="AD38" s="106">
        <v>28737</v>
      </c>
      <c r="AE38" s="101" t="s">
        <v>175</v>
      </c>
      <c r="AF38" s="106">
        <v>12</v>
      </c>
      <c r="AG38" s="106">
        <v>12114</v>
      </c>
    </row>
    <row r="39" spans="1:33" ht="14.25" x14ac:dyDescent="0.2">
      <c r="A39" s="101" t="s">
        <v>176</v>
      </c>
      <c r="B39" s="101" t="s">
        <v>177</v>
      </c>
      <c r="C39" s="102">
        <v>39317</v>
      </c>
      <c r="D39" s="102">
        <v>56</v>
      </c>
      <c r="E39" s="102">
        <v>39373</v>
      </c>
      <c r="F39" s="103">
        <v>6.1753364075182698E-2</v>
      </c>
      <c r="G39" s="102">
        <v>177</v>
      </c>
      <c r="H39" s="102">
        <v>0</v>
      </c>
      <c r="I39" s="102">
        <v>177</v>
      </c>
      <c r="J39" s="103">
        <v>-0.680505415162455</v>
      </c>
      <c r="K39" s="102">
        <v>0</v>
      </c>
      <c r="L39" s="121">
        <v>0</v>
      </c>
      <c r="M39" s="102">
        <v>39550</v>
      </c>
      <c r="N39" s="103">
        <v>5.0827643010867E-2</v>
      </c>
      <c r="O39" s="102">
        <v>0</v>
      </c>
      <c r="P39" s="102">
        <v>39550</v>
      </c>
      <c r="Q39" s="103">
        <v>5.0827643010867E-2</v>
      </c>
      <c r="R39" s="104">
        <v>4</v>
      </c>
      <c r="S39" s="107"/>
      <c r="T39" s="101" t="s">
        <v>73</v>
      </c>
      <c r="U39" s="106">
        <v>37053</v>
      </c>
      <c r="V39" s="106">
        <v>37083</v>
      </c>
      <c r="W39" s="106">
        <v>30</v>
      </c>
      <c r="X39" s="106">
        <v>554</v>
      </c>
      <c r="Y39" s="106">
        <v>554</v>
      </c>
      <c r="Z39" s="106">
        <v>0</v>
      </c>
      <c r="AA39" s="106">
        <v>0</v>
      </c>
      <c r="AB39" s="106">
        <v>0</v>
      </c>
      <c r="AC39" s="106">
        <v>37637</v>
      </c>
      <c r="AD39" s="106">
        <v>37637</v>
      </c>
      <c r="AE39" s="101" t="s">
        <v>178</v>
      </c>
      <c r="AF39" s="106">
        <v>12</v>
      </c>
      <c r="AG39" s="106">
        <v>12114</v>
      </c>
    </row>
    <row r="40" spans="1:33" ht="14.25" x14ac:dyDescent="0.2">
      <c r="A40" s="101" t="s">
        <v>179</v>
      </c>
      <c r="B40" s="101" t="s">
        <v>180</v>
      </c>
      <c r="C40" s="102">
        <v>20785</v>
      </c>
      <c r="D40" s="102">
        <v>116</v>
      </c>
      <c r="E40" s="102">
        <v>20901</v>
      </c>
      <c r="F40" s="103">
        <v>-5.9741778757478999E-2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20901</v>
      </c>
      <c r="N40" s="103">
        <v>-5.9741778757478999E-2</v>
      </c>
      <c r="O40" s="102">
        <v>917</v>
      </c>
      <c r="P40" s="102">
        <v>21818</v>
      </c>
      <c r="Q40" s="103">
        <v>-0.149263042969664</v>
      </c>
      <c r="R40" s="104">
        <v>5</v>
      </c>
      <c r="S40" s="107"/>
      <c r="T40" s="101" t="s">
        <v>73</v>
      </c>
      <c r="U40" s="106">
        <v>21815</v>
      </c>
      <c r="V40" s="106">
        <v>22229</v>
      </c>
      <c r="W40" s="106">
        <v>414</v>
      </c>
      <c r="X40" s="106">
        <v>0</v>
      </c>
      <c r="Y40" s="106">
        <v>0</v>
      </c>
      <c r="Z40" s="106">
        <v>0</v>
      </c>
      <c r="AA40" s="106">
        <v>0</v>
      </c>
      <c r="AB40" s="106">
        <v>3417</v>
      </c>
      <c r="AC40" s="106">
        <v>22229</v>
      </c>
      <c r="AD40" s="106">
        <v>25646</v>
      </c>
      <c r="AE40" s="101" t="s">
        <v>181</v>
      </c>
      <c r="AF40" s="106">
        <v>12</v>
      </c>
      <c r="AG40" s="106">
        <v>12114</v>
      </c>
    </row>
    <row r="41" spans="1:33" ht="14.25" x14ac:dyDescent="0.2">
      <c r="A41" s="101" t="s">
        <v>182</v>
      </c>
      <c r="B41" s="101" t="s">
        <v>183</v>
      </c>
      <c r="C41" s="102">
        <v>2950</v>
      </c>
      <c r="D41" s="102">
        <v>52</v>
      </c>
      <c r="E41" s="102">
        <v>3002</v>
      </c>
      <c r="F41" s="103">
        <v>0.10856720827178701</v>
      </c>
      <c r="G41" s="102">
        <v>0</v>
      </c>
      <c r="H41" s="102">
        <v>0</v>
      </c>
      <c r="I41" s="102">
        <v>0</v>
      </c>
      <c r="J41" s="103">
        <v>0</v>
      </c>
      <c r="K41" s="102">
        <v>0</v>
      </c>
      <c r="L41" s="121">
        <v>0</v>
      </c>
      <c r="M41" s="102">
        <v>3002</v>
      </c>
      <c r="N41" s="103">
        <v>0.10856720827178701</v>
      </c>
      <c r="O41" s="102">
        <v>1772</v>
      </c>
      <c r="P41" s="102">
        <v>4774</v>
      </c>
      <c r="Q41" s="103">
        <v>6.3251670378619188E-2</v>
      </c>
      <c r="R41" s="104">
        <v>5</v>
      </c>
      <c r="S41" s="107"/>
      <c r="T41" s="101" t="s">
        <v>73</v>
      </c>
      <c r="U41" s="106">
        <v>2708</v>
      </c>
      <c r="V41" s="106">
        <v>2708</v>
      </c>
      <c r="W41" s="106">
        <v>0</v>
      </c>
      <c r="X41" s="106">
        <v>0</v>
      </c>
      <c r="Y41" s="106">
        <v>0</v>
      </c>
      <c r="Z41" s="106">
        <v>0</v>
      </c>
      <c r="AA41" s="106">
        <v>0</v>
      </c>
      <c r="AB41" s="106">
        <v>1782</v>
      </c>
      <c r="AC41" s="106">
        <v>2708</v>
      </c>
      <c r="AD41" s="106">
        <v>4490</v>
      </c>
      <c r="AE41" s="101" t="s">
        <v>184</v>
      </c>
      <c r="AF41" s="106">
        <v>12</v>
      </c>
      <c r="AG41" s="106">
        <v>12114</v>
      </c>
    </row>
    <row r="42" spans="1:33" ht="14.25" x14ac:dyDescent="0.2">
      <c r="A42" s="101" t="s">
        <v>185</v>
      </c>
      <c r="B42" s="101" t="s">
        <v>186</v>
      </c>
      <c r="C42" s="102">
        <v>426329</v>
      </c>
      <c r="D42" s="102">
        <v>97704</v>
      </c>
      <c r="E42" s="102">
        <v>524033</v>
      </c>
      <c r="F42" s="103">
        <v>1.9594833859312603E-2</v>
      </c>
      <c r="G42" s="102">
        <v>83198</v>
      </c>
      <c r="H42" s="102">
        <v>1634</v>
      </c>
      <c r="I42" s="102">
        <v>84832</v>
      </c>
      <c r="J42" s="103">
        <v>0.343702976256474</v>
      </c>
      <c r="K42" s="102">
        <v>0</v>
      </c>
      <c r="L42" s="121">
        <v>0</v>
      </c>
      <c r="M42" s="102">
        <v>608865</v>
      </c>
      <c r="N42" s="103">
        <v>5.5051594624801803E-2</v>
      </c>
      <c r="O42" s="102">
        <v>19858</v>
      </c>
      <c r="P42" s="102">
        <v>628723</v>
      </c>
      <c r="Q42" s="103">
        <v>5.5614599755876001E-2</v>
      </c>
      <c r="R42" s="104">
        <v>3</v>
      </c>
      <c r="S42" s="107"/>
      <c r="T42" s="101" t="s">
        <v>73</v>
      </c>
      <c r="U42" s="106">
        <v>415950</v>
      </c>
      <c r="V42" s="106">
        <v>513962</v>
      </c>
      <c r="W42" s="106">
        <v>98012</v>
      </c>
      <c r="X42" s="106">
        <v>61547</v>
      </c>
      <c r="Y42" s="106">
        <v>63133</v>
      </c>
      <c r="Z42" s="106">
        <v>1586</v>
      </c>
      <c r="AA42" s="106">
        <v>0</v>
      </c>
      <c r="AB42" s="106">
        <v>18504</v>
      </c>
      <c r="AC42" s="106">
        <v>577095</v>
      </c>
      <c r="AD42" s="106">
        <v>595599</v>
      </c>
      <c r="AE42" s="101" t="s">
        <v>187</v>
      </c>
      <c r="AF42" s="106">
        <v>12</v>
      </c>
      <c r="AG42" s="106">
        <v>12114</v>
      </c>
    </row>
    <row r="43" spans="1:33" ht="14.25" x14ac:dyDescent="0.2">
      <c r="A43" s="101" t="s">
        <v>188</v>
      </c>
      <c r="B43" s="101" t="s">
        <v>189</v>
      </c>
      <c r="C43" s="102">
        <v>752003</v>
      </c>
      <c r="D43" s="102">
        <v>100310</v>
      </c>
      <c r="E43" s="102">
        <v>852313</v>
      </c>
      <c r="F43" s="103">
        <v>4.8961884484265195E-2</v>
      </c>
      <c r="G43" s="102">
        <v>160819</v>
      </c>
      <c r="H43" s="102">
        <v>2898</v>
      </c>
      <c r="I43" s="102">
        <v>163717</v>
      </c>
      <c r="J43" s="103">
        <v>-2.96584301894844E-2</v>
      </c>
      <c r="K43" s="102">
        <v>0</v>
      </c>
      <c r="L43" s="121">
        <v>0</v>
      </c>
      <c r="M43" s="102">
        <v>1016030</v>
      </c>
      <c r="N43" s="103">
        <v>3.5443530758185203E-2</v>
      </c>
      <c r="O43" s="102">
        <v>932</v>
      </c>
      <c r="P43" s="102">
        <v>1016962</v>
      </c>
      <c r="Q43" s="103">
        <v>3.4369402677662399E-2</v>
      </c>
      <c r="R43" s="104">
        <v>2</v>
      </c>
      <c r="S43" s="107"/>
      <c r="T43" s="101" t="s">
        <v>73</v>
      </c>
      <c r="U43" s="106">
        <v>718970</v>
      </c>
      <c r="V43" s="106">
        <v>812530</v>
      </c>
      <c r="W43" s="106">
        <v>93560</v>
      </c>
      <c r="X43" s="106">
        <v>164921</v>
      </c>
      <c r="Y43" s="106">
        <v>168721</v>
      </c>
      <c r="Z43" s="106">
        <v>3800</v>
      </c>
      <c r="AA43" s="106">
        <v>0</v>
      </c>
      <c r="AB43" s="106">
        <v>1920</v>
      </c>
      <c r="AC43" s="106">
        <v>981251</v>
      </c>
      <c r="AD43" s="106">
        <v>983171</v>
      </c>
      <c r="AE43" s="101" t="s">
        <v>190</v>
      </c>
      <c r="AF43" s="106">
        <v>12</v>
      </c>
      <c r="AG43" s="106">
        <v>12114</v>
      </c>
    </row>
    <row r="44" spans="1:33" ht="14.25" x14ac:dyDescent="0.2">
      <c r="A44" s="101" t="s">
        <v>191</v>
      </c>
      <c r="B44" s="101" t="s">
        <v>192</v>
      </c>
      <c r="C44" s="102">
        <v>14763</v>
      </c>
      <c r="D44" s="102">
        <v>3660</v>
      </c>
      <c r="E44" s="102">
        <v>18423</v>
      </c>
      <c r="F44" s="103">
        <v>1.2197132025712902E-2</v>
      </c>
      <c r="G44" s="102">
        <v>0</v>
      </c>
      <c r="H44" s="102">
        <v>0</v>
      </c>
      <c r="I44" s="102">
        <v>0</v>
      </c>
      <c r="J44" s="103">
        <v>0</v>
      </c>
      <c r="K44" s="102">
        <v>0</v>
      </c>
      <c r="L44" s="121">
        <v>0</v>
      </c>
      <c r="M44" s="102">
        <v>18423</v>
      </c>
      <c r="N44" s="103">
        <v>1.2197132025712902E-2</v>
      </c>
      <c r="O44" s="102">
        <v>7068</v>
      </c>
      <c r="P44" s="102">
        <v>25491</v>
      </c>
      <c r="Q44" s="103">
        <v>2.4393184375502301E-2</v>
      </c>
      <c r="R44" s="104">
        <v>5</v>
      </c>
      <c r="S44" s="107"/>
      <c r="T44" s="101" t="s">
        <v>73</v>
      </c>
      <c r="U44" s="106">
        <v>14717</v>
      </c>
      <c r="V44" s="106">
        <v>18201</v>
      </c>
      <c r="W44" s="106">
        <v>3484</v>
      </c>
      <c r="X44" s="106">
        <v>0</v>
      </c>
      <c r="Y44" s="106">
        <v>0</v>
      </c>
      <c r="Z44" s="106">
        <v>0</v>
      </c>
      <c r="AA44" s="106">
        <v>0</v>
      </c>
      <c r="AB44" s="106">
        <v>6683</v>
      </c>
      <c r="AC44" s="106">
        <v>18201</v>
      </c>
      <c r="AD44" s="106">
        <v>24884</v>
      </c>
      <c r="AE44" s="101" t="s">
        <v>193</v>
      </c>
      <c r="AF44" s="106">
        <v>12</v>
      </c>
      <c r="AG44" s="106">
        <v>12114</v>
      </c>
    </row>
    <row r="45" spans="1:33" ht="14.25" x14ac:dyDescent="0.2">
      <c r="A45" s="101" t="s">
        <v>194</v>
      </c>
      <c r="B45" s="101" t="s">
        <v>195</v>
      </c>
      <c r="C45" s="102">
        <v>2722</v>
      </c>
      <c r="D45" s="102">
        <v>60</v>
      </c>
      <c r="E45" s="102">
        <v>2782</v>
      </c>
      <c r="F45" s="103">
        <v>2.9226785053644101E-2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2782</v>
      </c>
      <c r="N45" s="103">
        <v>2.9226785053644101E-2</v>
      </c>
      <c r="O45" s="102">
        <v>4378</v>
      </c>
      <c r="P45" s="102">
        <v>7160</v>
      </c>
      <c r="Q45" s="103">
        <v>4.3883948097390303E-2</v>
      </c>
      <c r="R45" s="104">
        <v>5</v>
      </c>
      <c r="S45" s="107"/>
      <c r="T45" s="101" t="s">
        <v>73</v>
      </c>
      <c r="U45" s="106">
        <v>2557</v>
      </c>
      <c r="V45" s="106">
        <v>2703</v>
      </c>
      <c r="W45" s="106">
        <v>146</v>
      </c>
      <c r="X45" s="106">
        <v>0</v>
      </c>
      <c r="Y45" s="106">
        <v>0</v>
      </c>
      <c r="Z45" s="106">
        <v>0</v>
      </c>
      <c r="AA45" s="106">
        <v>0</v>
      </c>
      <c r="AB45" s="106">
        <v>4156</v>
      </c>
      <c r="AC45" s="106">
        <v>2703</v>
      </c>
      <c r="AD45" s="106">
        <v>6859</v>
      </c>
      <c r="AE45" s="101" t="s">
        <v>196</v>
      </c>
      <c r="AF45" s="106">
        <v>12</v>
      </c>
      <c r="AG45" s="106">
        <v>12114</v>
      </c>
    </row>
    <row r="46" spans="1:33" ht="14.25" x14ac:dyDescent="0.2">
      <c r="A46" s="101" t="s">
        <v>197</v>
      </c>
      <c r="B46" s="101" t="s">
        <v>198</v>
      </c>
      <c r="C46" s="102">
        <v>1794</v>
      </c>
      <c r="D46" s="102">
        <v>0</v>
      </c>
      <c r="E46" s="102">
        <v>1794</v>
      </c>
      <c r="F46" s="103">
        <v>-4.7770700636942699E-2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1794</v>
      </c>
      <c r="N46" s="103">
        <v>-4.7770700636942699E-2</v>
      </c>
      <c r="O46" s="102">
        <v>0</v>
      </c>
      <c r="P46" s="102">
        <v>1794</v>
      </c>
      <c r="Q46" s="103">
        <v>-4.7770700636942699E-2</v>
      </c>
      <c r="R46" s="104">
        <v>5</v>
      </c>
      <c r="S46" s="107"/>
      <c r="T46" s="101" t="s">
        <v>73</v>
      </c>
      <c r="U46" s="106">
        <v>1884</v>
      </c>
      <c r="V46" s="106">
        <v>1884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1884</v>
      </c>
      <c r="AD46" s="106">
        <v>1884</v>
      </c>
      <c r="AE46" s="101" t="s">
        <v>199</v>
      </c>
      <c r="AF46" s="106">
        <v>12</v>
      </c>
      <c r="AG46" s="106">
        <v>12114</v>
      </c>
    </row>
    <row r="47" spans="1:33" ht="14.25" x14ac:dyDescent="0.2">
      <c r="A47" s="101" t="s">
        <v>200</v>
      </c>
      <c r="B47" s="101" t="s">
        <v>201</v>
      </c>
      <c r="C47" s="102">
        <v>25358</v>
      </c>
      <c r="D47" s="102">
        <v>176</v>
      </c>
      <c r="E47" s="102">
        <v>25534</v>
      </c>
      <c r="F47" s="103">
        <v>-3.4777349361155202E-2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25534</v>
      </c>
      <c r="N47" s="103">
        <v>-3.4777349361155202E-2</v>
      </c>
      <c r="O47" s="102">
        <v>1370</v>
      </c>
      <c r="P47" s="102">
        <v>26904</v>
      </c>
      <c r="Q47" s="103">
        <v>-3.2786885245901599E-2</v>
      </c>
      <c r="R47" s="104">
        <v>5</v>
      </c>
      <c r="S47" s="107"/>
      <c r="T47" s="101" t="s">
        <v>73</v>
      </c>
      <c r="U47" s="106">
        <v>26256</v>
      </c>
      <c r="V47" s="106">
        <v>26454</v>
      </c>
      <c r="W47" s="106">
        <v>198</v>
      </c>
      <c r="X47" s="106">
        <v>0</v>
      </c>
      <c r="Y47" s="106">
        <v>0</v>
      </c>
      <c r="Z47" s="106">
        <v>0</v>
      </c>
      <c r="AA47" s="106">
        <v>0</v>
      </c>
      <c r="AB47" s="106">
        <v>1362</v>
      </c>
      <c r="AC47" s="106">
        <v>26454</v>
      </c>
      <c r="AD47" s="106">
        <v>27816</v>
      </c>
      <c r="AE47" s="101" t="s">
        <v>202</v>
      </c>
      <c r="AF47" s="106">
        <v>12</v>
      </c>
      <c r="AG47" s="106">
        <v>12114</v>
      </c>
    </row>
    <row r="48" spans="1:33" ht="14.25" x14ac:dyDescent="0.2">
      <c r="A48" s="101" t="s">
        <v>203</v>
      </c>
      <c r="B48" s="101" t="s">
        <v>204</v>
      </c>
      <c r="C48" s="102">
        <v>201445</v>
      </c>
      <c r="D48" s="102">
        <v>1596</v>
      </c>
      <c r="E48" s="102">
        <v>203041</v>
      </c>
      <c r="F48" s="103">
        <v>9.672453466138041E-2</v>
      </c>
      <c r="G48" s="102">
        <v>50786</v>
      </c>
      <c r="H48" s="102">
        <v>54</v>
      </c>
      <c r="I48" s="102">
        <v>50840</v>
      </c>
      <c r="J48" s="103">
        <v>-4.23628246906139E-2</v>
      </c>
      <c r="K48" s="102">
        <v>0</v>
      </c>
      <c r="L48" s="121">
        <v>0</v>
      </c>
      <c r="M48" s="102">
        <v>253881</v>
      </c>
      <c r="N48" s="103">
        <v>6.5728330178026498E-2</v>
      </c>
      <c r="O48" s="102">
        <v>2266</v>
      </c>
      <c r="P48" s="102">
        <v>256147</v>
      </c>
      <c r="Q48" s="103">
        <v>6.2952065964801601E-2</v>
      </c>
      <c r="R48" s="104">
        <v>3</v>
      </c>
      <c r="S48" s="108"/>
      <c r="T48" s="101" t="s">
        <v>73</v>
      </c>
      <c r="U48" s="106">
        <v>183414</v>
      </c>
      <c r="V48" s="106">
        <v>185134</v>
      </c>
      <c r="W48" s="106">
        <v>1720</v>
      </c>
      <c r="X48" s="106">
        <v>53043</v>
      </c>
      <c r="Y48" s="106">
        <v>53089</v>
      </c>
      <c r="Z48" s="106">
        <v>46</v>
      </c>
      <c r="AA48" s="106">
        <v>0</v>
      </c>
      <c r="AB48" s="106">
        <v>2754</v>
      </c>
      <c r="AC48" s="106">
        <v>238223</v>
      </c>
      <c r="AD48" s="106">
        <v>240977</v>
      </c>
      <c r="AE48" s="101" t="s">
        <v>205</v>
      </c>
      <c r="AF48" s="106">
        <v>12</v>
      </c>
      <c r="AG48" s="106">
        <v>12114</v>
      </c>
    </row>
    <row r="49" spans="1:33" ht="14.25" x14ac:dyDescent="0.2">
      <c r="A49" s="109" t="s">
        <v>206</v>
      </c>
      <c r="B49" s="110"/>
      <c r="C49" s="111">
        <v>6174538</v>
      </c>
      <c r="D49" s="111">
        <v>1297738</v>
      </c>
      <c r="E49" s="111">
        <v>7472276</v>
      </c>
      <c r="F49" s="112">
        <v>3.9558237457383398E-2</v>
      </c>
      <c r="G49" s="111">
        <v>3828574</v>
      </c>
      <c r="H49" s="111">
        <v>771162</v>
      </c>
      <c r="I49" s="111">
        <v>4599736</v>
      </c>
      <c r="J49" s="112">
        <v>2.0166522911039302E-2</v>
      </c>
      <c r="K49" s="111">
        <v>136425</v>
      </c>
      <c r="L49" s="122">
        <v>0.214382994632414</v>
      </c>
      <c r="M49" s="111">
        <v>12208437</v>
      </c>
      <c r="N49" s="112">
        <v>3.3817440878564302E-2</v>
      </c>
      <c r="O49" s="111">
        <v>155797</v>
      </c>
      <c r="P49" s="111">
        <v>12364234</v>
      </c>
      <c r="Q49" s="112">
        <v>3.2630558187054404E-2</v>
      </c>
      <c r="R49" s="113">
        <v>0</v>
      </c>
      <c r="S49" s="114" t="s">
        <v>207</v>
      </c>
      <c r="T49" s="114">
        <v>0</v>
      </c>
      <c r="U49" s="115">
        <v>5933696</v>
      </c>
      <c r="V49" s="115">
        <v>7187934</v>
      </c>
      <c r="W49" s="115">
        <v>1254238</v>
      </c>
      <c r="X49" s="115">
        <v>3764889</v>
      </c>
      <c r="Y49" s="115">
        <v>4508809</v>
      </c>
      <c r="Z49" s="115">
        <v>743920</v>
      </c>
      <c r="AA49" s="115">
        <v>112341</v>
      </c>
      <c r="AB49" s="115">
        <v>164447</v>
      </c>
      <c r="AC49" s="115">
        <v>11809084</v>
      </c>
      <c r="AD49" s="115">
        <v>11973531</v>
      </c>
      <c r="AE49" s="114">
        <v>0</v>
      </c>
      <c r="AF49" s="115">
        <v>528</v>
      </c>
      <c r="AG49" s="115">
        <v>533016</v>
      </c>
    </row>
    <row r="50" spans="1:33" ht="14.25" x14ac:dyDescent="0.2">
      <c r="A50" s="101" t="s">
        <v>208</v>
      </c>
      <c r="B50" s="101" t="s">
        <v>209</v>
      </c>
      <c r="C50" s="102">
        <v>454</v>
      </c>
      <c r="D50" s="102">
        <v>0</v>
      </c>
      <c r="E50" s="102">
        <v>454</v>
      </c>
      <c r="F50" s="103">
        <v>0.20424403183023901</v>
      </c>
      <c r="G50" s="102">
        <v>0</v>
      </c>
      <c r="H50" s="102">
        <v>0</v>
      </c>
      <c r="I50" s="102">
        <v>0</v>
      </c>
      <c r="J50" s="103">
        <v>0</v>
      </c>
      <c r="K50" s="102">
        <v>0</v>
      </c>
      <c r="L50" s="121">
        <v>0</v>
      </c>
      <c r="M50" s="102">
        <v>454</v>
      </c>
      <c r="N50" s="103">
        <v>0.20424403183023901</v>
      </c>
      <c r="O50" s="102">
        <v>0</v>
      </c>
      <c r="P50" s="102">
        <v>454</v>
      </c>
      <c r="Q50" s="103">
        <v>0.20424403183023901</v>
      </c>
      <c r="R50" s="104">
        <v>6</v>
      </c>
      <c r="S50" s="105" t="s">
        <v>150</v>
      </c>
      <c r="T50" s="101" t="s">
        <v>150</v>
      </c>
      <c r="U50" s="106">
        <v>377</v>
      </c>
      <c r="V50" s="106">
        <v>377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377</v>
      </c>
      <c r="AD50" s="106">
        <v>377</v>
      </c>
      <c r="AE50" s="101" t="s">
        <v>210</v>
      </c>
      <c r="AF50" s="106">
        <v>12</v>
      </c>
      <c r="AG50" s="106">
        <v>12114</v>
      </c>
    </row>
    <row r="51" spans="1:33" ht="14.25" x14ac:dyDescent="0.2">
      <c r="A51" s="101" t="s">
        <v>211</v>
      </c>
      <c r="B51" s="101" t="s">
        <v>212</v>
      </c>
      <c r="C51" s="102">
        <v>80485</v>
      </c>
      <c r="D51" s="102">
        <v>0</v>
      </c>
      <c r="E51" s="102">
        <v>80485</v>
      </c>
      <c r="F51" s="103">
        <v>2.5129916445893602E-2</v>
      </c>
      <c r="G51" s="102">
        <v>360101</v>
      </c>
      <c r="H51" s="102">
        <v>0</v>
      </c>
      <c r="I51" s="102">
        <v>360101</v>
      </c>
      <c r="J51" s="103">
        <v>9.0333985591034398E-4</v>
      </c>
      <c r="K51" s="102">
        <v>0</v>
      </c>
      <c r="L51" s="121">
        <v>0</v>
      </c>
      <c r="M51" s="102">
        <v>440586</v>
      </c>
      <c r="N51" s="103">
        <v>5.2431278063738906E-3</v>
      </c>
      <c r="O51" s="102">
        <v>65</v>
      </c>
      <c r="P51" s="102">
        <v>440651</v>
      </c>
      <c r="Q51" s="103">
        <v>5.3914321176943003E-3</v>
      </c>
      <c r="R51" s="104">
        <v>6</v>
      </c>
      <c r="S51" s="107"/>
      <c r="T51" s="101" t="s">
        <v>150</v>
      </c>
      <c r="U51" s="106">
        <v>78512</v>
      </c>
      <c r="V51" s="106">
        <v>78512</v>
      </c>
      <c r="W51" s="106">
        <v>0</v>
      </c>
      <c r="X51" s="106">
        <v>359776</v>
      </c>
      <c r="Y51" s="106">
        <v>359776</v>
      </c>
      <c r="Z51" s="106">
        <v>0</v>
      </c>
      <c r="AA51" s="106">
        <v>0</v>
      </c>
      <c r="AB51" s="106">
        <v>0</v>
      </c>
      <c r="AC51" s="106">
        <v>438288</v>
      </c>
      <c r="AD51" s="106">
        <v>438288</v>
      </c>
      <c r="AE51" s="101" t="s">
        <v>213</v>
      </c>
      <c r="AF51" s="106">
        <v>12</v>
      </c>
      <c r="AG51" s="106">
        <v>12114</v>
      </c>
    </row>
    <row r="52" spans="1:33" ht="14.25" x14ac:dyDescent="0.2">
      <c r="A52" s="101" t="s">
        <v>214</v>
      </c>
      <c r="B52" s="101" t="s">
        <v>215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0</v>
      </c>
      <c r="N52" s="103">
        <v>0</v>
      </c>
      <c r="O52" s="102">
        <v>0</v>
      </c>
      <c r="P52" s="102">
        <v>0</v>
      </c>
      <c r="Q52" s="103">
        <v>0</v>
      </c>
      <c r="R52" s="104">
        <v>6</v>
      </c>
      <c r="S52" s="107"/>
      <c r="T52" s="101" t="s">
        <v>150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1" t="s">
        <v>216</v>
      </c>
      <c r="AF52" s="106">
        <v>12</v>
      </c>
      <c r="AG52" s="106">
        <v>12114</v>
      </c>
    </row>
    <row r="53" spans="1:33" ht="14.25" x14ac:dyDescent="0.2">
      <c r="A53" s="101" t="s">
        <v>217</v>
      </c>
      <c r="B53" s="101" t="s">
        <v>218</v>
      </c>
      <c r="C53" s="102">
        <v>9821</v>
      </c>
      <c r="D53" s="102">
        <v>0</v>
      </c>
      <c r="E53" s="102">
        <v>9821</v>
      </c>
      <c r="F53" s="103">
        <v>5.8753773178094007E-2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9821</v>
      </c>
      <c r="N53" s="103">
        <v>5.8753773178094007E-2</v>
      </c>
      <c r="O53" s="102">
        <v>0</v>
      </c>
      <c r="P53" s="102">
        <v>9821</v>
      </c>
      <c r="Q53" s="103">
        <v>5.8753773178094007E-2</v>
      </c>
      <c r="R53" s="104">
        <v>6</v>
      </c>
      <c r="S53" s="107"/>
      <c r="T53" s="101" t="s">
        <v>150</v>
      </c>
      <c r="U53" s="106">
        <v>9276</v>
      </c>
      <c r="V53" s="106">
        <v>9276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9276</v>
      </c>
      <c r="AD53" s="106">
        <v>9276</v>
      </c>
      <c r="AE53" s="101" t="s">
        <v>219</v>
      </c>
      <c r="AF53" s="106">
        <v>12</v>
      </c>
      <c r="AG53" s="106">
        <v>12114</v>
      </c>
    </row>
    <row r="54" spans="1:33" ht="14.25" x14ac:dyDescent="0.2">
      <c r="A54" s="101" t="s">
        <v>220</v>
      </c>
      <c r="B54" s="101" t="s">
        <v>221</v>
      </c>
      <c r="C54" s="102">
        <v>3996</v>
      </c>
      <c r="D54" s="102">
        <v>0</v>
      </c>
      <c r="E54" s="102">
        <v>3996</v>
      </c>
      <c r="F54" s="103">
        <v>0.27504786215698807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3996</v>
      </c>
      <c r="N54" s="103">
        <v>0.27504786215698807</v>
      </c>
      <c r="O54" s="102">
        <v>0</v>
      </c>
      <c r="P54" s="102">
        <v>3996</v>
      </c>
      <c r="Q54" s="103">
        <v>0.27504786215698807</v>
      </c>
      <c r="R54" s="104">
        <v>6</v>
      </c>
      <c r="S54" s="108"/>
      <c r="T54" s="101" t="s">
        <v>150</v>
      </c>
      <c r="U54" s="106">
        <v>3134</v>
      </c>
      <c r="V54" s="106">
        <v>3134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3134</v>
      </c>
      <c r="AD54" s="106">
        <v>3134</v>
      </c>
      <c r="AE54" s="101" t="s">
        <v>222</v>
      </c>
      <c r="AF54" s="106">
        <v>12</v>
      </c>
      <c r="AG54" s="106">
        <v>12114</v>
      </c>
    </row>
    <row r="55" spans="1:33" ht="14.25" x14ac:dyDescent="0.2">
      <c r="A55" s="109" t="s">
        <v>223</v>
      </c>
      <c r="B55" s="110"/>
      <c r="C55" s="111">
        <v>94756</v>
      </c>
      <c r="D55" s="111">
        <v>0</v>
      </c>
      <c r="E55" s="111">
        <v>94756</v>
      </c>
      <c r="F55" s="112">
        <v>3.7864598736021202E-2</v>
      </c>
      <c r="G55" s="111">
        <v>360101</v>
      </c>
      <c r="H55" s="111">
        <v>0</v>
      </c>
      <c r="I55" s="111">
        <v>360101</v>
      </c>
      <c r="J55" s="112">
        <v>9.0333985591034398E-4</v>
      </c>
      <c r="K55" s="111">
        <v>0</v>
      </c>
      <c r="L55" s="122">
        <v>0</v>
      </c>
      <c r="M55" s="111">
        <v>454857</v>
      </c>
      <c r="N55" s="112">
        <v>8.384415008590591E-3</v>
      </c>
      <c r="O55" s="111">
        <v>65</v>
      </c>
      <c r="P55" s="111">
        <v>454922</v>
      </c>
      <c r="Q55" s="112">
        <v>8.5285152136562702E-3</v>
      </c>
      <c r="R55" s="113">
        <v>0</v>
      </c>
      <c r="S55" s="114" t="s">
        <v>207</v>
      </c>
      <c r="T55" s="114">
        <v>0</v>
      </c>
      <c r="U55" s="115">
        <v>91299</v>
      </c>
      <c r="V55" s="115">
        <v>91299</v>
      </c>
      <c r="W55" s="115">
        <v>0</v>
      </c>
      <c r="X55" s="115">
        <v>359776</v>
      </c>
      <c r="Y55" s="115">
        <v>359776</v>
      </c>
      <c r="Z55" s="115">
        <v>0</v>
      </c>
      <c r="AA55" s="115">
        <v>0</v>
      </c>
      <c r="AB55" s="115">
        <v>0</v>
      </c>
      <c r="AC55" s="115">
        <v>451075</v>
      </c>
      <c r="AD55" s="115">
        <v>451075</v>
      </c>
      <c r="AE55" s="114">
        <v>0</v>
      </c>
      <c r="AF55" s="115">
        <v>60</v>
      </c>
      <c r="AG55" s="115">
        <v>60570</v>
      </c>
    </row>
    <row r="56" spans="1:33" ht="14.25" x14ac:dyDescent="0.2">
      <c r="A56" s="109" t="s">
        <v>251</v>
      </c>
      <c r="B56" s="110"/>
      <c r="C56" s="111">
        <v>6269294</v>
      </c>
      <c r="D56" s="111">
        <v>1297738</v>
      </c>
      <c r="E56" s="111">
        <v>7567032</v>
      </c>
      <c r="F56" s="112">
        <v>3.9536995175178495E-2</v>
      </c>
      <c r="G56" s="111">
        <v>4188675</v>
      </c>
      <c r="H56" s="111">
        <v>771162</v>
      </c>
      <c r="I56" s="111">
        <v>4959837</v>
      </c>
      <c r="J56" s="112">
        <v>1.8743022870094699E-2</v>
      </c>
      <c r="K56" s="111">
        <v>136425</v>
      </c>
      <c r="L56" s="122">
        <v>0.214382994632414</v>
      </c>
      <c r="M56" s="111">
        <v>12663294</v>
      </c>
      <c r="N56" s="112">
        <v>3.2881710587929595E-2</v>
      </c>
      <c r="O56" s="111">
        <v>155862</v>
      </c>
      <c r="P56" s="111">
        <v>12819156</v>
      </c>
      <c r="Q56" s="112">
        <v>3.1755534139271707E-2</v>
      </c>
      <c r="R56" s="113">
        <v>0</v>
      </c>
      <c r="S56" s="114">
        <v>0</v>
      </c>
      <c r="T56" s="114">
        <v>0</v>
      </c>
      <c r="U56" s="115">
        <v>6024995</v>
      </c>
      <c r="V56" s="115">
        <v>7279233</v>
      </c>
      <c r="W56" s="115">
        <v>1254238</v>
      </c>
      <c r="X56" s="115">
        <v>4124665</v>
      </c>
      <c r="Y56" s="115">
        <v>4868585</v>
      </c>
      <c r="Z56" s="115">
        <v>743920</v>
      </c>
      <c r="AA56" s="115">
        <v>112341</v>
      </c>
      <c r="AB56" s="115">
        <v>164447</v>
      </c>
      <c r="AC56" s="115">
        <v>12260159</v>
      </c>
      <c r="AD56" s="115">
        <v>12424606</v>
      </c>
      <c r="AE56" s="114">
        <v>0</v>
      </c>
      <c r="AF56" s="115">
        <v>588</v>
      </c>
      <c r="AG56" s="115">
        <v>593586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E7AB-2172-4E4B-A2C9-C7D781D12969}">
  <sheetPr>
    <pageSetUpPr fitToPage="1"/>
  </sheetPr>
  <dimension ref="A1:X56"/>
  <sheetViews>
    <sheetView zoomScaleNormal="16624" zoomScaleSheetLayoutView="4014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47</v>
      </c>
    </row>
    <row r="4" spans="1:24" ht="42.75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24</v>
      </c>
      <c r="L4" s="99" t="s">
        <v>58</v>
      </c>
      <c r="M4" s="99" t="s">
        <v>59</v>
      </c>
      <c r="N4" s="99" t="s">
        <v>60</v>
      </c>
      <c r="O4" s="100" t="s">
        <v>61</v>
      </c>
      <c r="P4" s="100" t="s">
        <v>62</v>
      </c>
      <c r="Q4" s="100" t="s">
        <v>63</v>
      </c>
      <c r="R4" s="100" t="s">
        <v>64</v>
      </c>
      <c r="S4" s="100" t="s">
        <v>65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</row>
    <row r="5" spans="1:24" ht="14.25" x14ac:dyDescent="0.2">
      <c r="A5" s="101" t="s">
        <v>71</v>
      </c>
      <c r="B5" s="101" t="s">
        <v>72</v>
      </c>
      <c r="C5" s="102">
        <v>544</v>
      </c>
      <c r="D5" s="103">
        <v>6.4579256360078302E-2</v>
      </c>
      <c r="E5" s="102">
        <v>8</v>
      </c>
      <c r="F5" s="103">
        <v>1.6666666666666701</v>
      </c>
      <c r="G5" s="102">
        <v>2</v>
      </c>
      <c r="H5" s="103">
        <v>0</v>
      </c>
      <c r="I5" s="102">
        <v>554</v>
      </c>
      <c r="J5" s="103">
        <v>7.3643410852713198E-2</v>
      </c>
      <c r="K5" s="102">
        <v>387</v>
      </c>
      <c r="L5" s="103">
        <v>7.2022160664819895E-2</v>
      </c>
      <c r="M5" s="102">
        <v>941</v>
      </c>
      <c r="N5" s="103">
        <v>7.2976054732040996E-2</v>
      </c>
      <c r="O5" s="104">
        <v>4</v>
      </c>
      <c r="P5" s="105" t="s">
        <v>73</v>
      </c>
      <c r="Q5" s="101" t="s">
        <v>73</v>
      </c>
      <c r="R5" s="106">
        <v>511</v>
      </c>
      <c r="S5" s="106">
        <v>3</v>
      </c>
      <c r="T5" s="106">
        <v>2</v>
      </c>
      <c r="U5" s="106">
        <v>516</v>
      </c>
      <c r="V5" s="106">
        <v>361</v>
      </c>
      <c r="W5" s="106">
        <v>877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244</v>
      </c>
      <c r="D6" s="103">
        <v>-0.205211726384365</v>
      </c>
      <c r="E6" s="102">
        <v>0</v>
      </c>
      <c r="F6" s="103" t="s">
        <v>77</v>
      </c>
      <c r="G6" s="102">
        <v>0</v>
      </c>
      <c r="H6" s="103" t="s">
        <v>77</v>
      </c>
      <c r="I6" s="102">
        <v>244</v>
      </c>
      <c r="J6" s="103">
        <v>-0.205211726384365</v>
      </c>
      <c r="K6" s="102">
        <v>8</v>
      </c>
      <c r="L6" s="103">
        <v>3</v>
      </c>
      <c r="M6" s="102">
        <v>252</v>
      </c>
      <c r="N6" s="103">
        <v>-0.18446601941747601</v>
      </c>
      <c r="O6" s="104">
        <v>5</v>
      </c>
      <c r="P6" s="107"/>
      <c r="Q6" s="101" t="s">
        <v>73</v>
      </c>
      <c r="R6" s="106">
        <v>307</v>
      </c>
      <c r="S6" s="106">
        <v>0</v>
      </c>
      <c r="T6" s="106">
        <v>0</v>
      </c>
      <c r="U6" s="106">
        <v>307</v>
      </c>
      <c r="V6" s="106">
        <v>2</v>
      </c>
      <c r="W6" s="106">
        <v>309</v>
      </c>
      <c r="X6" s="101" t="s">
        <v>78</v>
      </c>
    </row>
    <row r="7" spans="1:24" ht="14.25" x14ac:dyDescent="0.2">
      <c r="A7" s="101" t="s">
        <v>79</v>
      </c>
      <c r="B7" s="101" t="s">
        <v>80</v>
      </c>
      <c r="C7" s="102">
        <v>151</v>
      </c>
      <c r="D7" s="103">
        <v>-5.0314465408804999E-2</v>
      </c>
      <c r="E7" s="102">
        <v>3</v>
      </c>
      <c r="F7" s="103">
        <v>-0.5</v>
      </c>
      <c r="G7" s="102">
        <v>0</v>
      </c>
      <c r="H7" s="103" t="s">
        <v>77</v>
      </c>
      <c r="I7" s="102">
        <v>154</v>
      </c>
      <c r="J7" s="103">
        <v>-6.6666666666666693E-2</v>
      </c>
      <c r="K7" s="102">
        <v>305</v>
      </c>
      <c r="L7" s="103">
        <v>-0.30365296803653002</v>
      </c>
      <c r="M7" s="102">
        <v>459</v>
      </c>
      <c r="N7" s="103">
        <v>-0.238805970149254</v>
      </c>
      <c r="O7" s="104">
        <v>4</v>
      </c>
      <c r="P7" s="107"/>
      <c r="Q7" s="101" t="s">
        <v>73</v>
      </c>
      <c r="R7" s="106">
        <v>159</v>
      </c>
      <c r="S7" s="106">
        <v>6</v>
      </c>
      <c r="T7" s="106">
        <v>0</v>
      </c>
      <c r="U7" s="106">
        <v>165</v>
      </c>
      <c r="V7" s="106">
        <v>438</v>
      </c>
      <c r="W7" s="106">
        <v>603</v>
      </c>
      <c r="X7" s="101" t="s">
        <v>81</v>
      </c>
    </row>
    <row r="8" spans="1:24" ht="14.25" x14ac:dyDescent="0.2">
      <c r="A8" s="101" t="s">
        <v>82</v>
      </c>
      <c r="B8" s="101" t="s">
        <v>83</v>
      </c>
      <c r="C8" s="102">
        <v>4327</v>
      </c>
      <c r="D8" s="103">
        <v>0.11233933161953701</v>
      </c>
      <c r="E8" s="102">
        <v>1525</v>
      </c>
      <c r="F8" s="103">
        <v>0.112326768781911</v>
      </c>
      <c r="G8" s="102">
        <v>1213</v>
      </c>
      <c r="H8" s="103">
        <v>0.211788211788212</v>
      </c>
      <c r="I8" s="102">
        <v>7065</v>
      </c>
      <c r="J8" s="103">
        <v>0.12823379112104802</v>
      </c>
      <c r="K8" s="102">
        <v>628</v>
      </c>
      <c r="L8" s="103">
        <v>-9.3795093795093792E-2</v>
      </c>
      <c r="M8" s="102">
        <v>7693</v>
      </c>
      <c r="N8" s="103">
        <v>0.10611071171818799</v>
      </c>
      <c r="O8" s="104">
        <v>2</v>
      </c>
      <c r="P8" s="107"/>
      <c r="Q8" s="101" t="s">
        <v>73</v>
      </c>
      <c r="R8" s="106">
        <v>3890</v>
      </c>
      <c r="S8" s="106">
        <v>1371</v>
      </c>
      <c r="T8" s="106">
        <v>1001</v>
      </c>
      <c r="U8" s="106">
        <v>6262</v>
      </c>
      <c r="V8" s="106">
        <v>693</v>
      </c>
      <c r="W8" s="106">
        <v>6955</v>
      </c>
      <c r="X8" s="101" t="s">
        <v>84</v>
      </c>
    </row>
    <row r="9" spans="1:24" ht="14.25" x14ac:dyDescent="0.2">
      <c r="A9" s="101" t="s">
        <v>85</v>
      </c>
      <c r="B9" s="101" t="s">
        <v>86</v>
      </c>
      <c r="C9" s="102">
        <v>136</v>
      </c>
      <c r="D9" s="103">
        <v>0.114754098360656</v>
      </c>
      <c r="E9" s="102">
        <v>0</v>
      </c>
      <c r="F9" s="103" t="s">
        <v>77</v>
      </c>
      <c r="G9" s="102">
        <v>0</v>
      </c>
      <c r="H9" s="103" t="s">
        <v>77</v>
      </c>
      <c r="I9" s="102">
        <v>136</v>
      </c>
      <c r="J9" s="103">
        <v>0.114754098360656</v>
      </c>
      <c r="K9" s="102">
        <v>10</v>
      </c>
      <c r="L9" s="103">
        <v>-0.16666666666666699</v>
      </c>
      <c r="M9" s="102">
        <v>146</v>
      </c>
      <c r="N9" s="103">
        <v>8.9552238805970102E-2</v>
      </c>
      <c r="O9" s="104">
        <v>5</v>
      </c>
      <c r="P9" s="107"/>
      <c r="Q9" s="101" t="s">
        <v>73</v>
      </c>
      <c r="R9" s="106">
        <v>122</v>
      </c>
      <c r="S9" s="106">
        <v>0</v>
      </c>
      <c r="T9" s="106">
        <v>0</v>
      </c>
      <c r="U9" s="106">
        <v>122</v>
      </c>
      <c r="V9" s="106">
        <v>12</v>
      </c>
      <c r="W9" s="106">
        <v>134</v>
      </c>
      <c r="X9" s="101" t="s">
        <v>87</v>
      </c>
    </row>
    <row r="10" spans="1:24" ht="14.25" x14ac:dyDescent="0.2">
      <c r="A10" s="101" t="s">
        <v>88</v>
      </c>
      <c r="B10" s="101" t="s">
        <v>89</v>
      </c>
      <c r="C10" s="102">
        <v>2965</v>
      </c>
      <c r="D10" s="103">
        <v>5.1045728465083304E-2</v>
      </c>
      <c r="E10" s="102">
        <v>31</v>
      </c>
      <c r="F10" s="103">
        <v>0.107142857142857</v>
      </c>
      <c r="G10" s="102">
        <v>0</v>
      </c>
      <c r="H10" s="103" t="s">
        <v>77</v>
      </c>
      <c r="I10" s="102">
        <v>2996</v>
      </c>
      <c r="J10" s="103">
        <v>5.1597051597051594E-2</v>
      </c>
      <c r="K10" s="102">
        <v>537</v>
      </c>
      <c r="L10" s="103">
        <v>-6.7708333333333301E-2</v>
      </c>
      <c r="M10" s="102">
        <v>3533</v>
      </c>
      <c r="N10" s="103">
        <v>3.1532846715328494E-2</v>
      </c>
      <c r="O10" s="104">
        <v>3</v>
      </c>
      <c r="P10" s="107"/>
      <c r="Q10" s="101" t="s">
        <v>73</v>
      </c>
      <c r="R10" s="106">
        <v>2821</v>
      </c>
      <c r="S10" s="106">
        <v>28</v>
      </c>
      <c r="T10" s="106">
        <v>0</v>
      </c>
      <c r="U10" s="106">
        <v>2849</v>
      </c>
      <c r="V10" s="106">
        <v>576</v>
      </c>
      <c r="W10" s="106">
        <v>3425</v>
      </c>
      <c r="X10" s="101" t="s">
        <v>90</v>
      </c>
    </row>
    <row r="11" spans="1:24" ht="14.25" x14ac:dyDescent="0.2">
      <c r="A11" s="101" t="s">
        <v>91</v>
      </c>
      <c r="B11" s="101" t="s">
        <v>92</v>
      </c>
      <c r="C11" s="102">
        <v>339</v>
      </c>
      <c r="D11" s="103">
        <v>1.8018018018018001E-2</v>
      </c>
      <c r="E11" s="102">
        <v>0</v>
      </c>
      <c r="F11" s="103" t="s">
        <v>77</v>
      </c>
      <c r="G11" s="102">
        <v>138</v>
      </c>
      <c r="H11" s="103">
        <v>-0.28865979381443302</v>
      </c>
      <c r="I11" s="102">
        <v>477</v>
      </c>
      <c r="J11" s="103">
        <v>-9.4876660341555993E-2</v>
      </c>
      <c r="K11" s="102">
        <v>182</v>
      </c>
      <c r="L11" s="103">
        <v>-0.26907630522088399</v>
      </c>
      <c r="M11" s="102">
        <v>659</v>
      </c>
      <c r="N11" s="103">
        <v>-0.15077319587628898</v>
      </c>
      <c r="O11" s="104">
        <v>5</v>
      </c>
      <c r="P11" s="107"/>
      <c r="Q11" s="101" t="s">
        <v>73</v>
      </c>
      <c r="R11" s="106">
        <v>333</v>
      </c>
      <c r="S11" s="106">
        <v>0</v>
      </c>
      <c r="T11" s="106">
        <v>194</v>
      </c>
      <c r="U11" s="106">
        <v>527</v>
      </c>
      <c r="V11" s="106">
        <v>249</v>
      </c>
      <c r="W11" s="106">
        <v>776</v>
      </c>
      <c r="X11" s="101" t="s">
        <v>93</v>
      </c>
    </row>
    <row r="12" spans="1:24" ht="14.25" x14ac:dyDescent="0.2">
      <c r="A12" s="101" t="s">
        <v>94</v>
      </c>
      <c r="B12" s="101" t="s">
        <v>95</v>
      </c>
      <c r="C12" s="102">
        <v>180</v>
      </c>
      <c r="D12" s="103">
        <v>5.2631578947368404E-2</v>
      </c>
      <c r="E12" s="102">
        <v>0</v>
      </c>
      <c r="F12" s="103" t="s">
        <v>77</v>
      </c>
      <c r="G12" s="102">
        <v>0</v>
      </c>
      <c r="H12" s="103" t="s">
        <v>77</v>
      </c>
      <c r="I12" s="102">
        <v>180</v>
      </c>
      <c r="J12" s="103">
        <v>5.2631578947368404E-2</v>
      </c>
      <c r="K12" s="102">
        <v>23</v>
      </c>
      <c r="L12" s="103">
        <v>1.0909090909090899</v>
      </c>
      <c r="M12" s="102">
        <v>203</v>
      </c>
      <c r="N12" s="103">
        <v>0.11538461538461499</v>
      </c>
      <c r="O12" s="104">
        <v>5</v>
      </c>
      <c r="P12" s="107"/>
      <c r="Q12" s="101" t="s">
        <v>73</v>
      </c>
      <c r="R12" s="106">
        <v>171</v>
      </c>
      <c r="S12" s="106">
        <v>0</v>
      </c>
      <c r="T12" s="106">
        <v>0</v>
      </c>
      <c r="U12" s="106">
        <v>171</v>
      </c>
      <c r="V12" s="106">
        <v>11</v>
      </c>
      <c r="W12" s="106">
        <v>182</v>
      </c>
      <c r="X12" s="101" t="s">
        <v>96</v>
      </c>
    </row>
    <row r="13" spans="1:24" ht="14.25" x14ac:dyDescent="0.2">
      <c r="A13" s="101" t="s">
        <v>97</v>
      </c>
      <c r="B13" s="101" t="s">
        <v>98</v>
      </c>
      <c r="C13" s="102">
        <v>463</v>
      </c>
      <c r="D13" s="103">
        <v>6.1926605504587194E-2</v>
      </c>
      <c r="E13" s="102">
        <v>0</v>
      </c>
      <c r="F13" s="103" t="s">
        <v>77</v>
      </c>
      <c r="G13" s="102">
        <v>198</v>
      </c>
      <c r="H13" s="103">
        <v>-1.9801980198019799E-2</v>
      </c>
      <c r="I13" s="102">
        <v>661</v>
      </c>
      <c r="J13" s="103">
        <v>3.6050156739811906E-2</v>
      </c>
      <c r="K13" s="102">
        <v>123</v>
      </c>
      <c r="L13" s="103">
        <v>-6.1068702290076306E-2</v>
      </c>
      <c r="M13" s="102">
        <v>784</v>
      </c>
      <c r="N13" s="103">
        <v>1.9505851755526701E-2</v>
      </c>
      <c r="O13" s="104">
        <v>5</v>
      </c>
      <c r="P13" s="107"/>
      <c r="Q13" s="101" t="s">
        <v>73</v>
      </c>
      <c r="R13" s="106">
        <v>436</v>
      </c>
      <c r="S13" s="106">
        <v>0</v>
      </c>
      <c r="T13" s="106">
        <v>202</v>
      </c>
      <c r="U13" s="106">
        <v>638</v>
      </c>
      <c r="V13" s="106">
        <v>131</v>
      </c>
      <c r="W13" s="106">
        <v>769</v>
      </c>
      <c r="X13" s="101" t="s">
        <v>99</v>
      </c>
    </row>
    <row r="14" spans="1:24" ht="14.25" x14ac:dyDescent="0.2">
      <c r="A14" s="101" t="s">
        <v>100</v>
      </c>
      <c r="B14" s="101" t="s">
        <v>101</v>
      </c>
      <c r="C14" s="102">
        <v>337</v>
      </c>
      <c r="D14" s="103">
        <v>4.6583850931677002E-2</v>
      </c>
      <c r="E14" s="102">
        <v>0</v>
      </c>
      <c r="F14" s="103" t="s">
        <v>77</v>
      </c>
      <c r="G14" s="102">
        <v>0</v>
      </c>
      <c r="H14" s="103" t="s">
        <v>77</v>
      </c>
      <c r="I14" s="102">
        <v>337</v>
      </c>
      <c r="J14" s="103">
        <v>4.6583850931677002E-2</v>
      </c>
      <c r="K14" s="102">
        <v>158</v>
      </c>
      <c r="L14" s="103">
        <v>2.5974025974026E-2</v>
      </c>
      <c r="M14" s="102">
        <v>495</v>
      </c>
      <c r="N14" s="103">
        <v>3.9915966386554598E-2</v>
      </c>
      <c r="O14" s="104">
        <v>5</v>
      </c>
      <c r="P14" s="107"/>
      <c r="Q14" s="101" t="s">
        <v>73</v>
      </c>
      <c r="R14" s="106">
        <v>322</v>
      </c>
      <c r="S14" s="106">
        <v>0</v>
      </c>
      <c r="T14" s="106">
        <v>0</v>
      </c>
      <c r="U14" s="106">
        <v>322</v>
      </c>
      <c r="V14" s="106">
        <v>154</v>
      </c>
      <c r="W14" s="106">
        <v>476</v>
      </c>
      <c r="X14" s="101" t="s">
        <v>102</v>
      </c>
    </row>
    <row r="15" spans="1:24" ht="14.25" x14ac:dyDescent="0.2">
      <c r="A15" s="101" t="s">
        <v>103</v>
      </c>
      <c r="B15" s="101" t="s">
        <v>104</v>
      </c>
      <c r="C15" s="102">
        <v>579</v>
      </c>
      <c r="D15" s="103">
        <v>-9.9533437013996903E-2</v>
      </c>
      <c r="E15" s="102">
        <v>0</v>
      </c>
      <c r="F15" s="103" t="s">
        <v>77</v>
      </c>
      <c r="G15" s="102">
        <v>58</v>
      </c>
      <c r="H15" s="103">
        <v>0.16</v>
      </c>
      <c r="I15" s="102">
        <v>637</v>
      </c>
      <c r="J15" s="103">
        <v>-8.0808080808080801E-2</v>
      </c>
      <c r="K15" s="102">
        <v>217</v>
      </c>
      <c r="L15" s="103">
        <v>0.212290502793296</v>
      </c>
      <c r="M15" s="102">
        <v>854</v>
      </c>
      <c r="N15" s="103">
        <v>-2.06422018348624E-2</v>
      </c>
      <c r="O15" s="104">
        <v>5</v>
      </c>
      <c r="P15" s="107"/>
      <c r="Q15" s="101" t="s">
        <v>73</v>
      </c>
      <c r="R15" s="106">
        <v>643</v>
      </c>
      <c r="S15" s="106">
        <v>0</v>
      </c>
      <c r="T15" s="106">
        <v>50</v>
      </c>
      <c r="U15" s="106">
        <v>693</v>
      </c>
      <c r="V15" s="106">
        <v>179</v>
      </c>
      <c r="W15" s="106">
        <v>872</v>
      </c>
      <c r="X15" s="101" t="s">
        <v>105</v>
      </c>
    </row>
    <row r="16" spans="1:24" ht="14.25" x14ac:dyDescent="0.2">
      <c r="A16" s="101" t="s">
        <v>106</v>
      </c>
      <c r="B16" s="101" t="s">
        <v>107</v>
      </c>
      <c r="C16" s="102">
        <v>727</v>
      </c>
      <c r="D16" s="103">
        <v>0.111620795107034</v>
      </c>
      <c r="E16" s="102">
        <v>24</v>
      </c>
      <c r="F16" s="103">
        <v>-0.17241379310344801</v>
      </c>
      <c r="G16" s="102">
        <v>0</v>
      </c>
      <c r="H16" s="103" t="s">
        <v>77</v>
      </c>
      <c r="I16" s="102">
        <v>751</v>
      </c>
      <c r="J16" s="103">
        <v>9.9560761346998497E-2</v>
      </c>
      <c r="K16" s="102">
        <v>201</v>
      </c>
      <c r="L16" s="103">
        <v>-0.34313725490196101</v>
      </c>
      <c r="M16" s="102">
        <v>952</v>
      </c>
      <c r="N16" s="103">
        <v>-3.7411526794742203E-2</v>
      </c>
      <c r="O16" s="104">
        <v>4</v>
      </c>
      <c r="P16" s="107"/>
      <c r="Q16" s="101" t="s">
        <v>73</v>
      </c>
      <c r="R16" s="106">
        <v>654</v>
      </c>
      <c r="S16" s="106">
        <v>29</v>
      </c>
      <c r="T16" s="106">
        <v>0</v>
      </c>
      <c r="U16" s="106">
        <v>683</v>
      </c>
      <c r="V16" s="106">
        <v>306</v>
      </c>
      <c r="W16" s="106">
        <v>989</v>
      </c>
      <c r="X16" s="101" t="s">
        <v>108</v>
      </c>
    </row>
    <row r="17" spans="1:24" ht="14.25" x14ac:dyDescent="0.2">
      <c r="A17" s="101" t="s">
        <v>109</v>
      </c>
      <c r="B17" s="101" t="s">
        <v>110</v>
      </c>
      <c r="C17" s="102">
        <v>134</v>
      </c>
      <c r="D17" s="103">
        <v>-2.18978102189781E-2</v>
      </c>
      <c r="E17" s="102">
        <v>0</v>
      </c>
      <c r="F17" s="103" t="s">
        <v>77</v>
      </c>
      <c r="G17" s="102">
        <v>0</v>
      </c>
      <c r="H17" s="103" t="s">
        <v>77</v>
      </c>
      <c r="I17" s="102">
        <v>134</v>
      </c>
      <c r="J17" s="103">
        <v>-2.18978102189781E-2</v>
      </c>
      <c r="K17" s="102">
        <v>18</v>
      </c>
      <c r="L17" s="103">
        <v>-0.1</v>
      </c>
      <c r="M17" s="102">
        <v>152</v>
      </c>
      <c r="N17" s="103">
        <v>-3.1847133757961797E-2</v>
      </c>
      <c r="O17" s="104">
        <v>5</v>
      </c>
      <c r="P17" s="107"/>
      <c r="Q17" s="101" t="s">
        <v>73</v>
      </c>
      <c r="R17" s="106">
        <v>137</v>
      </c>
      <c r="S17" s="106">
        <v>0</v>
      </c>
      <c r="T17" s="106">
        <v>0</v>
      </c>
      <c r="U17" s="106">
        <v>137</v>
      </c>
      <c r="V17" s="106">
        <v>20</v>
      </c>
      <c r="W17" s="106">
        <v>157</v>
      </c>
      <c r="X17" s="101" t="s">
        <v>111</v>
      </c>
    </row>
    <row r="18" spans="1:24" ht="14.25" x14ac:dyDescent="0.2">
      <c r="A18" s="101" t="s">
        <v>112</v>
      </c>
      <c r="B18" s="101" t="s">
        <v>113</v>
      </c>
      <c r="C18" s="102">
        <v>447</v>
      </c>
      <c r="D18" s="103">
        <v>0.18567639257294399</v>
      </c>
      <c r="E18" s="102">
        <v>46</v>
      </c>
      <c r="F18" s="103">
        <v>-0.24590163934426201</v>
      </c>
      <c r="G18" s="102">
        <v>2</v>
      </c>
      <c r="H18" s="103" t="s">
        <v>77</v>
      </c>
      <c r="I18" s="102">
        <v>495</v>
      </c>
      <c r="J18" s="103">
        <v>0.13013698630136999</v>
      </c>
      <c r="K18" s="102">
        <v>195</v>
      </c>
      <c r="L18" s="103">
        <v>-0.25</v>
      </c>
      <c r="M18" s="102">
        <v>690</v>
      </c>
      <c r="N18" s="103">
        <v>-1.1461318051575901E-2</v>
      </c>
      <c r="O18" s="104">
        <v>4</v>
      </c>
      <c r="P18" s="107"/>
      <c r="Q18" s="101" t="s">
        <v>73</v>
      </c>
      <c r="R18" s="106">
        <v>377</v>
      </c>
      <c r="S18" s="106">
        <v>61</v>
      </c>
      <c r="T18" s="106">
        <v>0</v>
      </c>
      <c r="U18" s="106">
        <v>438</v>
      </c>
      <c r="V18" s="106">
        <v>260</v>
      </c>
      <c r="W18" s="106">
        <v>698</v>
      </c>
      <c r="X18" s="101" t="s">
        <v>114</v>
      </c>
    </row>
    <row r="19" spans="1:24" ht="14.25" x14ac:dyDescent="0.2">
      <c r="A19" s="101" t="s">
        <v>115</v>
      </c>
      <c r="B19" s="101" t="s">
        <v>116</v>
      </c>
      <c r="C19" s="102">
        <v>167</v>
      </c>
      <c r="D19" s="103">
        <v>1.8292682926829298E-2</v>
      </c>
      <c r="E19" s="102">
        <v>0</v>
      </c>
      <c r="F19" s="103" t="s">
        <v>77</v>
      </c>
      <c r="G19" s="102">
        <v>0</v>
      </c>
      <c r="H19" s="103" t="s">
        <v>77</v>
      </c>
      <c r="I19" s="102">
        <v>167</v>
      </c>
      <c r="J19" s="103">
        <v>1.8292682926829298E-2</v>
      </c>
      <c r="K19" s="102">
        <v>8</v>
      </c>
      <c r="L19" s="103">
        <v>-0.33333333333333298</v>
      </c>
      <c r="M19" s="102">
        <v>175</v>
      </c>
      <c r="N19" s="103">
        <v>-5.6818181818181802E-3</v>
      </c>
      <c r="O19" s="104">
        <v>5</v>
      </c>
      <c r="P19" s="107"/>
      <c r="Q19" s="101" t="s">
        <v>73</v>
      </c>
      <c r="R19" s="106">
        <v>164</v>
      </c>
      <c r="S19" s="106">
        <v>0</v>
      </c>
      <c r="T19" s="106">
        <v>0</v>
      </c>
      <c r="U19" s="106">
        <v>164</v>
      </c>
      <c r="V19" s="106">
        <v>12</v>
      </c>
      <c r="W19" s="106">
        <v>176</v>
      </c>
      <c r="X19" s="101" t="s">
        <v>117</v>
      </c>
    </row>
    <row r="20" spans="1:24" ht="14.25" x14ac:dyDescent="0.2">
      <c r="A20" s="101" t="s">
        <v>118</v>
      </c>
      <c r="B20" s="101" t="s">
        <v>119</v>
      </c>
      <c r="C20" s="102">
        <v>478</v>
      </c>
      <c r="D20" s="103">
        <v>3.9130434782608699E-2</v>
      </c>
      <c r="E20" s="102">
        <v>0</v>
      </c>
      <c r="F20" s="103" t="s">
        <v>77</v>
      </c>
      <c r="G20" s="102">
        <v>0</v>
      </c>
      <c r="H20" s="103" t="s">
        <v>77</v>
      </c>
      <c r="I20" s="102">
        <v>478</v>
      </c>
      <c r="J20" s="103">
        <v>3.9130434782608699E-2</v>
      </c>
      <c r="K20" s="102">
        <v>161</v>
      </c>
      <c r="L20" s="103">
        <v>0.28800000000000003</v>
      </c>
      <c r="M20" s="102">
        <v>639</v>
      </c>
      <c r="N20" s="103">
        <v>9.2307692307692299E-2</v>
      </c>
      <c r="O20" s="104">
        <v>4</v>
      </c>
      <c r="P20" s="107"/>
      <c r="Q20" s="101" t="s">
        <v>73</v>
      </c>
      <c r="R20" s="106">
        <v>460</v>
      </c>
      <c r="S20" s="106">
        <v>0</v>
      </c>
      <c r="T20" s="106">
        <v>0</v>
      </c>
      <c r="U20" s="106">
        <v>460</v>
      </c>
      <c r="V20" s="106">
        <v>125</v>
      </c>
      <c r="W20" s="106">
        <v>585</v>
      </c>
      <c r="X20" s="101" t="s">
        <v>120</v>
      </c>
    </row>
    <row r="21" spans="1:24" ht="14.25" x14ac:dyDescent="0.2">
      <c r="A21" s="101" t="s">
        <v>121</v>
      </c>
      <c r="B21" s="101" t="s">
        <v>122</v>
      </c>
      <c r="C21" s="102">
        <v>897</v>
      </c>
      <c r="D21" s="103">
        <v>0.11706102117061001</v>
      </c>
      <c r="E21" s="102">
        <v>438</v>
      </c>
      <c r="F21" s="103">
        <v>0.33536585365853699</v>
      </c>
      <c r="G21" s="102">
        <v>1</v>
      </c>
      <c r="H21" s="103">
        <v>-0.66666666666666696</v>
      </c>
      <c r="I21" s="102">
        <v>1336</v>
      </c>
      <c r="J21" s="103">
        <v>0.17813051146384501</v>
      </c>
      <c r="K21" s="102">
        <v>328</v>
      </c>
      <c r="L21" s="103">
        <v>0.45132743362831901</v>
      </c>
      <c r="M21" s="102">
        <v>1664</v>
      </c>
      <c r="N21" s="103">
        <v>0.223529411764706</v>
      </c>
      <c r="O21" s="104">
        <v>3</v>
      </c>
      <c r="P21" s="107"/>
      <c r="Q21" s="101" t="s">
        <v>73</v>
      </c>
      <c r="R21" s="106">
        <v>803</v>
      </c>
      <c r="S21" s="106">
        <v>328</v>
      </c>
      <c r="T21" s="106">
        <v>3</v>
      </c>
      <c r="U21" s="106">
        <v>1134</v>
      </c>
      <c r="V21" s="106">
        <v>226</v>
      </c>
      <c r="W21" s="106">
        <v>1360</v>
      </c>
      <c r="X21" s="101" t="s">
        <v>123</v>
      </c>
    </row>
    <row r="22" spans="1:24" ht="14.25" x14ac:dyDescent="0.2">
      <c r="A22" s="101" t="s">
        <v>124</v>
      </c>
      <c r="B22" s="101" t="s">
        <v>125</v>
      </c>
      <c r="C22" s="102">
        <v>447</v>
      </c>
      <c r="D22" s="103">
        <v>-2.4017467248908301E-2</v>
      </c>
      <c r="E22" s="102">
        <v>5</v>
      </c>
      <c r="F22" s="103" t="s">
        <v>77</v>
      </c>
      <c r="G22" s="102">
        <v>261</v>
      </c>
      <c r="H22" s="103">
        <v>-0.20668693009118499</v>
      </c>
      <c r="I22" s="102">
        <v>713</v>
      </c>
      <c r="J22" s="103">
        <v>-9.4027954256670904E-2</v>
      </c>
      <c r="K22" s="102">
        <v>102</v>
      </c>
      <c r="L22" s="103">
        <v>0.27500000000000002</v>
      </c>
      <c r="M22" s="102">
        <v>815</v>
      </c>
      <c r="N22" s="103">
        <v>-5.9976931949250301E-2</v>
      </c>
      <c r="O22" s="104">
        <v>4</v>
      </c>
      <c r="P22" s="107"/>
      <c r="Q22" s="101" t="s">
        <v>73</v>
      </c>
      <c r="R22" s="106">
        <v>458</v>
      </c>
      <c r="S22" s="106">
        <v>0</v>
      </c>
      <c r="T22" s="106">
        <v>329</v>
      </c>
      <c r="U22" s="106">
        <v>787</v>
      </c>
      <c r="V22" s="106">
        <v>80</v>
      </c>
      <c r="W22" s="106">
        <v>867</v>
      </c>
      <c r="X22" s="101" t="s">
        <v>126</v>
      </c>
    </row>
    <row r="23" spans="1:24" ht="14.25" x14ac:dyDescent="0.2">
      <c r="A23" s="101" t="s">
        <v>127</v>
      </c>
      <c r="B23" s="101" t="s">
        <v>128</v>
      </c>
      <c r="C23" s="102">
        <v>154</v>
      </c>
      <c r="D23" s="103">
        <v>-1.9108280254777104E-2</v>
      </c>
      <c r="E23" s="102">
        <v>0</v>
      </c>
      <c r="F23" s="103" t="s">
        <v>77</v>
      </c>
      <c r="G23" s="102">
        <v>0</v>
      </c>
      <c r="H23" s="103" t="s">
        <v>77</v>
      </c>
      <c r="I23" s="102">
        <v>154</v>
      </c>
      <c r="J23" s="103">
        <v>-1.9108280254777104E-2</v>
      </c>
      <c r="K23" s="102">
        <v>48</v>
      </c>
      <c r="L23" s="103">
        <v>0.2</v>
      </c>
      <c r="M23" s="102">
        <v>202</v>
      </c>
      <c r="N23" s="103">
        <v>2.5380710659898501E-2</v>
      </c>
      <c r="O23" s="104">
        <v>4</v>
      </c>
      <c r="P23" s="107"/>
      <c r="Q23" s="101" t="s">
        <v>73</v>
      </c>
      <c r="R23" s="106">
        <v>157</v>
      </c>
      <c r="S23" s="106">
        <v>0</v>
      </c>
      <c r="T23" s="106">
        <v>0</v>
      </c>
      <c r="U23" s="106">
        <v>157</v>
      </c>
      <c r="V23" s="106">
        <v>40</v>
      </c>
      <c r="W23" s="106">
        <v>197</v>
      </c>
      <c r="X23" s="101" t="s">
        <v>129</v>
      </c>
    </row>
    <row r="24" spans="1:24" ht="14.25" x14ac:dyDescent="0.2">
      <c r="A24" s="101" t="s">
        <v>130</v>
      </c>
      <c r="B24" s="101" t="s">
        <v>131</v>
      </c>
      <c r="C24" s="102">
        <v>429</v>
      </c>
      <c r="D24" s="103">
        <v>-6.33187772925764E-2</v>
      </c>
      <c r="E24" s="102">
        <v>0</v>
      </c>
      <c r="F24" s="103" t="s">
        <v>77</v>
      </c>
      <c r="G24" s="102">
        <v>0</v>
      </c>
      <c r="H24" s="103" t="s">
        <v>77</v>
      </c>
      <c r="I24" s="102">
        <v>429</v>
      </c>
      <c r="J24" s="103">
        <v>-6.33187772925764E-2</v>
      </c>
      <c r="K24" s="102">
        <v>91</v>
      </c>
      <c r="L24" s="103">
        <v>-0.266129032258065</v>
      </c>
      <c r="M24" s="102">
        <v>520</v>
      </c>
      <c r="N24" s="103">
        <v>-0.10652920962199301</v>
      </c>
      <c r="O24" s="104">
        <v>5</v>
      </c>
      <c r="P24" s="107"/>
      <c r="Q24" s="101" t="s">
        <v>73</v>
      </c>
      <c r="R24" s="106">
        <v>458</v>
      </c>
      <c r="S24" s="106">
        <v>0</v>
      </c>
      <c r="T24" s="106">
        <v>0</v>
      </c>
      <c r="U24" s="106">
        <v>458</v>
      </c>
      <c r="V24" s="106">
        <v>124</v>
      </c>
      <c r="W24" s="106">
        <v>582</v>
      </c>
      <c r="X24" s="101" t="s">
        <v>132</v>
      </c>
    </row>
    <row r="25" spans="1:24" ht="14.25" x14ac:dyDescent="0.2">
      <c r="A25" s="101" t="s">
        <v>133</v>
      </c>
      <c r="B25" s="101" t="s">
        <v>134</v>
      </c>
      <c r="C25" s="102">
        <v>182</v>
      </c>
      <c r="D25" s="103">
        <v>0.04</v>
      </c>
      <c r="E25" s="102">
        <v>0</v>
      </c>
      <c r="F25" s="103" t="s">
        <v>77</v>
      </c>
      <c r="G25" s="102">
        <v>0</v>
      </c>
      <c r="H25" s="103" t="s">
        <v>77</v>
      </c>
      <c r="I25" s="102">
        <v>182</v>
      </c>
      <c r="J25" s="103">
        <v>0.04</v>
      </c>
      <c r="K25" s="102">
        <v>31</v>
      </c>
      <c r="L25" s="103">
        <v>0.55000000000000004</v>
      </c>
      <c r="M25" s="102">
        <v>213</v>
      </c>
      <c r="N25" s="103">
        <v>9.2307692307692299E-2</v>
      </c>
      <c r="O25" s="104">
        <v>5</v>
      </c>
      <c r="P25" s="107"/>
      <c r="Q25" s="101" t="s">
        <v>73</v>
      </c>
      <c r="R25" s="106">
        <v>175</v>
      </c>
      <c r="S25" s="106">
        <v>0</v>
      </c>
      <c r="T25" s="106">
        <v>0</v>
      </c>
      <c r="U25" s="106">
        <v>175</v>
      </c>
      <c r="V25" s="106">
        <v>20</v>
      </c>
      <c r="W25" s="106">
        <v>195</v>
      </c>
      <c r="X25" s="101" t="s">
        <v>135</v>
      </c>
    </row>
    <row r="26" spans="1:24" ht="14.25" x14ac:dyDescent="0.2">
      <c r="A26" s="101" t="s">
        <v>136</v>
      </c>
      <c r="B26" s="101" t="s">
        <v>137</v>
      </c>
      <c r="C26" s="102">
        <v>387</v>
      </c>
      <c r="D26" s="103">
        <v>7.8125E-3</v>
      </c>
      <c r="E26" s="102">
        <v>0</v>
      </c>
      <c r="F26" s="103" t="s">
        <v>77</v>
      </c>
      <c r="G26" s="102">
        <v>0</v>
      </c>
      <c r="H26" s="103" t="s">
        <v>77</v>
      </c>
      <c r="I26" s="102">
        <v>387</v>
      </c>
      <c r="J26" s="103">
        <v>7.8125E-3</v>
      </c>
      <c r="K26" s="102">
        <v>124</v>
      </c>
      <c r="L26" s="103">
        <v>-0.210191082802548</v>
      </c>
      <c r="M26" s="102">
        <v>511</v>
      </c>
      <c r="N26" s="103">
        <v>-5.5452865064694996E-2</v>
      </c>
      <c r="O26" s="104">
        <v>5</v>
      </c>
      <c r="P26" s="107"/>
      <c r="Q26" s="101" t="s">
        <v>73</v>
      </c>
      <c r="R26" s="106">
        <v>384</v>
      </c>
      <c r="S26" s="106">
        <v>0</v>
      </c>
      <c r="T26" s="106">
        <v>0</v>
      </c>
      <c r="U26" s="106">
        <v>384</v>
      </c>
      <c r="V26" s="106">
        <v>157</v>
      </c>
      <c r="W26" s="106">
        <v>541</v>
      </c>
      <c r="X26" s="101" t="s">
        <v>138</v>
      </c>
    </row>
    <row r="27" spans="1:24" ht="14.25" x14ac:dyDescent="0.2">
      <c r="A27" s="101" t="s">
        <v>139</v>
      </c>
      <c r="B27" s="101" t="s">
        <v>140</v>
      </c>
      <c r="C27" s="102">
        <v>471</v>
      </c>
      <c r="D27" s="103">
        <v>0</v>
      </c>
      <c r="E27" s="102">
        <v>19</v>
      </c>
      <c r="F27" s="103">
        <v>-0.24</v>
      </c>
      <c r="G27" s="102">
        <v>2</v>
      </c>
      <c r="H27" s="103" t="s">
        <v>77</v>
      </c>
      <c r="I27" s="102">
        <v>492</v>
      </c>
      <c r="J27" s="103">
        <v>-8.0645161290322596E-3</v>
      </c>
      <c r="K27" s="102">
        <v>60</v>
      </c>
      <c r="L27" s="103">
        <v>-0.26829268292682901</v>
      </c>
      <c r="M27" s="102">
        <v>552</v>
      </c>
      <c r="N27" s="103">
        <v>-4.4982698961937698E-2</v>
      </c>
      <c r="O27" s="104">
        <v>4</v>
      </c>
      <c r="P27" s="107"/>
      <c r="Q27" s="101" t="s">
        <v>73</v>
      </c>
      <c r="R27" s="106">
        <v>471</v>
      </c>
      <c r="S27" s="106">
        <v>25</v>
      </c>
      <c r="T27" s="106">
        <v>0</v>
      </c>
      <c r="U27" s="106">
        <v>496</v>
      </c>
      <c r="V27" s="106">
        <v>82</v>
      </c>
      <c r="W27" s="106">
        <v>578</v>
      </c>
      <c r="X27" s="101" t="s">
        <v>141</v>
      </c>
    </row>
    <row r="28" spans="1:24" ht="14.25" x14ac:dyDescent="0.2">
      <c r="A28" s="101" t="s">
        <v>142</v>
      </c>
      <c r="B28" s="101" t="s">
        <v>143</v>
      </c>
      <c r="C28" s="102">
        <v>247</v>
      </c>
      <c r="D28" s="103">
        <v>-7.8358208955223899E-2</v>
      </c>
      <c r="E28" s="102">
        <v>0</v>
      </c>
      <c r="F28" s="103" t="s">
        <v>77</v>
      </c>
      <c r="G28" s="102">
        <v>0</v>
      </c>
      <c r="H28" s="103" t="s">
        <v>77</v>
      </c>
      <c r="I28" s="102">
        <v>247</v>
      </c>
      <c r="J28" s="103">
        <v>-7.8358208955223899E-2</v>
      </c>
      <c r="K28" s="102">
        <v>62</v>
      </c>
      <c r="L28" s="103">
        <v>0.26530612244898</v>
      </c>
      <c r="M28" s="102">
        <v>309</v>
      </c>
      <c r="N28" s="103">
        <v>-2.5236593059936901E-2</v>
      </c>
      <c r="O28" s="104">
        <v>5</v>
      </c>
      <c r="P28" s="107"/>
      <c r="Q28" s="101" t="s">
        <v>73</v>
      </c>
      <c r="R28" s="106">
        <v>268</v>
      </c>
      <c r="S28" s="106">
        <v>0</v>
      </c>
      <c r="T28" s="106">
        <v>0</v>
      </c>
      <c r="U28" s="106">
        <v>268</v>
      </c>
      <c r="V28" s="106">
        <v>49</v>
      </c>
      <c r="W28" s="106">
        <v>317</v>
      </c>
      <c r="X28" s="101" t="s">
        <v>144</v>
      </c>
    </row>
    <row r="29" spans="1:24" ht="14.25" x14ac:dyDescent="0.2">
      <c r="A29" s="101" t="s">
        <v>145</v>
      </c>
      <c r="B29" s="101" t="s">
        <v>146</v>
      </c>
      <c r="C29" s="102">
        <v>218</v>
      </c>
      <c r="D29" s="103">
        <v>5.8252427184466E-2</v>
      </c>
      <c r="E29" s="102">
        <v>0</v>
      </c>
      <c r="F29" s="103" t="s">
        <v>77</v>
      </c>
      <c r="G29" s="102">
        <v>0</v>
      </c>
      <c r="H29" s="103" t="s">
        <v>77</v>
      </c>
      <c r="I29" s="102">
        <v>218</v>
      </c>
      <c r="J29" s="103">
        <v>5.8252427184466E-2</v>
      </c>
      <c r="K29" s="102">
        <v>34</v>
      </c>
      <c r="L29" s="103">
        <v>-0.65656565656565702</v>
      </c>
      <c r="M29" s="102">
        <v>252</v>
      </c>
      <c r="N29" s="103">
        <v>-0.173770491803279</v>
      </c>
      <c r="O29" s="104">
        <v>5</v>
      </c>
      <c r="P29" s="107"/>
      <c r="Q29" s="101" t="s">
        <v>73</v>
      </c>
      <c r="R29" s="106">
        <v>206</v>
      </c>
      <c r="S29" s="106">
        <v>0</v>
      </c>
      <c r="T29" s="106">
        <v>0</v>
      </c>
      <c r="U29" s="106">
        <v>206</v>
      </c>
      <c r="V29" s="106">
        <v>99</v>
      </c>
      <c r="W29" s="106">
        <v>305</v>
      </c>
      <c r="X29" s="101" t="s">
        <v>147</v>
      </c>
    </row>
    <row r="30" spans="1:24" ht="14.25" x14ac:dyDescent="0.2">
      <c r="A30" s="101" t="s">
        <v>148</v>
      </c>
      <c r="B30" s="101" t="s">
        <v>149</v>
      </c>
      <c r="C30" s="102">
        <v>9998</v>
      </c>
      <c r="D30" s="103">
        <v>5.7541781256610997E-2</v>
      </c>
      <c r="E30" s="102">
        <v>10604</v>
      </c>
      <c r="F30" s="103">
        <v>3.0268634127884999E-3</v>
      </c>
      <c r="G30" s="102">
        <v>0</v>
      </c>
      <c r="H30" s="103" t="s">
        <v>77</v>
      </c>
      <c r="I30" s="102">
        <v>20602</v>
      </c>
      <c r="J30" s="103">
        <v>2.8762608608808499E-2</v>
      </c>
      <c r="K30" s="102">
        <v>920</v>
      </c>
      <c r="L30" s="103">
        <v>7.4766355140186896E-2</v>
      </c>
      <c r="M30" s="102">
        <v>21522</v>
      </c>
      <c r="N30" s="103">
        <v>3.0648405325160399E-2</v>
      </c>
      <c r="O30" s="104">
        <v>1</v>
      </c>
      <c r="P30" s="107"/>
      <c r="Q30" s="101" t="s">
        <v>150</v>
      </c>
      <c r="R30" s="106">
        <v>9454</v>
      </c>
      <c r="S30" s="106">
        <v>10572</v>
      </c>
      <c r="T30" s="106">
        <v>0</v>
      </c>
      <c r="U30" s="106">
        <v>20026</v>
      </c>
      <c r="V30" s="106">
        <v>856</v>
      </c>
      <c r="W30" s="106">
        <v>20882</v>
      </c>
      <c r="X30" s="101" t="s">
        <v>151</v>
      </c>
    </row>
    <row r="31" spans="1:24" ht="14.25" x14ac:dyDescent="0.2">
      <c r="A31" s="101" t="s">
        <v>152</v>
      </c>
      <c r="B31" s="101" t="s">
        <v>153</v>
      </c>
      <c r="C31" s="102">
        <v>104</v>
      </c>
      <c r="D31" s="103">
        <v>-2.80373831775701E-2</v>
      </c>
      <c r="E31" s="102">
        <v>5</v>
      </c>
      <c r="F31" s="103">
        <v>-0.44444444444444403</v>
      </c>
      <c r="G31" s="102">
        <v>0</v>
      </c>
      <c r="H31" s="103" t="s">
        <v>77</v>
      </c>
      <c r="I31" s="102">
        <v>109</v>
      </c>
      <c r="J31" s="103">
        <v>-6.0344827586206899E-2</v>
      </c>
      <c r="K31" s="102">
        <v>24</v>
      </c>
      <c r="L31" s="103">
        <v>-0.42857142857142905</v>
      </c>
      <c r="M31" s="102">
        <v>133</v>
      </c>
      <c r="N31" s="103">
        <v>-0.158227848101266</v>
      </c>
      <c r="O31" s="104">
        <v>5</v>
      </c>
      <c r="P31" s="107"/>
      <c r="Q31" s="101" t="s">
        <v>73</v>
      </c>
      <c r="R31" s="106">
        <v>107</v>
      </c>
      <c r="S31" s="106">
        <v>9</v>
      </c>
      <c r="T31" s="106">
        <v>0</v>
      </c>
      <c r="U31" s="106">
        <v>116</v>
      </c>
      <c r="V31" s="106">
        <v>42</v>
      </c>
      <c r="W31" s="106">
        <v>158</v>
      </c>
      <c r="X31" s="101" t="s">
        <v>154</v>
      </c>
    </row>
    <row r="32" spans="1:24" ht="14.25" x14ac:dyDescent="0.2">
      <c r="A32" s="101" t="s">
        <v>155</v>
      </c>
      <c r="B32" s="101" t="s">
        <v>156</v>
      </c>
      <c r="C32" s="102">
        <v>191</v>
      </c>
      <c r="D32" s="103">
        <v>2.1390374331550797E-2</v>
      </c>
      <c r="E32" s="102">
        <v>0</v>
      </c>
      <c r="F32" s="103" t="s">
        <v>77</v>
      </c>
      <c r="G32" s="102">
        <v>0</v>
      </c>
      <c r="H32" s="103" t="s">
        <v>77</v>
      </c>
      <c r="I32" s="102">
        <v>191</v>
      </c>
      <c r="J32" s="103">
        <v>2.1390374331550797E-2</v>
      </c>
      <c r="K32" s="102">
        <v>13</v>
      </c>
      <c r="L32" s="103">
        <v>-0.72340425531914898</v>
      </c>
      <c r="M32" s="102">
        <v>204</v>
      </c>
      <c r="N32" s="103">
        <v>-0.128205128205128</v>
      </c>
      <c r="O32" s="104">
        <v>5</v>
      </c>
      <c r="P32" s="107"/>
      <c r="Q32" s="101" t="s">
        <v>73</v>
      </c>
      <c r="R32" s="106">
        <v>187</v>
      </c>
      <c r="S32" s="106">
        <v>0</v>
      </c>
      <c r="T32" s="106">
        <v>0</v>
      </c>
      <c r="U32" s="106">
        <v>187</v>
      </c>
      <c r="V32" s="106">
        <v>47</v>
      </c>
      <c r="W32" s="106">
        <v>234</v>
      </c>
      <c r="X32" s="101" t="s">
        <v>157</v>
      </c>
    </row>
    <row r="33" spans="1:24" ht="14.25" x14ac:dyDescent="0.2">
      <c r="A33" s="101" t="s">
        <v>158</v>
      </c>
      <c r="B33" s="101" t="s">
        <v>159</v>
      </c>
      <c r="C33" s="102">
        <v>100</v>
      </c>
      <c r="D33" s="103">
        <v>4.1666666666666699E-2</v>
      </c>
      <c r="E33" s="102">
        <v>0</v>
      </c>
      <c r="F33" s="103" t="s">
        <v>77</v>
      </c>
      <c r="G33" s="102">
        <v>0</v>
      </c>
      <c r="H33" s="103" t="s">
        <v>77</v>
      </c>
      <c r="I33" s="102">
        <v>100</v>
      </c>
      <c r="J33" s="103">
        <v>4.1666666666666699E-2</v>
      </c>
      <c r="K33" s="102">
        <v>8</v>
      </c>
      <c r="L33" s="103">
        <v>3</v>
      </c>
      <c r="M33" s="102">
        <v>108</v>
      </c>
      <c r="N33" s="103">
        <v>0.102040816326531</v>
      </c>
      <c r="O33" s="104">
        <v>5</v>
      </c>
      <c r="P33" s="107"/>
      <c r="Q33" s="101" t="s">
        <v>73</v>
      </c>
      <c r="R33" s="106">
        <v>96</v>
      </c>
      <c r="S33" s="106">
        <v>0</v>
      </c>
      <c r="T33" s="106">
        <v>0</v>
      </c>
      <c r="U33" s="106">
        <v>96</v>
      </c>
      <c r="V33" s="106">
        <v>2</v>
      </c>
      <c r="W33" s="106">
        <v>98</v>
      </c>
      <c r="X33" s="101" t="s">
        <v>160</v>
      </c>
    </row>
    <row r="34" spans="1:24" ht="14.25" x14ac:dyDescent="0.2">
      <c r="A34" s="101" t="s">
        <v>161</v>
      </c>
      <c r="B34" s="101" t="s">
        <v>162</v>
      </c>
      <c r="C34" s="102">
        <v>187</v>
      </c>
      <c r="D34" s="103">
        <v>-3.60824742268041E-2</v>
      </c>
      <c r="E34" s="102">
        <v>0</v>
      </c>
      <c r="F34" s="103" t="s">
        <v>77</v>
      </c>
      <c r="G34" s="102">
        <v>0</v>
      </c>
      <c r="H34" s="103" t="s">
        <v>77</v>
      </c>
      <c r="I34" s="102">
        <v>187</v>
      </c>
      <c r="J34" s="103">
        <v>-3.60824742268041E-2</v>
      </c>
      <c r="K34" s="102">
        <v>41</v>
      </c>
      <c r="L34" s="103">
        <v>-0.70072992700729897</v>
      </c>
      <c r="M34" s="102">
        <v>228</v>
      </c>
      <c r="N34" s="103">
        <v>-0.31117824773413899</v>
      </c>
      <c r="O34" s="104">
        <v>5</v>
      </c>
      <c r="P34" s="107"/>
      <c r="Q34" s="101" t="s">
        <v>73</v>
      </c>
      <c r="R34" s="106">
        <v>194</v>
      </c>
      <c r="S34" s="106">
        <v>0</v>
      </c>
      <c r="T34" s="106">
        <v>0</v>
      </c>
      <c r="U34" s="106">
        <v>194</v>
      </c>
      <c r="V34" s="106">
        <v>137</v>
      </c>
      <c r="W34" s="106">
        <v>331</v>
      </c>
      <c r="X34" s="101" t="s">
        <v>163</v>
      </c>
    </row>
    <row r="35" spans="1:24" ht="14.25" x14ac:dyDescent="0.2">
      <c r="A35" s="101" t="s">
        <v>164</v>
      </c>
      <c r="B35" s="101" t="s">
        <v>165</v>
      </c>
      <c r="C35" s="102">
        <v>277</v>
      </c>
      <c r="D35" s="103">
        <v>-5.7823129251700696E-2</v>
      </c>
      <c r="E35" s="102">
        <v>0</v>
      </c>
      <c r="F35" s="103" t="s">
        <v>77</v>
      </c>
      <c r="G35" s="102">
        <v>0</v>
      </c>
      <c r="H35" s="103" t="s">
        <v>77</v>
      </c>
      <c r="I35" s="102">
        <v>277</v>
      </c>
      <c r="J35" s="103">
        <v>-5.7823129251700696E-2</v>
      </c>
      <c r="K35" s="102">
        <v>95</v>
      </c>
      <c r="L35" s="103">
        <v>-0.38311688311688297</v>
      </c>
      <c r="M35" s="102">
        <v>372</v>
      </c>
      <c r="N35" s="103">
        <v>-0.16964285714285701</v>
      </c>
      <c r="O35" s="104">
        <v>5</v>
      </c>
      <c r="P35" s="107"/>
      <c r="Q35" s="101" t="s">
        <v>73</v>
      </c>
      <c r="R35" s="106">
        <v>294</v>
      </c>
      <c r="S35" s="106">
        <v>0</v>
      </c>
      <c r="T35" s="106">
        <v>0</v>
      </c>
      <c r="U35" s="106">
        <v>294</v>
      </c>
      <c r="V35" s="106">
        <v>154</v>
      </c>
      <c r="W35" s="106">
        <v>448</v>
      </c>
      <c r="X35" s="101" t="s">
        <v>166</v>
      </c>
    </row>
    <row r="36" spans="1:24" ht="14.25" x14ac:dyDescent="0.2">
      <c r="A36" s="101" t="s">
        <v>167</v>
      </c>
      <c r="B36" s="101" t="s">
        <v>168</v>
      </c>
      <c r="C36" s="102">
        <v>410</v>
      </c>
      <c r="D36" s="103">
        <v>3.5353535353535401E-2</v>
      </c>
      <c r="E36" s="102">
        <v>0</v>
      </c>
      <c r="F36" s="103" t="s">
        <v>77</v>
      </c>
      <c r="G36" s="102">
        <v>0</v>
      </c>
      <c r="H36" s="103" t="s">
        <v>77</v>
      </c>
      <c r="I36" s="102">
        <v>410</v>
      </c>
      <c r="J36" s="103">
        <v>3.5353535353535401E-2</v>
      </c>
      <c r="K36" s="102">
        <v>24</v>
      </c>
      <c r="L36" s="103">
        <v>-0.35135135135135104</v>
      </c>
      <c r="M36" s="102">
        <v>434</v>
      </c>
      <c r="N36" s="103">
        <v>2.3094688221709002E-3</v>
      </c>
      <c r="O36" s="104">
        <v>5</v>
      </c>
      <c r="P36" s="107"/>
      <c r="Q36" s="101" t="s">
        <v>73</v>
      </c>
      <c r="R36" s="106">
        <v>396</v>
      </c>
      <c r="S36" s="106">
        <v>0</v>
      </c>
      <c r="T36" s="106">
        <v>0</v>
      </c>
      <c r="U36" s="106">
        <v>396</v>
      </c>
      <c r="V36" s="106">
        <v>37</v>
      </c>
      <c r="W36" s="106">
        <v>433</v>
      </c>
      <c r="X36" s="101" t="s">
        <v>169</v>
      </c>
    </row>
    <row r="37" spans="1:24" ht="14.25" x14ac:dyDescent="0.2">
      <c r="A37" s="101" t="s">
        <v>170</v>
      </c>
      <c r="B37" s="101" t="s">
        <v>171</v>
      </c>
      <c r="C37" s="102">
        <v>2561</v>
      </c>
      <c r="D37" s="103">
        <v>0.15987318840579698</v>
      </c>
      <c r="E37" s="102">
        <v>1387</v>
      </c>
      <c r="F37" s="103">
        <v>-4.3448275862069001E-2</v>
      </c>
      <c r="G37" s="102">
        <v>1433</v>
      </c>
      <c r="H37" s="103">
        <v>0.28520179372197302</v>
      </c>
      <c r="I37" s="102">
        <v>5381</v>
      </c>
      <c r="J37" s="103">
        <v>0.127383197150639</v>
      </c>
      <c r="K37" s="102">
        <v>720</v>
      </c>
      <c r="L37" s="103">
        <v>-0.22077922077922099</v>
      </c>
      <c r="M37" s="102">
        <v>6101</v>
      </c>
      <c r="N37" s="103">
        <v>7.0914516412146703E-2</v>
      </c>
      <c r="O37" s="104">
        <v>2</v>
      </c>
      <c r="P37" s="107"/>
      <c r="Q37" s="101" t="s">
        <v>73</v>
      </c>
      <c r="R37" s="106">
        <v>2208</v>
      </c>
      <c r="S37" s="106">
        <v>1450</v>
      </c>
      <c r="T37" s="106">
        <v>1115</v>
      </c>
      <c r="U37" s="106">
        <v>4773</v>
      </c>
      <c r="V37" s="106">
        <v>924</v>
      </c>
      <c r="W37" s="106">
        <v>5697</v>
      </c>
      <c r="X37" s="101" t="s">
        <v>172</v>
      </c>
    </row>
    <row r="38" spans="1:24" ht="14.25" x14ac:dyDescent="0.2">
      <c r="A38" s="101" t="s">
        <v>173</v>
      </c>
      <c r="B38" s="101" t="s">
        <v>174</v>
      </c>
      <c r="C38" s="102">
        <v>384</v>
      </c>
      <c r="D38" s="103">
        <v>-0.159737417943107</v>
      </c>
      <c r="E38" s="102">
        <v>0</v>
      </c>
      <c r="F38" s="103" t="s">
        <v>77</v>
      </c>
      <c r="G38" s="102">
        <v>0</v>
      </c>
      <c r="H38" s="103" t="s">
        <v>77</v>
      </c>
      <c r="I38" s="102">
        <v>384</v>
      </c>
      <c r="J38" s="103">
        <v>-0.159737417943107</v>
      </c>
      <c r="K38" s="102">
        <v>78</v>
      </c>
      <c r="L38" s="103">
        <v>-0.22</v>
      </c>
      <c r="M38" s="102">
        <v>462</v>
      </c>
      <c r="N38" s="103">
        <v>-0.17055655296229799</v>
      </c>
      <c r="O38" s="104">
        <v>5</v>
      </c>
      <c r="P38" s="107"/>
      <c r="Q38" s="101" t="s">
        <v>73</v>
      </c>
      <c r="R38" s="106">
        <v>457</v>
      </c>
      <c r="S38" s="106">
        <v>0</v>
      </c>
      <c r="T38" s="106">
        <v>0</v>
      </c>
      <c r="U38" s="106">
        <v>457</v>
      </c>
      <c r="V38" s="106">
        <v>100</v>
      </c>
      <c r="W38" s="106">
        <v>557</v>
      </c>
      <c r="X38" s="101" t="s">
        <v>175</v>
      </c>
    </row>
    <row r="39" spans="1:24" ht="14.25" x14ac:dyDescent="0.2">
      <c r="A39" s="101" t="s">
        <v>176</v>
      </c>
      <c r="B39" s="101" t="s">
        <v>177</v>
      </c>
      <c r="C39" s="102">
        <v>232</v>
      </c>
      <c r="D39" s="103">
        <v>-3.3333333333333298E-2</v>
      </c>
      <c r="E39" s="102">
        <v>2</v>
      </c>
      <c r="F39" s="103">
        <v>-0.88888888888888906</v>
      </c>
      <c r="G39" s="102">
        <v>0</v>
      </c>
      <c r="H39" s="103" t="s">
        <v>77</v>
      </c>
      <c r="I39" s="102">
        <v>234</v>
      </c>
      <c r="J39" s="103">
        <v>-9.3023255813953501E-2</v>
      </c>
      <c r="K39" s="102">
        <v>214</v>
      </c>
      <c r="L39" s="103">
        <v>-7.3593073593073599E-2</v>
      </c>
      <c r="M39" s="102">
        <v>448</v>
      </c>
      <c r="N39" s="103">
        <v>-8.3844580777096098E-2</v>
      </c>
      <c r="O39" s="104">
        <v>4</v>
      </c>
      <c r="P39" s="107"/>
      <c r="Q39" s="101" t="s">
        <v>73</v>
      </c>
      <c r="R39" s="106">
        <v>240</v>
      </c>
      <c r="S39" s="106">
        <v>18</v>
      </c>
      <c r="T39" s="106">
        <v>0</v>
      </c>
      <c r="U39" s="106">
        <v>258</v>
      </c>
      <c r="V39" s="106">
        <v>231</v>
      </c>
      <c r="W39" s="106">
        <v>489</v>
      </c>
      <c r="X39" s="101" t="s">
        <v>178</v>
      </c>
    </row>
    <row r="40" spans="1:24" ht="14.25" x14ac:dyDescent="0.2">
      <c r="A40" s="101" t="s">
        <v>179</v>
      </c>
      <c r="B40" s="101" t="s">
        <v>180</v>
      </c>
      <c r="C40" s="102">
        <v>326</v>
      </c>
      <c r="D40" s="103">
        <v>-0.26410835214446998</v>
      </c>
      <c r="E40" s="102">
        <v>1</v>
      </c>
      <c r="F40" s="103" t="s">
        <v>77</v>
      </c>
      <c r="G40" s="102">
        <v>0</v>
      </c>
      <c r="H40" s="103" t="s">
        <v>77</v>
      </c>
      <c r="I40" s="102">
        <v>327</v>
      </c>
      <c r="J40" s="103">
        <v>-0.261851015801354</v>
      </c>
      <c r="K40" s="102">
        <v>54</v>
      </c>
      <c r="L40" s="103">
        <v>-0.18181818181818199</v>
      </c>
      <c r="M40" s="102">
        <v>381</v>
      </c>
      <c r="N40" s="103">
        <v>-0.25147347740668002</v>
      </c>
      <c r="O40" s="104">
        <v>5</v>
      </c>
      <c r="P40" s="107"/>
      <c r="Q40" s="101" t="s">
        <v>73</v>
      </c>
      <c r="R40" s="106">
        <v>443</v>
      </c>
      <c r="S40" s="106">
        <v>0</v>
      </c>
      <c r="T40" s="106">
        <v>0</v>
      </c>
      <c r="U40" s="106">
        <v>443</v>
      </c>
      <c r="V40" s="106">
        <v>66</v>
      </c>
      <c r="W40" s="106">
        <v>509</v>
      </c>
      <c r="X40" s="101" t="s">
        <v>181</v>
      </c>
    </row>
    <row r="41" spans="1:24" ht="14.25" x14ac:dyDescent="0.2">
      <c r="A41" s="101" t="s">
        <v>182</v>
      </c>
      <c r="B41" s="101" t="s">
        <v>183</v>
      </c>
      <c r="C41" s="102">
        <v>137</v>
      </c>
      <c r="D41" s="103">
        <v>0.12295081967213101</v>
      </c>
      <c r="E41" s="102">
        <v>0</v>
      </c>
      <c r="F41" s="103" t="s">
        <v>77</v>
      </c>
      <c r="G41" s="102">
        <v>0</v>
      </c>
      <c r="H41" s="103" t="s">
        <v>77</v>
      </c>
      <c r="I41" s="102">
        <v>137</v>
      </c>
      <c r="J41" s="103">
        <v>0.12295081967213101</v>
      </c>
      <c r="K41" s="102">
        <v>41</v>
      </c>
      <c r="L41" s="103">
        <v>0.17142857142857101</v>
      </c>
      <c r="M41" s="102">
        <v>178</v>
      </c>
      <c r="N41" s="103">
        <v>0.13375796178343902</v>
      </c>
      <c r="O41" s="104">
        <v>5</v>
      </c>
      <c r="P41" s="107"/>
      <c r="Q41" s="101" t="s">
        <v>73</v>
      </c>
      <c r="R41" s="106">
        <v>122</v>
      </c>
      <c r="S41" s="106">
        <v>0</v>
      </c>
      <c r="T41" s="106">
        <v>0</v>
      </c>
      <c r="U41" s="106">
        <v>122</v>
      </c>
      <c r="V41" s="106">
        <v>35</v>
      </c>
      <c r="W41" s="106">
        <v>157</v>
      </c>
      <c r="X41" s="101" t="s">
        <v>184</v>
      </c>
    </row>
    <row r="42" spans="1:24" ht="14.25" x14ac:dyDescent="0.2">
      <c r="A42" s="101" t="s">
        <v>185</v>
      </c>
      <c r="B42" s="101" t="s">
        <v>186</v>
      </c>
      <c r="C42" s="102">
        <v>2861</v>
      </c>
      <c r="D42" s="103">
        <v>1.5259048970901299E-2</v>
      </c>
      <c r="E42" s="102">
        <v>219</v>
      </c>
      <c r="F42" s="103">
        <v>0.17112299465240602</v>
      </c>
      <c r="G42" s="102">
        <v>0</v>
      </c>
      <c r="H42" s="103" t="s">
        <v>77</v>
      </c>
      <c r="I42" s="102">
        <v>3080</v>
      </c>
      <c r="J42" s="103">
        <v>2.4958402662229602E-2</v>
      </c>
      <c r="K42" s="102">
        <v>634</v>
      </c>
      <c r="L42" s="103">
        <v>-0.223990208078335</v>
      </c>
      <c r="M42" s="102">
        <v>3714</v>
      </c>
      <c r="N42" s="103">
        <v>-2.8257456828885402E-2</v>
      </c>
      <c r="O42" s="104">
        <v>3</v>
      </c>
      <c r="P42" s="107"/>
      <c r="Q42" s="101" t="s">
        <v>73</v>
      </c>
      <c r="R42" s="106">
        <v>2818</v>
      </c>
      <c r="S42" s="106">
        <v>187</v>
      </c>
      <c r="T42" s="106">
        <v>0</v>
      </c>
      <c r="U42" s="106">
        <v>3005</v>
      </c>
      <c r="V42" s="106">
        <v>817</v>
      </c>
      <c r="W42" s="106">
        <v>3822</v>
      </c>
      <c r="X42" s="101" t="s">
        <v>187</v>
      </c>
    </row>
    <row r="43" spans="1:24" ht="14.25" x14ac:dyDescent="0.2">
      <c r="A43" s="101" t="s">
        <v>188</v>
      </c>
      <c r="B43" s="101" t="s">
        <v>189</v>
      </c>
      <c r="C43" s="102">
        <v>3793</v>
      </c>
      <c r="D43" s="103">
        <v>9.0255820638114395E-2</v>
      </c>
      <c r="E43" s="102">
        <v>572</v>
      </c>
      <c r="F43" s="103">
        <v>-4.8252911813643905E-2</v>
      </c>
      <c r="G43" s="102">
        <v>0</v>
      </c>
      <c r="H43" s="103" t="s">
        <v>77</v>
      </c>
      <c r="I43" s="102">
        <v>4365</v>
      </c>
      <c r="J43" s="103">
        <v>6.9852941176470604E-2</v>
      </c>
      <c r="K43" s="102">
        <v>491</v>
      </c>
      <c r="L43" s="103">
        <v>-9.90825688073394E-2</v>
      </c>
      <c r="M43" s="102">
        <v>4856</v>
      </c>
      <c r="N43" s="103">
        <v>4.9945945945945903E-2</v>
      </c>
      <c r="O43" s="104">
        <v>2</v>
      </c>
      <c r="P43" s="107"/>
      <c r="Q43" s="101" t="s">
        <v>73</v>
      </c>
      <c r="R43" s="106">
        <v>3479</v>
      </c>
      <c r="S43" s="106">
        <v>601</v>
      </c>
      <c r="T43" s="106">
        <v>0</v>
      </c>
      <c r="U43" s="106">
        <v>4080</v>
      </c>
      <c r="V43" s="106">
        <v>545</v>
      </c>
      <c r="W43" s="106">
        <v>4625</v>
      </c>
      <c r="X43" s="101" t="s">
        <v>190</v>
      </c>
    </row>
    <row r="44" spans="1:24" ht="14.25" x14ac:dyDescent="0.2">
      <c r="A44" s="101" t="s">
        <v>191</v>
      </c>
      <c r="B44" s="101" t="s">
        <v>192</v>
      </c>
      <c r="C44" s="102">
        <v>531</v>
      </c>
      <c r="D44" s="103">
        <v>7.0564516129032293E-2</v>
      </c>
      <c r="E44" s="102">
        <v>0</v>
      </c>
      <c r="F44" s="103" t="s">
        <v>77</v>
      </c>
      <c r="G44" s="102">
        <v>0</v>
      </c>
      <c r="H44" s="103" t="s">
        <v>77</v>
      </c>
      <c r="I44" s="102">
        <v>531</v>
      </c>
      <c r="J44" s="103">
        <v>7.0564516129032293E-2</v>
      </c>
      <c r="K44" s="102">
        <v>47</v>
      </c>
      <c r="L44" s="103">
        <v>0.80769230769230804</v>
      </c>
      <c r="M44" s="102">
        <v>578</v>
      </c>
      <c r="N44" s="103">
        <v>0.10727969348659</v>
      </c>
      <c r="O44" s="104">
        <v>5</v>
      </c>
      <c r="P44" s="107"/>
      <c r="Q44" s="101" t="s">
        <v>73</v>
      </c>
      <c r="R44" s="106">
        <v>496</v>
      </c>
      <c r="S44" s="106">
        <v>0</v>
      </c>
      <c r="T44" s="106">
        <v>0</v>
      </c>
      <c r="U44" s="106">
        <v>496</v>
      </c>
      <c r="V44" s="106">
        <v>26</v>
      </c>
      <c r="W44" s="106">
        <v>522</v>
      </c>
      <c r="X44" s="101" t="s">
        <v>193</v>
      </c>
    </row>
    <row r="45" spans="1:24" ht="14.25" x14ac:dyDescent="0.2">
      <c r="A45" s="101" t="s">
        <v>194</v>
      </c>
      <c r="B45" s="101" t="s">
        <v>195</v>
      </c>
      <c r="C45" s="102">
        <v>182</v>
      </c>
      <c r="D45" s="103">
        <v>8.3333333333333301E-2</v>
      </c>
      <c r="E45" s="102">
        <v>0</v>
      </c>
      <c r="F45" s="103" t="s">
        <v>77</v>
      </c>
      <c r="G45" s="102">
        <v>0</v>
      </c>
      <c r="H45" s="103" t="s">
        <v>77</v>
      </c>
      <c r="I45" s="102">
        <v>182</v>
      </c>
      <c r="J45" s="103">
        <v>8.3333333333333301E-2</v>
      </c>
      <c r="K45" s="102">
        <v>34</v>
      </c>
      <c r="L45" s="103">
        <v>2.4</v>
      </c>
      <c r="M45" s="102">
        <v>216</v>
      </c>
      <c r="N45" s="103">
        <v>0.21348314606741603</v>
      </c>
      <c r="O45" s="104">
        <v>5</v>
      </c>
      <c r="P45" s="107"/>
      <c r="Q45" s="101" t="s">
        <v>73</v>
      </c>
      <c r="R45" s="106">
        <v>168</v>
      </c>
      <c r="S45" s="106">
        <v>0</v>
      </c>
      <c r="T45" s="106">
        <v>0</v>
      </c>
      <c r="U45" s="106">
        <v>168</v>
      </c>
      <c r="V45" s="106">
        <v>10</v>
      </c>
      <c r="W45" s="106">
        <v>178</v>
      </c>
      <c r="X45" s="101" t="s">
        <v>196</v>
      </c>
    </row>
    <row r="46" spans="1:24" ht="14.25" x14ac:dyDescent="0.2">
      <c r="A46" s="101" t="s">
        <v>197</v>
      </c>
      <c r="B46" s="101" t="s">
        <v>198</v>
      </c>
      <c r="C46" s="102">
        <v>96</v>
      </c>
      <c r="D46" s="103">
        <v>-0.04</v>
      </c>
      <c r="E46" s="102">
        <v>0</v>
      </c>
      <c r="F46" s="103" t="s">
        <v>77</v>
      </c>
      <c r="G46" s="102">
        <v>0</v>
      </c>
      <c r="H46" s="103" t="s">
        <v>77</v>
      </c>
      <c r="I46" s="102">
        <v>96</v>
      </c>
      <c r="J46" s="103">
        <v>-0.04</v>
      </c>
      <c r="K46" s="102">
        <v>0</v>
      </c>
      <c r="L46" s="103" t="s">
        <v>77</v>
      </c>
      <c r="M46" s="102">
        <v>96</v>
      </c>
      <c r="N46" s="103">
        <v>-0.04</v>
      </c>
      <c r="O46" s="104">
        <v>5</v>
      </c>
      <c r="P46" s="107"/>
      <c r="Q46" s="101" t="s">
        <v>73</v>
      </c>
      <c r="R46" s="106">
        <v>100</v>
      </c>
      <c r="S46" s="106">
        <v>0</v>
      </c>
      <c r="T46" s="106">
        <v>0</v>
      </c>
      <c r="U46" s="106">
        <v>100</v>
      </c>
      <c r="V46" s="106">
        <v>0</v>
      </c>
      <c r="W46" s="106">
        <v>100</v>
      </c>
      <c r="X46" s="101" t="s">
        <v>199</v>
      </c>
    </row>
    <row r="47" spans="1:24" ht="14.25" x14ac:dyDescent="0.2">
      <c r="A47" s="101" t="s">
        <v>200</v>
      </c>
      <c r="B47" s="101" t="s">
        <v>201</v>
      </c>
      <c r="C47" s="102">
        <v>382</v>
      </c>
      <c r="D47" s="103">
        <v>-3.7783375314861499E-2</v>
      </c>
      <c r="E47" s="102">
        <v>0</v>
      </c>
      <c r="F47" s="103" t="s">
        <v>77</v>
      </c>
      <c r="G47" s="102">
        <v>0</v>
      </c>
      <c r="H47" s="103" t="s">
        <v>77</v>
      </c>
      <c r="I47" s="102">
        <v>382</v>
      </c>
      <c r="J47" s="103">
        <v>-3.7783375314861499E-2</v>
      </c>
      <c r="K47" s="102">
        <v>74</v>
      </c>
      <c r="L47" s="103">
        <v>-0.48611111111111099</v>
      </c>
      <c r="M47" s="102">
        <v>456</v>
      </c>
      <c r="N47" s="103">
        <v>-0.15711645101663599</v>
      </c>
      <c r="O47" s="104">
        <v>5</v>
      </c>
      <c r="P47" s="107"/>
      <c r="Q47" s="101" t="s">
        <v>73</v>
      </c>
      <c r="R47" s="106">
        <v>397</v>
      </c>
      <c r="S47" s="106">
        <v>0</v>
      </c>
      <c r="T47" s="106">
        <v>0</v>
      </c>
      <c r="U47" s="106">
        <v>397</v>
      </c>
      <c r="V47" s="106">
        <v>144</v>
      </c>
      <c r="W47" s="106">
        <v>541</v>
      </c>
      <c r="X47" s="101" t="s">
        <v>202</v>
      </c>
    </row>
    <row r="48" spans="1:24" ht="14.25" x14ac:dyDescent="0.2">
      <c r="A48" s="101" t="s">
        <v>203</v>
      </c>
      <c r="B48" s="101" t="s">
        <v>204</v>
      </c>
      <c r="C48" s="102">
        <v>869</v>
      </c>
      <c r="D48" s="103">
        <v>-2.0293122886133001E-2</v>
      </c>
      <c r="E48" s="102">
        <v>194</v>
      </c>
      <c r="F48" s="103">
        <v>0.16167664670658702</v>
      </c>
      <c r="G48" s="102">
        <v>0</v>
      </c>
      <c r="H48" s="103" t="s">
        <v>77</v>
      </c>
      <c r="I48" s="102">
        <v>1063</v>
      </c>
      <c r="J48" s="103">
        <v>8.5388994307400417E-3</v>
      </c>
      <c r="K48" s="102">
        <v>250</v>
      </c>
      <c r="L48" s="103">
        <v>-0.17218543046357598</v>
      </c>
      <c r="M48" s="102">
        <v>1313</v>
      </c>
      <c r="N48" s="103">
        <v>-3.1710914454277296E-2</v>
      </c>
      <c r="O48" s="104">
        <v>3</v>
      </c>
      <c r="P48" s="108"/>
      <c r="Q48" s="101" t="s">
        <v>73</v>
      </c>
      <c r="R48" s="106">
        <v>887</v>
      </c>
      <c r="S48" s="106">
        <v>167</v>
      </c>
      <c r="T48" s="106">
        <v>0</v>
      </c>
      <c r="U48" s="106">
        <v>1054</v>
      </c>
      <c r="V48" s="106">
        <v>302</v>
      </c>
      <c r="W48" s="106">
        <v>1356</v>
      </c>
      <c r="X48" s="101" t="s">
        <v>205</v>
      </c>
    </row>
    <row r="49" spans="1:24" ht="14.25" x14ac:dyDescent="0.2">
      <c r="A49" s="109" t="s">
        <v>206</v>
      </c>
      <c r="B49" s="110"/>
      <c r="C49" s="111">
        <v>39271</v>
      </c>
      <c r="D49" s="112">
        <v>4.9185145605129599E-2</v>
      </c>
      <c r="E49" s="111">
        <v>15083</v>
      </c>
      <c r="F49" s="112">
        <v>1.53483675530125E-2</v>
      </c>
      <c r="G49" s="111">
        <v>3308</v>
      </c>
      <c r="H49" s="112">
        <v>0.14226519337016602</v>
      </c>
      <c r="I49" s="111">
        <v>57662</v>
      </c>
      <c r="J49" s="112">
        <v>4.4961127924466798E-2</v>
      </c>
      <c r="K49" s="111">
        <v>7803</v>
      </c>
      <c r="L49" s="112">
        <v>-0.121382727170364</v>
      </c>
      <c r="M49" s="111">
        <v>65465</v>
      </c>
      <c r="N49" s="112">
        <v>2.19006587368487E-2</v>
      </c>
      <c r="O49" s="113"/>
      <c r="P49" s="114" t="s">
        <v>207</v>
      </c>
      <c r="Q49" s="114"/>
      <c r="R49" s="115">
        <v>37430</v>
      </c>
      <c r="S49" s="115">
        <v>14855</v>
      </c>
      <c r="T49" s="115">
        <v>2896</v>
      </c>
      <c r="U49" s="115">
        <v>55181</v>
      </c>
      <c r="V49" s="115">
        <v>8881</v>
      </c>
      <c r="W49" s="115">
        <v>64062</v>
      </c>
      <c r="X49" s="114"/>
    </row>
    <row r="50" spans="1:24" ht="14.25" x14ac:dyDescent="0.2">
      <c r="A50" s="101" t="s">
        <v>208</v>
      </c>
      <c r="B50" s="101" t="s">
        <v>209</v>
      </c>
      <c r="C50" s="102">
        <v>38</v>
      </c>
      <c r="D50" s="103">
        <v>-9.5238095238095191E-2</v>
      </c>
      <c r="E50" s="102">
        <v>0</v>
      </c>
      <c r="F50" s="103">
        <v>-1</v>
      </c>
      <c r="G50" s="102">
        <v>0</v>
      </c>
      <c r="H50" s="103" t="s">
        <v>77</v>
      </c>
      <c r="I50" s="102">
        <v>38</v>
      </c>
      <c r="J50" s="103">
        <v>-0.13636363636363602</v>
      </c>
      <c r="K50" s="102">
        <v>216</v>
      </c>
      <c r="L50" s="103">
        <v>-0.22021660649819502</v>
      </c>
      <c r="M50" s="102">
        <v>254</v>
      </c>
      <c r="N50" s="103">
        <v>-0.20872274143302202</v>
      </c>
      <c r="O50" s="104">
        <v>6</v>
      </c>
      <c r="P50" s="105" t="s">
        <v>150</v>
      </c>
      <c r="Q50" s="101" t="s">
        <v>150</v>
      </c>
      <c r="R50" s="106">
        <v>42</v>
      </c>
      <c r="S50" s="106">
        <v>2</v>
      </c>
      <c r="T50" s="106">
        <v>0</v>
      </c>
      <c r="U50" s="106">
        <v>44</v>
      </c>
      <c r="V50" s="106">
        <v>277</v>
      </c>
      <c r="W50" s="106">
        <v>321</v>
      </c>
      <c r="X50" s="101" t="s">
        <v>210</v>
      </c>
    </row>
    <row r="51" spans="1:24" ht="14.25" x14ac:dyDescent="0.2">
      <c r="A51" s="101" t="s">
        <v>211</v>
      </c>
      <c r="B51" s="101" t="s">
        <v>212</v>
      </c>
      <c r="C51" s="102">
        <v>662</v>
      </c>
      <c r="D51" s="103">
        <v>9.7844112769485903E-2</v>
      </c>
      <c r="E51" s="102">
        <v>1030</v>
      </c>
      <c r="F51" s="103">
        <v>1.5779092702169598E-2</v>
      </c>
      <c r="G51" s="102">
        <v>0</v>
      </c>
      <c r="H51" s="103" t="s">
        <v>77</v>
      </c>
      <c r="I51" s="102">
        <v>1692</v>
      </c>
      <c r="J51" s="103">
        <v>4.63821892393321E-2</v>
      </c>
      <c r="K51" s="102">
        <v>2396</v>
      </c>
      <c r="L51" s="103">
        <v>0.52030456852791906</v>
      </c>
      <c r="M51" s="102">
        <v>4088</v>
      </c>
      <c r="N51" s="103">
        <v>0.280300657688694</v>
      </c>
      <c r="O51" s="104">
        <v>6</v>
      </c>
      <c r="P51" s="107"/>
      <c r="Q51" s="101" t="s">
        <v>150</v>
      </c>
      <c r="R51" s="106">
        <v>603</v>
      </c>
      <c r="S51" s="106">
        <v>1014</v>
      </c>
      <c r="T51" s="106">
        <v>0</v>
      </c>
      <c r="U51" s="106">
        <v>1617</v>
      </c>
      <c r="V51" s="106">
        <v>1576</v>
      </c>
      <c r="W51" s="106">
        <v>3193</v>
      </c>
      <c r="X51" s="101" t="s">
        <v>213</v>
      </c>
    </row>
    <row r="52" spans="1:24" ht="14.25" x14ac:dyDescent="0.2">
      <c r="A52" s="101" t="s">
        <v>214</v>
      </c>
      <c r="B52" s="101" t="s">
        <v>215</v>
      </c>
      <c r="C52" s="102">
        <v>0</v>
      </c>
      <c r="D52" s="103" t="s">
        <v>77</v>
      </c>
      <c r="E52" s="102">
        <v>0</v>
      </c>
      <c r="F52" s="103" t="s">
        <v>77</v>
      </c>
      <c r="G52" s="102">
        <v>0</v>
      </c>
      <c r="H52" s="103" t="s">
        <v>77</v>
      </c>
      <c r="I52" s="102">
        <v>0</v>
      </c>
      <c r="J52" s="103" t="s">
        <v>77</v>
      </c>
      <c r="K52" s="102">
        <v>36</v>
      </c>
      <c r="L52" s="103">
        <v>0.38461538461538497</v>
      </c>
      <c r="M52" s="102">
        <v>36</v>
      </c>
      <c r="N52" s="103">
        <v>0.38461538461538497</v>
      </c>
      <c r="O52" s="104">
        <v>6</v>
      </c>
      <c r="P52" s="107"/>
      <c r="Q52" s="101" t="s">
        <v>150</v>
      </c>
      <c r="R52" s="106">
        <v>0</v>
      </c>
      <c r="S52" s="106">
        <v>0</v>
      </c>
      <c r="T52" s="106">
        <v>0</v>
      </c>
      <c r="U52" s="106">
        <v>0</v>
      </c>
      <c r="V52" s="106">
        <v>26</v>
      </c>
      <c r="W52" s="106">
        <v>26</v>
      </c>
      <c r="X52" s="101" t="s">
        <v>216</v>
      </c>
    </row>
    <row r="53" spans="1:24" ht="14.25" x14ac:dyDescent="0.2">
      <c r="A53" s="101" t="s">
        <v>217</v>
      </c>
      <c r="B53" s="101" t="s">
        <v>218</v>
      </c>
      <c r="C53" s="102">
        <v>121</v>
      </c>
      <c r="D53" s="103">
        <v>0.14150943396226398</v>
      </c>
      <c r="E53" s="102">
        <v>0</v>
      </c>
      <c r="F53" s="103" t="s">
        <v>77</v>
      </c>
      <c r="G53" s="102">
        <v>0</v>
      </c>
      <c r="H53" s="103" t="s">
        <v>77</v>
      </c>
      <c r="I53" s="102">
        <v>121</v>
      </c>
      <c r="J53" s="103">
        <v>0.14150943396226398</v>
      </c>
      <c r="K53" s="102">
        <v>136</v>
      </c>
      <c r="L53" s="103">
        <v>-0.24444444444444402</v>
      </c>
      <c r="M53" s="102">
        <v>257</v>
      </c>
      <c r="N53" s="103">
        <v>-0.101398601398601</v>
      </c>
      <c r="O53" s="104">
        <v>6</v>
      </c>
      <c r="P53" s="107"/>
      <c r="Q53" s="101" t="s">
        <v>150</v>
      </c>
      <c r="R53" s="106">
        <v>106</v>
      </c>
      <c r="S53" s="106">
        <v>0</v>
      </c>
      <c r="T53" s="106">
        <v>0</v>
      </c>
      <c r="U53" s="106">
        <v>106</v>
      </c>
      <c r="V53" s="106">
        <v>180</v>
      </c>
      <c r="W53" s="106">
        <v>286</v>
      </c>
      <c r="X53" s="101" t="s">
        <v>219</v>
      </c>
    </row>
    <row r="54" spans="1:24" ht="14.25" x14ac:dyDescent="0.2">
      <c r="A54" s="101" t="s">
        <v>220</v>
      </c>
      <c r="B54" s="101" t="s">
        <v>221</v>
      </c>
      <c r="C54" s="102">
        <v>117</v>
      </c>
      <c r="D54" s="103">
        <v>0.25806451612903203</v>
      </c>
      <c r="E54" s="102">
        <v>4</v>
      </c>
      <c r="F54" s="103">
        <v>-0.33333333333333298</v>
      </c>
      <c r="G54" s="102">
        <v>0</v>
      </c>
      <c r="H54" s="103" t="s">
        <v>77</v>
      </c>
      <c r="I54" s="102">
        <v>121</v>
      </c>
      <c r="J54" s="103">
        <v>0.22222222222222202</v>
      </c>
      <c r="K54" s="102">
        <v>62</v>
      </c>
      <c r="L54" s="103">
        <v>6.8965517241379309E-2</v>
      </c>
      <c r="M54" s="102">
        <v>183</v>
      </c>
      <c r="N54" s="103">
        <v>0.16560509554140102</v>
      </c>
      <c r="O54" s="104">
        <v>6</v>
      </c>
      <c r="P54" s="108"/>
      <c r="Q54" s="101" t="s">
        <v>150</v>
      </c>
      <c r="R54" s="106">
        <v>93</v>
      </c>
      <c r="S54" s="106">
        <v>6</v>
      </c>
      <c r="T54" s="106">
        <v>0</v>
      </c>
      <c r="U54" s="106">
        <v>99</v>
      </c>
      <c r="V54" s="106">
        <v>58</v>
      </c>
      <c r="W54" s="106">
        <v>157</v>
      </c>
      <c r="X54" s="101" t="s">
        <v>222</v>
      </c>
    </row>
    <row r="55" spans="1:24" ht="14.25" x14ac:dyDescent="0.2">
      <c r="A55" s="109" t="s">
        <v>223</v>
      </c>
      <c r="B55" s="110"/>
      <c r="C55" s="111">
        <v>938</v>
      </c>
      <c r="D55" s="112">
        <v>0.111374407582938</v>
      </c>
      <c r="E55" s="111">
        <v>1034</v>
      </c>
      <c r="F55" s="112">
        <v>1.1741682974559702E-2</v>
      </c>
      <c r="G55" s="111">
        <v>0</v>
      </c>
      <c r="H55" s="112"/>
      <c r="I55" s="111">
        <v>1972</v>
      </c>
      <c r="J55" s="112">
        <v>5.6806002143622705E-2</v>
      </c>
      <c r="K55" s="111">
        <v>2846</v>
      </c>
      <c r="L55" s="112">
        <v>0.34435521965044902</v>
      </c>
      <c r="M55" s="111">
        <v>4818</v>
      </c>
      <c r="N55" s="112">
        <v>0.20964097414009503</v>
      </c>
      <c r="O55" s="113"/>
      <c r="P55" s="114" t="s">
        <v>207</v>
      </c>
      <c r="Q55" s="114"/>
      <c r="R55" s="115">
        <v>844</v>
      </c>
      <c r="S55" s="115">
        <v>1022</v>
      </c>
      <c r="T55" s="115">
        <v>0</v>
      </c>
      <c r="U55" s="115">
        <v>1866</v>
      </c>
      <c r="V55" s="115">
        <v>2117</v>
      </c>
      <c r="W55" s="115">
        <v>3983</v>
      </c>
      <c r="X55" s="114"/>
    </row>
    <row r="56" spans="1:24" ht="14.25" x14ac:dyDescent="0.2">
      <c r="A56" s="109" t="s">
        <v>224</v>
      </c>
      <c r="B56" s="110"/>
      <c r="C56" s="111">
        <v>40209</v>
      </c>
      <c r="D56" s="112">
        <v>5.0556513560119101E-2</v>
      </c>
      <c r="E56" s="111">
        <v>16117</v>
      </c>
      <c r="F56" s="112">
        <v>1.51162058323361E-2</v>
      </c>
      <c r="G56" s="111">
        <v>3308</v>
      </c>
      <c r="H56" s="112">
        <v>0.14226519337016602</v>
      </c>
      <c r="I56" s="111">
        <v>59634</v>
      </c>
      <c r="J56" s="112">
        <v>4.5348572229915694E-2</v>
      </c>
      <c r="K56" s="111">
        <v>10649</v>
      </c>
      <c r="L56" s="112">
        <v>-3.1733042371340205E-2</v>
      </c>
      <c r="M56" s="111">
        <v>70283</v>
      </c>
      <c r="N56" s="112">
        <v>3.2889999265192198E-2</v>
      </c>
      <c r="O56" s="113"/>
      <c r="P56" s="114"/>
      <c r="Q56" s="114"/>
      <c r="R56" s="115">
        <v>38274</v>
      </c>
      <c r="S56" s="115">
        <v>15877</v>
      </c>
      <c r="T56" s="115">
        <v>2896</v>
      </c>
      <c r="U56" s="115">
        <v>57047</v>
      </c>
      <c r="V56" s="115">
        <v>10998</v>
      </c>
      <c r="W56" s="115">
        <v>68045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0CBE-74AD-4762-B72A-897462E15EE2}">
  <sheetPr>
    <pageSetUpPr fitToPage="1"/>
  </sheetPr>
  <dimension ref="A1:X56"/>
  <sheetViews>
    <sheetView zoomScaleNormal="16647" zoomScaleSheetLayoutView="3741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225</v>
      </c>
    </row>
    <row r="4" spans="1:24" ht="42.75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24</v>
      </c>
      <c r="L4" s="99" t="s">
        <v>58</v>
      </c>
      <c r="M4" s="99" t="s">
        <v>59</v>
      </c>
      <c r="N4" s="99" t="s">
        <v>60</v>
      </c>
      <c r="O4" s="100" t="s">
        <v>61</v>
      </c>
      <c r="P4" s="100" t="s">
        <v>62</v>
      </c>
      <c r="Q4" s="100" t="s">
        <v>63</v>
      </c>
      <c r="R4" s="100" t="s">
        <v>64</v>
      </c>
      <c r="S4" s="100" t="s">
        <v>65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</row>
    <row r="5" spans="1:24" ht="14.25" x14ac:dyDescent="0.2">
      <c r="A5" s="101" t="s">
        <v>71</v>
      </c>
      <c r="B5" s="101" t="s">
        <v>72</v>
      </c>
      <c r="C5" s="102">
        <v>1570</v>
      </c>
      <c r="D5" s="103">
        <v>3.2894736842105303E-2</v>
      </c>
      <c r="E5" s="102">
        <v>15</v>
      </c>
      <c r="F5" s="103">
        <v>1.1428571428571399</v>
      </c>
      <c r="G5" s="102">
        <v>5</v>
      </c>
      <c r="H5" s="103">
        <v>1.5</v>
      </c>
      <c r="I5" s="102">
        <v>1590</v>
      </c>
      <c r="J5" s="103">
        <v>3.9895356442119001E-2</v>
      </c>
      <c r="K5" s="102">
        <v>898</v>
      </c>
      <c r="L5" s="103">
        <v>-4.8728813559322001E-2</v>
      </c>
      <c r="M5" s="102">
        <v>2488</v>
      </c>
      <c r="N5" s="103">
        <v>6.0655074807925606E-3</v>
      </c>
      <c r="O5" s="104">
        <v>4</v>
      </c>
      <c r="P5" s="105" t="s">
        <v>73</v>
      </c>
      <c r="Q5" s="101" t="s">
        <v>73</v>
      </c>
      <c r="R5" s="106">
        <v>1520</v>
      </c>
      <c r="S5" s="106">
        <v>7</v>
      </c>
      <c r="T5" s="106">
        <v>2</v>
      </c>
      <c r="U5" s="106">
        <v>1529</v>
      </c>
      <c r="V5" s="106">
        <v>944</v>
      </c>
      <c r="W5" s="106">
        <v>2473</v>
      </c>
      <c r="X5" s="101" t="s">
        <v>74</v>
      </c>
    </row>
    <row r="6" spans="1:24" ht="14.25" x14ac:dyDescent="0.2">
      <c r="A6" s="101" t="s">
        <v>75</v>
      </c>
      <c r="B6" s="101" t="s">
        <v>76</v>
      </c>
      <c r="C6" s="102">
        <v>730</v>
      </c>
      <c r="D6" s="103">
        <v>-0.18708240534521201</v>
      </c>
      <c r="E6" s="102">
        <v>0</v>
      </c>
      <c r="F6" s="103" t="s">
        <v>77</v>
      </c>
      <c r="G6" s="102">
        <v>0</v>
      </c>
      <c r="H6" s="103" t="s">
        <v>77</v>
      </c>
      <c r="I6" s="102">
        <v>730</v>
      </c>
      <c r="J6" s="103">
        <v>-0.18708240534521201</v>
      </c>
      <c r="K6" s="102">
        <v>32</v>
      </c>
      <c r="L6" s="103">
        <v>0.52380952380952406</v>
      </c>
      <c r="M6" s="102">
        <v>762</v>
      </c>
      <c r="N6" s="103">
        <v>-0.170837867247008</v>
      </c>
      <c r="O6" s="104">
        <v>5</v>
      </c>
      <c r="P6" s="107"/>
      <c r="Q6" s="101" t="s">
        <v>73</v>
      </c>
      <c r="R6" s="106">
        <v>898</v>
      </c>
      <c r="S6" s="106">
        <v>0</v>
      </c>
      <c r="T6" s="106">
        <v>0</v>
      </c>
      <c r="U6" s="106">
        <v>898</v>
      </c>
      <c r="V6" s="106">
        <v>21</v>
      </c>
      <c r="W6" s="106">
        <v>919</v>
      </c>
      <c r="X6" s="101" t="s">
        <v>78</v>
      </c>
    </row>
    <row r="7" spans="1:24" ht="14.25" x14ac:dyDescent="0.2">
      <c r="A7" s="101" t="s">
        <v>79</v>
      </c>
      <c r="B7" s="101" t="s">
        <v>80</v>
      </c>
      <c r="C7" s="102">
        <v>447</v>
      </c>
      <c r="D7" s="103">
        <v>-0.15660377358490599</v>
      </c>
      <c r="E7" s="102">
        <v>9</v>
      </c>
      <c r="F7" s="103">
        <v>-0.18181818181818199</v>
      </c>
      <c r="G7" s="102">
        <v>0</v>
      </c>
      <c r="H7" s="103" t="s">
        <v>77</v>
      </c>
      <c r="I7" s="102">
        <v>456</v>
      </c>
      <c r="J7" s="103">
        <v>-0.15711645101663599</v>
      </c>
      <c r="K7" s="102">
        <v>857</v>
      </c>
      <c r="L7" s="103">
        <v>-0.33462732919254701</v>
      </c>
      <c r="M7" s="102">
        <v>1313</v>
      </c>
      <c r="N7" s="103">
        <v>-0.28212137780207797</v>
      </c>
      <c r="O7" s="104">
        <v>4</v>
      </c>
      <c r="P7" s="107"/>
      <c r="Q7" s="101" t="s">
        <v>73</v>
      </c>
      <c r="R7" s="106">
        <v>530</v>
      </c>
      <c r="S7" s="106">
        <v>11</v>
      </c>
      <c r="T7" s="106">
        <v>0</v>
      </c>
      <c r="U7" s="106">
        <v>541</v>
      </c>
      <c r="V7" s="106">
        <v>1288</v>
      </c>
      <c r="W7" s="106">
        <v>1829</v>
      </c>
      <c r="X7" s="101" t="s">
        <v>81</v>
      </c>
    </row>
    <row r="8" spans="1:24" ht="14.25" x14ac:dyDescent="0.2">
      <c r="A8" s="101" t="s">
        <v>82</v>
      </c>
      <c r="B8" s="101" t="s">
        <v>83</v>
      </c>
      <c r="C8" s="102">
        <v>12202</v>
      </c>
      <c r="D8" s="103">
        <v>5.0538097287989699E-2</v>
      </c>
      <c r="E8" s="102">
        <v>4163</v>
      </c>
      <c r="F8" s="103">
        <v>0.106592238171186</v>
      </c>
      <c r="G8" s="102">
        <v>3489</v>
      </c>
      <c r="H8" s="103">
        <v>0.22808870116156299</v>
      </c>
      <c r="I8" s="102">
        <v>19854</v>
      </c>
      <c r="J8" s="103">
        <v>8.9801295422110003E-2</v>
      </c>
      <c r="K8" s="102">
        <v>1722</v>
      </c>
      <c r="L8" s="103">
        <v>-5.8501913613996703E-2</v>
      </c>
      <c r="M8" s="102">
        <v>21576</v>
      </c>
      <c r="N8" s="103">
        <v>7.6270763705292607E-2</v>
      </c>
      <c r="O8" s="104">
        <v>2</v>
      </c>
      <c r="P8" s="107"/>
      <c r="Q8" s="101" t="s">
        <v>73</v>
      </c>
      <c r="R8" s="106">
        <v>11615</v>
      </c>
      <c r="S8" s="106">
        <v>3762</v>
      </c>
      <c r="T8" s="106">
        <v>2841</v>
      </c>
      <c r="U8" s="106">
        <v>18218</v>
      </c>
      <c r="V8" s="106">
        <v>1829</v>
      </c>
      <c r="W8" s="106">
        <v>20047</v>
      </c>
      <c r="X8" s="101" t="s">
        <v>84</v>
      </c>
    </row>
    <row r="9" spans="1:24" ht="14.25" x14ac:dyDescent="0.2">
      <c r="A9" s="101" t="s">
        <v>85</v>
      </c>
      <c r="B9" s="101" t="s">
        <v>86</v>
      </c>
      <c r="C9" s="102">
        <v>396</v>
      </c>
      <c r="D9" s="103">
        <v>7.0270270270270288E-2</v>
      </c>
      <c r="E9" s="102">
        <v>0</v>
      </c>
      <c r="F9" s="103" t="s">
        <v>77</v>
      </c>
      <c r="G9" s="102">
        <v>0</v>
      </c>
      <c r="H9" s="103" t="s">
        <v>77</v>
      </c>
      <c r="I9" s="102">
        <v>396</v>
      </c>
      <c r="J9" s="103">
        <v>7.0270270270270288E-2</v>
      </c>
      <c r="K9" s="102">
        <v>36</v>
      </c>
      <c r="L9" s="103">
        <v>0.125</v>
      </c>
      <c r="M9" s="102">
        <v>432</v>
      </c>
      <c r="N9" s="103">
        <v>7.4626865671641798E-2</v>
      </c>
      <c r="O9" s="104">
        <v>5</v>
      </c>
      <c r="P9" s="107"/>
      <c r="Q9" s="101" t="s">
        <v>73</v>
      </c>
      <c r="R9" s="106">
        <v>370</v>
      </c>
      <c r="S9" s="106">
        <v>0</v>
      </c>
      <c r="T9" s="106">
        <v>0</v>
      </c>
      <c r="U9" s="106">
        <v>370</v>
      </c>
      <c r="V9" s="106">
        <v>32</v>
      </c>
      <c r="W9" s="106">
        <v>402</v>
      </c>
      <c r="X9" s="101" t="s">
        <v>87</v>
      </c>
    </row>
    <row r="10" spans="1:24" ht="14.25" x14ac:dyDescent="0.2">
      <c r="A10" s="101" t="s">
        <v>88</v>
      </c>
      <c r="B10" s="101" t="s">
        <v>89</v>
      </c>
      <c r="C10" s="102">
        <v>8493</v>
      </c>
      <c r="D10" s="103">
        <v>1.0590195145169002E-2</v>
      </c>
      <c r="E10" s="102">
        <v>70</v>
      </c>
      <c r="F10" s="103">
        <v>6.0606060606060601E-2</v>
      </c>
      <c r="G10" s="102">
        <v>0</v>
      </c>
      <c r="H10" s="103">
        <v>-1</v>
      </c>
      <c r="I10" s="102">
        <v>8563</v>
      </c>
      <c r="J10" s="103">
        <v>1.0741265344664802E-2</v>
      </c>
      <c r="K10" s="102">
        <v>1290</v>
      </c>
      <c r="L10" s="103">
        <v>-8.3155650319829397E-2</v>
      </c>
      <c r="M10" s="102">
        <v>9853</v>
      </c>
      <c r="N10" s="103">
        <v>-2.6318453284745399E-3</v>
      </c>
      <c r="O10" s="104">
        <v>3</v>
      </c>
      <c r="P10" s="107"/>
      <c r="Q10" s="101" t="s">
        <v>73</v>
      </c>
      <c r="R10" s="106">
        <v>8404</v>
      </c>
      <c r="S10" s="106">
        <v>66</v>
      </c>
      <c r="T10" s="106">
        <v>2</v>
      </c>
      <c r="U10" s="106">
        <v>8472</v>
      </c>
      <c r="V10" s="106">
        <v>1407</v>
      </c>
      <c r="W10" s="106">
        <v>9879</v>
      </c>
      <c r="X10" s="101" t="s">
        <v>90</v>
      </c>
    </row>
    <row r="11" spans="1:24" ht="14.25" x14ac:dyDescent="0.2">
      <c r="A11" s="101" t="s">
        <v>91</v>
      </c>
      <c r="B11" s="101" t="s">
        <v>92</v>
      </c>
      <c r="C11" s="102">
        <v>955</v>
      </c>
      <c r="D11" s="103">
        <v>-5.2083333333333304E-3</v>
      </c>
      <c r="E11" s="102">
        <v>1</v>
      </c>
      <c r="F11" s="103" t="s">
        <v>77</v>
      </c>
      <c r="G11" s="102">
        <v>397</v>
      </c>
      <c r="H11" s="103">
        <v>-0.22003929273084499</v>
      </c>
      <c r="I11" s="102">
        <v>1353</v>
      </c>
      <c r="J11" s="103">
        <v>-7.8965282505105497E-2</v>
      </c>
      <c r="K11" s="102">
        <v>505</v>
      </c>
      <c r="L11" s="103">
        <v>-5.9590316573556797E-2</v>
      </c>
      <c r="M11" s="102">
        <v>1858</v>
      </c>
      <c r="N11" s="103">
        <v>-7.37786640079761E-2</v>
      </c>
      <c r="O11" s="104">
        <v>5</v>
      </c>
      <c r="P11" s="107"/>
      <c r="Q11" s="101" t="s">
        <v>73</v>
      </c>
      <c r="R11" s="106">
        <v>960</v>
      </c>
      <c r="S11" s="106">
        <v>0</v>
      </c>
      <c r="T11" s="106">
        <v>509</v>
      </c>
      <c r="U11" s="106">
        <v>1469</v>
      </c>
      <c r="V11" s="106">
        <v>537</v>
      </c>
      <c r="W11" s="106">
        <v>2006</v>
      </c>
      <c r="X11" s="101" t="s">
        <v>93</v>
      </c>
    </row>
    <row r="12" spans="1:24" ht="14.25" x14ac:dyDescent="0.2">
      <c r="A12" s="101" t="s">
        <v>94</v>
      </c>
      <c r="B12" s="101" t="s">
        <v>95</v>
      </c>
      <c r="C12" s="102">
        <v>528</v>
      </c>
      <c r="D12" s="103">
        <v>2.1276595744680903E-2</v>
      </c>
      <c r="E12" s="102">
        <v>0</v>
      </c>
      <c r="F12" s="103" t="s">
        <v>77</v>
      </c>
      <c r="G12" s="102">
        <v>0</v>
      </c>
      <c r="H12" s="103" t="s">
        <v>77</v>
      </c>
      <c r="I12" s="102">
        <v>528</v>
      </c>
      <c r="J12" s="103">
        <v>2.1276595744680903E-2</v>
      </c>
      <c r="K12" s="102">
        <v>41</v>
      </c>
      <c r="L12" s="103">
        <v>0.36666666666666703</v>
      </c>
      <c r="M12" s="102">
        <v>569</v>
      </c>
      <c r="N12" s="103">
        <v>4.0219378427787902E-2</v>
      </c>
      <c r="O12" s="104">
        <v>5</v>
      </c>
      <c r="P12" s="107"/>
      <c r="Q12" s="101" t="s">
        <v>73</v>
      </c>
      <c r="R12" s="106">
        <v>517</v>
      </c>
      <c r="S12" s="106">
        <v>0</v>
      </c>
      <c r="T12" s="106">
        <v>0</v>
      </c>
      <c r="U12" s="106">
        <v>517</v>
      </c>
      <c r="V12" s="106">
        <v>30</v>
      </c>
      <c r="W12" s="106">
        <v>547</v>
      </c>
      <c r="X12" s="101" t="s">
        <v>96</v>
      </c>
    </row>
    <row r="13" spans="1:24" ht="14.25" x14ac:dyDescent="0.2">
      <c r="A13" s="101" t="s">
        <v>97</v>
      </c>
      <c r="B13" s="101" t="s">
        <v>98</v>
      </c>
      <c r="C13" s="102">
        <v>1351</v>
      </c>
      <c r="D13" s="103">
        <v>2.2710068130204403E-2</v>
      </c>
      <c r="E13" s="102">
        <v>0</v>
      </c>
      <c r="F13" s="103">
        <v>-1</v>
      </c>
      <c r="G13" s="102">
        <v>553</v>
      </c>
      <c r="H13" s="103">
        <v>-5.4700854700854701E-2</v>
      </c>
      <c r="I13" s="102">
        <v>1904</v>
      </c>
      <c r="J13" s="103">
        <v>-2.0964360587002102E-3</v>
      </c>
      <c r="K13" s="102">
        <v>348</v>
      </c>
      <c r="L13" s="103">
        <v>4.1916167664670698E-2</v>
      </c>
      <c r="M13" s="102">
        <v>2252</v>
      </c>
      <c r="N13" s="103">
        <v>4.4603033006244408E-3</v>
      </c>
      <c r="O13" s="104">
        <v>5</v>
      </c>
      <c r="P13" s="107"/>
      <c r="Q13" s="101" t="s">
        <v>73</v>
      </c>
      <c r="R13" s="106">
        <v>1321</v>
      </c>
      <c r="S13" s="106">
        <v>2</v>
      </c>
      <c r="T13" s="106">
        <v>585</v>
      </c>
      <c r="U13" s="106">
        <v>1908</v>
      </c>
      <c r="V13" s="106">
        <v>334</v>
      </c>
      <c r="W13" s="106">
        <v>2242</v>
      </c>
      <c r="X13" s="101" t="s">
        <v>99</v>
      </c>
    </row>
    <row r="14" spans="1:24" ht="14.25" x14ac:dyDescent="0.2">
      <c r="A14" s="101" t="s">
        <v>100</v>
      </c>
      <c r="B14" s="101" t="s">
        <v>101</v>
      </c>
      <c r="C14" s="102">
        <v>950</v>
      </c>
      <c r="D14" s="103">
        <v>-2.26337448559671E-2</v>
      </c>
      <c r="E14" s="102">
        <v>0</v>
      </c>
      <c r="F14" s="103" t="s">
        <v>77</v>
      </c>
      <c r="G14" s="102">
        <v>0</v>
      </c>
      <c r="H14" s="103" t="s">
        <v>77</v>
      </c>
      <c r="I14" s="102">
        <v>950</v>
      </c>
      <c r="J14" s="103">
        <v>-2.26337448559671E-2</v>
      </c>
      <c r="K14" s="102">
        <v>435</v>
      </c>
      <c r="L14" s="103">
        <v>8.4788029925187011E-2</v>
      </c>
      <c r="M14" s="102">
        <v>1385</v>
      </c>
      <c r="N14" s="103">
        <v>8.7399854333576107E-3</v>
      </c>
      <c r="O14" s="104">
        <v>5</v>
      </c>
      <c r="P14" s="107"/>
      <c r="Q14" s="101" t="s">
        <v>73</v>
      </c>
      <c r="R14" s="106">
        <v>972</v>
      </c>
      <c r="S14" s="106">
        <v>0</v>
      </c>
      <c r="T14" s="106">
        <v>0</v>
      </c>
      <c r="U14" s="106">
        <v>972</v>
      </c>
      <c r="V14" s="106">
        <v>401</v>
      </c>
      <c r="W14" s="106">
        <v>1373</v>
      </c>
      <c r="X14" s="101" t="s">
        <v>102</v>
      </c>
    </row>
    <row r="15" spans="1:24" ht="14.25" x14ac:dyDescent="0.2">
      <c r="A15" s="101" t="s">
        <v>103</v>
      </c>
      <c r="B15" s="101" t="s">
        <v>104</v>
      </c>
      <c r="C15" s="102">
        <v>1694</v>
      </c>
      <c r="D15" s="103">
        <v>-0.11586638830897701</v>
      </c>
      <c r="E15" s="102">
        <v>0</v>
      </c>
      <c r="F15" s="103" t="s">
        <v>77</v>
      </c>
      <c r="G15" s="102">
        <v>312</v>
      </c>
      <c r="H15" s="103">
        <v>0.67741935483871007</v>
      </c>
      <c r="I15" s="102">
        <v>2006</v>
      </c>
      <c r="J15" s="103">
        <v>-4.5670789724072298E-2</v>
      </c>
      <c r="K15" s="102">
        <v>631</v>
      </c>
      <c r="L15" s="103">
        <v>7.3129251700680298E-2</v>
      </c>
      <c r="M15" s="102">
        <v>2637</v>
      </c>
      <c r="N15" s="103">
        <v>-1.9702602230483302E-2</v>
      </c>
      <c r="O15" s="104">
        <v>5</v>
      </c>
      <c r="P15" s="107"/>
      <c r="Q15" s="101" t="s">
        <v>73</v>
      </c>
      <c r="R15" s="106">
        <v>1916</v>
      </c>
      <c r="S15" s="106">
        <v>0</v>
      </c>
      <c r="T15" s="106">
        <v>186</v>
      </c>
      <c r="U15" s="106">
        <v>2102</v>
      </c>
      <c r="V15" s="106">
        <v>588</v>
      </c>
      <c r="W15" s="106">
        <v>2690</v>
      </c>
      <c r="X15" s="101" t="s">
        <v>105</v>
      </c>
    </row>
    <row r="16" spans="1:24" ht="14.25" x14ac:dyDescent="0.2">
      <c r="A16" s="101" t="s">
        <v>106</v>
      </c>
      <c r="B16" s="101" t="s">
        <v>107</v>
      </c>
      <c r="C16" s="102">
        <v>2085</v>
      </c>
      <c r="D16" s="103">
        <v>6.3233044365119798E-2</v>
      </c>
      <c r="E16" s="102">
        <v>63</v>
      </c>
      <c r="F16" s="103">
        <v>-0.23170731707317099</v>
      </c>
      <c r="G16" s="102">
        <v>0</v>
      </c>
      <c r="H16" s="103" t="s">
        <v>77</v>
      </c>
      <c r="I16" s="102">
        <v>2148</v>
      </c>
      <c r="J16" s="103">
        <v>5.1395007342143903E-2</v>
      </c>
      <c r="K16" s="102">
        <v>594</v>
      </c>
      <c r="L16" s="103">
        <v>-0.25935162094763103</v>
      </c>
      <c r="M16" s="102">
        <v>2742</v>
      </c>
      <c r="N16" s="103">
        <v>-3.6203866432337396E-2</v>
      </c>
      <c r="O16" s="104">
        <v>4</v>
      </c>
      <c r="P16" s="107"/>
      <c r="Q16" s="101" t="s">
        <v>73</v>
      </c>
      <c r="R16" s="106">
        <v>1961</v>
      </c>
      <c r="S16" s="106">
        <v>82</v>
      </c>
      <c r="T16" s="106">
        <v>0</v>
      </c>
      <c r="U16" s="106">
        <v>2043</v>
      </c>
      <c r="V16" s="106">
        <v>802</v>
      </c>
      <c r="W16" s="106">
        <v>2845</v>
      </c>
      <c r="X16" s="101" t="s">
        <v>108</v>
      </c>
    </row>
    <row r="17" spans="1:24" ht="14.25" x14ac:dyDescent="0.2">
      <c r="A17" s="101" t="s">
        <v>109</v>
      </c>
      <c r="B17" s="101" t="s">
        <v>110</v>
      </c>
      <c r="C17" s="102">
        <v>390</v>
      </c>
      <c r="D17" s="103">
        <v>-3.2258064516128997E-2</v>
      </c>
      <c r="E17" s="102">
        <v>0</v>
      </c>
      <c r="F17" s="103" t="s">
        <v>77</v>
      </c>
      <c r="G17" s="102">
        <v>0</v>
      </c>
      <c r="H17" s="103" t="s">
        <v>77</v>
      </c>
      <c r="I17" s="102">
        <v>390</v>
      </c>
      <c r="J17" s="103">
        <v>-3.2258064516128997E-2</v>
      </c>
      <c r="K17" s="102">
        <v>38</v>
      </c>
      <c r="L17" s="103">
        <v>-0.44117647058823495</v>
      </c>
      <c r="M17" s="102">
        <v>428</v>
      </c>
      <c r="N17" s="103">
        <v>-9.1295116772823801E-2</v>
      </c>
      <c r="O17" s="104">
        <v>5</v>
      </c>
      <c r="P17" s="107"/>
      <c r="Q17" s="101" t="s">
        <v>73</v>
      </c>
      <c r="R17" s="106">
        <v>403</v>
      </c>
      <c r="S17" s="106">
        <v>0</v>
      </c>
      <c r="T17" s="106">
        <v>0</v>
      </c>
      <c r="U17" s="106">
        <v>403</v>
      </c>
      <c r="V17" s="106">
        <v>68</v>
      </c>
      <c r="W17" s="106">
        <v>471</v>
      </c>
      <c r="X17" s="101" t="s">
        <v>111</v>
      </c>
    </row>
    <row r="18" spans="1:24" ht="14.25" x14ac:dyDescent="0.2">
      <c r="A18" s="101" t="s">
        <v>112</v>
      </c>
      <c r="B18" s="101" t="s">
        <v>113</v>
      </c>
      <c r="C18" s="102">
        <v>1194</v>
      </c>
      <c r="D18" s="103">
        <v>8.3484573502722315E-2</v>
      </c>
      <c r="E18" s="102">
        <v>134</v>
      </c>
      <c r="F18" s="103">
        <v>-0.18292682926829298</v>
      </c>
      <c r="G18" s="102">
        <v>2</v>
      </c>
      <c r="H18" s="103" t="s">
        <v>77</v>
      </c>
      <c r="I18" s="102">
        <v>1330</v>
      </c>
      <c r="J18" s="103">
        <v>5.0552922590837296E-2</v>
      </c>
      <c r="K18" s="102">
        <v>403</v>
      </c>
      <c r="L18" s="103">
        <v>-0.33934426229508202</v>
      </c>
      <c r="M18" s="102">
        <v>1733</v>
      </c>
      <c r="N18" s="103">
        <v>-7.6226012793176992E-2</v>
      </c>
      <c r="O18" s="104">
        <v>4</v>
      </c>
      <c r="P18" s="107"/>
      <c r="Q18" s="101" t="s">
        <v>73</v>
      </c>
      <c r="R18" s="106">
        <v>1102</v>
      </c>
      <c r="S18" s="106">
        <v>164</v>
      </c>
      <c r="T18" s="106">
        <v>0</v>
      </c>
      <c r="U18" s="106">
        <v>1266</v>
      </c>
      <c r="V18" s="106">
        <v>610</v>
      </c>
      <c r="W18" s="106">
        <v>1876</v>
      </c>
      <c r="X18" s="101" t="s">
        <v>114</v>
      </c>
    </row>
    <row r="19" spans="1:24" ht="14.25" x14ac:dyDescent="0.2">
      <c r="A19" s="101" t="s">
        <v>115</v>
      </c>
      <c r="B19" s="101" t="s">
        <v>116</v>
      </c>
      <c r="C19" s="102">
        <v>483</v>
      </c>
      <c r="D19" s="103">
        <v>0.183823529411765</v>
      </c>
      <c r="E19" s="102">
        <v>0</v>
      </c>
      <c r="F19" s="103" t="s">
        <v>77</v>
      </c>
      <c r="G19" s="102">
        <v>0</v>
      </c>
      <c r="H19" s="103" t="s">
        <v>77</v>
      </c>
      <c r="I19" s="102">
        <v>483</v>
      </c>
      <c r="J19" s="103">
        <v>0.183823529411765</v>
      </c>
      <c r="K19" s="102">
        <v>12</v>
      </c>
      <c r="L19" s="103">
        <v>-0.68421052631578905</v>
      </c>
      <c r="M19" s="102">
        <v>495</v>
      </c>
      <c r="N19" s="103">
        <v>0.109865470852018</v>
      </c>
      <c r="O19" s="104">
        <v>5</v>
      </c>
      <c r="P19" s="107"/>
      <c r="Q19" s="101" t="s">
        <v>73</v>
      </c>
      <c r="R19" s="106">
        <v>408</v>
      </c>
      <c r="S19" s="106">
        <v>0</v>
      </c>
      <c r="T19" s="106">
        <v>0</v>
      </c>
      <c r="U19" s="106">
        <v>408</v>
      </c>
      <c r="V19" s="106">
        <v>38</v>
      </c>
      <c r="W19" s="106">
        <v>446</v>
      </c>
      <c r="X19" s="101" t="s">
        <v>117</v>
      </c>
    </row>
    <row r="20" spans="1:24" ht="14.25" x14ac:dyDescent="0.2">
      <c r="A20" s="101" t="s">
        <v>118</v>
      </c>
      <c r="B20" s="101" t="s">
        <v>119</v>
      </c>
      <c r="C20" s="102">
        <v>1383</v>
      </c>
      <c r="D20" s="103">
        <v>5.08720930232558E-3</v>
      </c>
      <c r="E20" s="102">
        <v>6</v>
      </c>
      <c r="F20" s="103" t="s">
        <v>77</v>
      </c>
      <c r="G20" s="102">
        <v>36</v>
      </c>
      <c r="H20" s="103" t="s">
        <v>77</v>
      </c>
      <c r="I20" s="102">
        <v>1425</v>
      </c>
      <c r="J20" s="103">
        <v>3.5610465116279098E-2</v>
      </c>
      <c r="K20" s="102">
        <v>480</v>
      </c>
      <c r="L20" s="103">
        <v>0.30081300813008099</v>
      </c>
      <c r="M20" s="102">
        <v>1905</v>
      </c>
      <c r="N20" s="103">
        <v>9.1690544412607405E-2</v>
      </c>
      <c r="O20" s="104">
        <v>4</v>
      </c>
      <c r="P20" s="107"/>
      <c r="Q20" s="101" t="s">
        <v>73</v>
      </c>
      <c r="R20" s="106">
        <v>1376</v>
      </c>
      <c r="S20" s="106">
        <v>0</v>
      </c>
      <c r="T20" s="106">
        <v>0</v>
      </c>
      <c r="U20" s="106">
        <v>1376</v>
      </c>
      <c r="V20" s="106">
        <v>369</v>
      </c>
      <c r="W20" s="106">
        <v>1745</v>
      </c>
      <c r="X20" s="101" t="s">
        <v>120</v>
      </c>
    </row>
    <row r="21" spans="1:24" ht="14.25" x14ac:dyDescent="0.2">
      <c r="A21" s="101" t="s">
        <v>121</v>
      </c>
      <c r="B21" s="101" t="s">
        <v>122</v>
      </c>
      <c r="C21" s="102">
        <v>2558</v>
      </c>
      <c r="D21" s="103">
        <v>6.31753948462178E-2</v>
      </c>
      <c r="E21" s="102">
        <v>1221</v>
      </c>
      <c r="F21" s="103">
        <v>0.28797468354430394</v>
      </c>
      <c r="G21" s="102">
        <v>6</v>
      </c>
      <c r="H21" s="103">
        <v>0.5</v>
      </c>
      <c r="I21" s="102">
        <v>3785</v>
      </c>
      <c r="J21" s="103">
        <v>0.12715902322811201</v>
      </c>
      <c r="K21" s="102">
        <v>799</v>
      </c>
      <c r="L21" s="103">
        <v>0.58846918489065603</v>
      </c>
      <c r="M21" s="102">
        <v>4584</v>
      </c>
      <c r="N21" s="103">
        <v>0.18725718725718701</v>
      </c>
      <c r="O21" s="104">
        <v>3</v>
      </c>
      <c r="P21" s="107"/>
      <c r="Q21" s="101" t="s">
        <v>73</v>
      </c>
      <c r="R21" s="106">
        <v>2406</v>
      </c>
      <c r="S21" s="106">
        <v>948</v>
      </c>
      <c r="T21" s="106">
        <v>4</v>
      </c>
      <c r="U21" s="106">
        <v>3358</v>
      </c>
      <c r="V21" s="106">
        <v>503</v>
      </c>
      <c r="W21" s="106">
        <v>3861</v>
      </c>
      <c r="X21" s="101" t="s">
        <v>123</v>
      </c>
    </row>
    <row r="22" spans="1:24" ht="14.25" x14ac:dyDescent="0.2">
      <c r="A22" s="101" t="s">
        <v>124</v>
      </c>
      <c r="B22" s="101" t="s">
        <v>125</v>
      </c>
      <c r="C22" s="102">
        <v>1240</v>
      </c>
      <c r="D22" s="103">
        <v>-8.8905216752387994E-2</v>
      </c>
      <c r="E22" s="102">
        <v>10</v>
      </c>
      <c r="F22" s="103" t="s">
        <v>77</v>
      </c>
      <c r="G22" s="102">
        <v>884</v>
      </c>
      <c r="H22" s="103">
        <v>-0.109768378650554</v>
      </c>
      <c r="I22" s="102">
        <v>2134</v>
      </c>
      <c r="J22" s="103">
        <v>-9.34579439252336E-2</v>
      </c>
      <c r="K22" s="102">
        <v>204</v>
      </c>
      <c r="L22" s="103">
        <v>3.5532994923857898E-2</v>
      </c>
      <c r="M22" s="102">
        <v>2338</v>
      </c>
      <c r="N22" s="103">
        <v>-8.3496667973343791E-2</v>
      </c>
      <c r="O22" s="104">
        <v>4</v>
      </c>
      <c r="P22" s="107"/>
      <c r="Q22" s="101" t="s">
        <v>73</v>
      </c>
      <c r="R22" s="106">
        <v>1361</v>
      </c>
      <c r="S22" s="106">
        <v>0</v>
      </c>
      <c r="T22" s="106">
        <v>993</v>
      </c>
      <c r="U22" s="106">
        <v>2354</v>
      </c>
      <c r="V22" s="106">
        <v>197</v>
      </c>
      <c r="W22" s="106">
        <v>2551</v>
      </c>
      <c r="X22" s="101" t="s">
        <v>126</v>
      </c>
    </row>
    <row r="23" spans="1:24" ht="14.25" x14ac:dyDescent="0.2">
      <c r="A23" s="101" t="s">
        <v>127</v>
      </c>
      <c r="B23" s="101" t="s">
        <v>128</v>
      </c>
      <c r="C23" s="102">
        <v>468</v>
      </c>
      <c r="D23" s="103">
        <v>-4.2944785276073601E-2</v>
      </c>
      <c r="E23" s="102">
        <v>0</v>
      </c>
      <c r="F23" s="103">
        <v>-1</v>
      </c>
      <c r="G23" s="102">
        <v>0</v>
      </c>
      <c r="H23" s="103" t="s">
        <v>77</v>
      </c>
      <c r="I23" s="102">
        <v>468</v>
      </c>
      <c r="J23" s="103">
        <v>-4.6843177189409398E-2</v>
      </c>
      <c r="K23" s="102">
        <v>121</v>
      </c>
      <c r="L23" s="103">
        <v>0.198019801980198</v>
      </c>
      <c r="M23" s="102">
        <v>589</v>
      </c>
      <c r="N23" s="103">
        <v>-5.0675675675675696E-3</v>
      </c>
      <c r="O23" s="104">
        <v>4</v>
      </c>
      <c r="P23" s="107"/>
      <c r="Q23" s="101" t="s">
        <v>73</v>
      </c>
      <c r="R23" s="106">
        <v>489</v>
      </c>
      <c r="S23" s="106">
        <v>2</v>
      </c>
      <c r="T23" s="106">
        <v>0</v>
      </c>
      <c r="U23" s="106">
        <v>491</v>
      </c>
      <c r="V23" s="106">
        <v>101</v>
      </c>
      <c r="W23" s="106">
        <v>592</v>
      </c>
      <c r="X23" s="101" t="s">
        <v>129</v>
      </c>
    </row>
    <row r="24" spans="1:24" ht="14.25" x14ac:dyDescent="0.2">
      <c r="A24" s="101" t="s">
        <v>130</v>
      </c>
      <c r="B24" s="101" t="s">
        <v>131</v>
      </c>
      <c r="C24" s="102">
        <v>1192</v>
      </c>
      <c r="D24" s="103">
        <v>-0.16350877192982499</v>
      </c>
      <c r="E24" s="102">
        <v>0</v>
      </c>
      <c r="F24" s="103" t="s">
        <v>77</v>
      </c>
      <c r="G24" s="102">
        <v>0</v>
      </c>
      <c r="H24" s="103" t="s">
        <v>77</v>
      </c>
      <c r="I24" s="102">
        <v>1192</v>
      </c>
      <c r="J24" s="103">
        <v>-0.16350877192982499</v>
      </c>
      <c r="K24" s="102">
        <v>273</v>
      </c>
      <c r="L24" s="103">
        <v>-0.19230769230769199</v>
      </c>
      <c r="M24" s="102">
        <v>1465</v>
      </c>
      <c r="N24" s="103">
        <v>-0.16903006239364701</v>
      </c>
      <c r="O24" s="104">
        <v>5</v>
      </c>
      <c r="P24" s="107"/>
      <c r="Q24" s="101" t="s">
        <v>73</v>
      </c>
      <c r="R24" s="106">
        <v>1425</v>
      </c>
      <c r="S24" s="106">
        <v>0</v>
      </c>
      <c r="T24" s="106">
        <v>0</v>
      </c>
      <c r="U24" s="106">
        <v>1425</v>
      </c>
      <c r="V24" s="106">
        <v>338</v>
      </c>
      <c r="W24" s="106">
        <v>1763</v>
      </c>
      <c r="X24" s="101" t="s">
        <v>132</v>
      </c>
    </row>
    <row r="25" spans="1:24" ht="14.25" x14ac:dyDescent="0.2">
      <c r="A25" s="101" t="s">
        <v>133</v>
      </c>
      <c r="B25" s="101" t="s">
        <v>134</v>
      </c>
      <c r="C25" s="102">
        <v>526</v>
      </c>
      <c r="D25" s="103">
        <v>1.1538461538461501E-2</v>
      </c>
      <c r="E25" s="102">
        <v>0</v>
      </c>
      <c r="F25" s="103" t="s">
        <v>77</v>
      </c>
      <c r="G25" s="102">
        <v>0</v>
      </c>
      <c r="H25" s="103" t="s">
        <v>77</v>
      </c>
      <c r="I25" s="102">
        <v>526</v>
      </c>
      <c r="J25" s="103">
        <v>1.1538461538461501E-2</v>
      </c>
      <c r="K25" s="102">
        <v>92</v>
      </c>
      <c r="L25" s="103">
        <v>0.17948717948717902</v>
      </c>
      <c r="M25" s="102">
        <v>618</v>
      </c>
      <c r="N25" s="103">
        <v>3.3444816053511697E-2</v>
      </c>
      <c r="O25" s="104">
        <v>5</v>
      </c>
      <c r="P25" s="107"/>
      <c r="Q25" s="101" t="s">
        <v>73</v>
      </c>
      <c r="R25" s="106">
        <v>520</v>
      </c>
      <c r="S25" s="106">
        <v>0</v>
      </c>
      <c r="T25" s="106">
        <v>0</v>
      </c>
      <c r="U25" s="106">
        <v>520</v>
      </c>
      <c r="V25" s="106">
        <v>78</v>
      </c>
      <c r="W25" s="106">
        <v>598</v>
      </c>
      <c r="X25" s="101" t="s">
        <v>135</v>
      </c>
    </row>
    <row r="26" spans="1:24" ht="14.25" x14ac:dyDescent="0.2">
      <c r="A26" s="101" t="s">
        <v>136</v>
      </c>
      <c r="B26" s="101" t="s">
        <v>137</v>
      </c>
      <c r="C26" s="102">
        <v>1059</v>
      </c>
      <c r="D26" s="103">
        <v>-9.7186700767263406E-2</v>
      </c>
      <c r="E26" s="102">
        <v>0</v>
      </c>
      <c r="F26" s="103" t="s">
        <v>77</v>
      </c>
      <c r="G26" s="102">
        <v>0</v>
      </c>
      <c r="H26" s="103" t="s">
        <v>77</v>
      </c>
      <c r="I26" s="102">
        <v>1059</v>
      </c>
      <c r="J26" s="103">
        <v>-9.7186700767263406E-2</v>
      </c>
      <c r="K26" s="102">
        <v>301</v>
      </c>
      <c r="L26" s="103">
        <v>-0.22020725388600998</v>
      </c>
      <c r="M26" s="102">
        <v>1360</v>
      </c>
      <c r="N26" s="103">
        <v>-0.12764592687620299</v>
      </c>
      <c r="O26" s="104">
        <v>5</v>
      </c>
      <c r="P26" s="107"/>
      <c r="Q26" s="101" t="s">
        <v>73</v>
      </c>
      <c r="R26" s="106">
        <v>1173</v>
      </c>
      <c r="S26" s="106">
        <v>0</v>
      </c>
      <c r="T26" s="106">
        <v>0</v>
      </c>
      <c r="U26" s="106">
        <v>1173</v>
      </c>
      <c r="V26" s="106">
        <v>386</v>
      </c>
      <c r="W26" s="106">
        <v>1559</v>
      </c>
      <c r="X26" s="101" t="s">
        <v>138</v>
      </c>
    </row>
    <row r="27" spans="1:24" ht="14.25" x14ac:dyDescent="0.2">
      <c r="A27" s="101" t="s">
        <v>139</v>
      </c>
      <c r="B27" s="101" t="s">
        <v>140</v>
      </c>
      <c r="C27" s="102">
        <v>1303</v>
      </c>
      <c r="D27" s="103">
        <v>-8.881118881118881E-2</v>
      </c>
      <c r="E27" s="102">
        <v>40</v>
      </c>
      <c r="F27" s="103">
        <v>-0.51219512195122008</v>
      </c>
      <c r="G27" s="102">
        <v>2</v>
      </c>
      <c r="H27" s="103" t="s">
        <v>77</v>
      </c>
      <c r="I27" s="102">
        <v>1345</v>
      </c>
      <c r="J27" s="103">
        <v>-0.11044973544973499</v>
      </c>
      <c r="K27" s="102">
        <v>127</v>
      </c>
      <c r="L27" s="103">
        <v>-0.35532994923857902</v>
      </c>
      <c r="M27" s="102">
        <v>1472</v>
      </c>
      <c r="N27" s="103">
        <v>-0.13867758923346998</v>
      </c>
      <c r="O27" s="104">
        <v>4</v>
      </c>
      <c r="P27" s="107"/>
      <c r="Q27" s="101" t="s">
        <v>73</v>
      </c>
      <c r="R27" s="106">
        <v>1430</v>
      </c>
      <c r="S27" s="106">
        <v>82</v>
      </c>
      <c r="T27" s="106">
        <v>0</v>
      </c>
      <c r="U27" s="106">
        <v>1512</v>
      </c>
      <c r="V27" s="106">
        <v>197</v>
      </c>
      <c r="W27" s="106">
        <v>1709</v>
      </c>
      <c r="X27" s="101" t="s">
        <v>141</v>
      </c>
    </row>
    <row r="28" spans="1:24" ht="14.25" x14ac:dyDescent="0.2">
      <c r="A28" s="101" t="s">
        <v>142</v>
      </c>
      <c r="B28" s="101" t="s">
        <v>143</v>
      </c>
      <c r="C28" s="102">
        <v>733</v>
      </c>
      <c r="D28" s="103">
        <v>-0.14369158878504701</v>
      </c>
      <c r="E28" s="102">
        <v>0</v>
      </c>
      <c r="F28" s="103" t="s">
        <v>77</v>
      </c>
      <c r="G28" s="102">
        <v>0</v>
      </c>
      <c r="H28" s="103" t="s">
        <v>77</v>
      </c>
      <c r="I28" s="102">
        <v>733</v>
      </c>
      <c r="J28" s="103">
        <v>-0.14369158878504701</v>
      </c>
      <c r="K28" s="102">
        <v>145</v>
      </c>
      <c r="L28" s="103">
        <v>-5.8441558441558399E-2</v>
      </c>
      <c r="M28" s="102">
        <v>878</v>
      </c>
      <c r="N28" s="103">
        <v>-0.13069306930693098</v>
      </c>
      <c r="O28" s="104">
        <v>5</v>
      </c>
      <c r="P28" s="107"/>
      <c r="Q28" s="101" t="s">
        <v>73</v>
      </c>
      <c r="R28" s="106">
        <v>856</v>
      </c>
      <c r="S28" s="106">
        <v>0</v>
      </c>
      <c r="T28" s="106">
        <v>0</v>
      </c>
      <c r="U28" s="106">
        <v>856</v>
      </c>
      <c r="V28" s="106">
        <v>154</v>
      </c>
      <c r="W28" s="106">
        <v>1010</v>
      </c>
      <c r="X28" s="101" t="s">
        <v>144</v>
      </c>
    </row>
    <row r="29" spans="1:24" ht="14.25" x14ac:dyDescent="0.2">
      <c r="A29" s="101" t="s">
        <v>145</v>
      </c>
      <c r="B29" s="101" t="s">
        <v>146</v>
      </c>
      <c r="C29" s="102">
        <v>621</v>
      </c>
      <c r="D29" s="103">
        <v>-4.0185471406491501E-2</v>
      </c>
      <c r="E29" s="102">
        <v>0</v>
      </c>
      <c r="F29" s="103" t="s">
        <v>77</v>
      </c>
      <c r="G29" s="102">
        <v>0</v>
      </c>
      <c r="H29" s="103" t="s">
        <v>77</v>
      </c>
      <c r="I29" s="102">
        <v>621</v>
      </c>
      <c r="J29" s="103">
        <v>-4.0185471406491501E-2</v>
      </c>
      <c r="K29" s="102">
        <v>58</v>
      </c>
      <c r="L29" s="103">
        <v>-0.54330708661417304</v>
      </c>
      <c r="M29" s="102">
        <v>679</v>
      </c>
      <c r="N29" s="103">
        <v>-0.12273901808785502</v>
      </c>
      <c r="O29" s="104">
        <v>5</v>
      </c>
      <c r="P29" s="107"/>
      <c r="Q29" s="101" t="s">
        <v>73</v>
      </c>
      <c r="R29" s="106">
        <v>647</v>
      </c>
      <c r="S29" s="106">
        <v>0</v>
      </c>
      <c r="T29" s="106">
        <v>0</v>
      </c>
      <c r="U29" s="106">
        <v>647</v>
      </c>
      <c r="V29" s="106">
        <v>127</v>
      </c>
      <c r="W29" s="106">
        <v>774</v>
      </c>
      <c r="X29" s="101" t="s">
        <v>147</v>
      </c>
    </row>
    <row r="30" spans="1:24" ht="14.25" x14ac:dyDescent="0.2">
      <c r="A30" s="101" t="s">
        <v>148</v>
      </c>
      <c r="B30" s="101" t="s">
        <v>149</v>
      </c>
      <c r="C30" s="102">
        <v>28182</v>
      </c>
      <c r="D30" s="103">
        <v>2.22721996517702E-2</v>
      </c>
      <c r="E30" s="102">
        <v>29431</v>
      </c>
      <c r="F30" s="103">
        <v>2.27975673327541E-2</v>
      </c>
      <c r="G30" s="102">
        <v>0</v>
      </c>
      <c r="H30" s="103" t="s">
        <v>77</v>
      </c>
      <c r="I30" s="102">
        <v>57613</v>
      </c>
      <c r="J30" s="103">
        <v>2.2540510799921899E-2</v>
      </c>
      <c r="K30" s="102">
        <v>2358</v>
      </c>
      <c r="L30" s="103">
        <v>-1.4625992478061E-2</v>
      </c>
      <c r="M30" s="102">
        <v>59971</v>
      </c>
      <c r="N30" s="103">
        <v>2.1026287115227502E-2</v>
      </c>
      <c r="O30" s="104">
        <v>1</v>
      </c>
      <c r="P30" s="107"/>
      <c r="Q30" s="101" t="s">
        <v>150</v>
      </c>
      <c r="R30" s="106">
        <v>27568</v>
      </c>
      <c r="S30" s="106">
        <v>28775</v>
      </c>
      <c r="T30" s="106">
        <v>0</v>
      </c>
      <c r="U30" s="106">
        <v>56343</v>
      </c>
      <c r="V30" s="106">
        <v>2393</v>
      </c>
      <c r="W30" s="106">
        <v>58736</v>
      </c>
      <c r="X30" s="101" t="s">
        <v>151</v>
      </c>
    </row>
    <row r="31" spans="1:24" ht="14.25" x14ac:dyDescent="0.2">
      <c r="A31" s="101" t="s">
        <v>152</v>
      </c>
      <c r="B31" s="101" t="s">
        <v>153</v>
      </c>
      <c r="C31" s="102">
        <v>303</v>
      </c>
      <c r="D31" s="103">
        <v>-5.60747663551402E-2</v>
      </c>
      <c r="E31" s="102">
        <v>9</v>
      </c>
      <c r="F31" s="103">
        <v>0</v>
      </c>
      <c r="G31" s="102">
        <v>0</v>
      </c>
      <c r="H31" s="103" t="s">
        <v>77</v>
      </c>
      <c r="I31" s="102">
        <v>312</v>
      </c>
      <c r="J31" s="103">
        <v>-5.4545454545454501E-2</v>
      </c>
      <c r="K31" s="102">
        <v>47</v>
      </c>
      <c r="L31" s="103">
        <v>-0.5</v>
      </c>
      <c r="M31" s="102">
        <v>359</v>
      </c>
      <c r="N31" s="103">
        <v>-0.15330188679245299</v>
      </c>
      <c r="O31" s="104">
        <v>5</v>
      </c>
      <c r="P31" s="107"/>
      <c r="Q31" s="101" t="s">
        <v>73</v>
      </c>
      <c r="R31" s="106">
        <v>321</v>
      </c>
      <c r="S31" s="106">
        <v>9</v>
      </c>
      <c r="T31" s="106">
        <v>0</v>
      </c>
      <c r="U31" s="106">
        <v>330</v>
      </c>
      <c r="V31" s="106">
        <v>94</v>
      </c>
      <c r="W31" s="106">
        <v>424</v>
      </c>
      <c r="X31" s="101" t="s">
        <v>154</v>
      </c>
    </row>
    <row r="32" spans="1:24" ht="14.25" x14ac:dyDescent="0.2">
      <c r="A32" s="101" t="s">
        <v>155</v>
      </c>
      <c r="B32" s="101" t="s">
        <v>156</v>
      </c>
      <c r="C32" s="102">
        <v>548</v>
      </c>
      <c r="D32" s="103">
        <v>-3.00884955752212E-2</v>
      </c>
      <c r="E32" s="102">
        <v>0</v>
      </c>
      <c r="F32" s="103" t="s">
        <v>77</v>
      </c>
      <c r="G32" s="102">
        <v>0</v>
      </c>
      <c r="H32" s="103" t="s">
        <v>77</v>
      </c>
      <c r="I32" s="102">
        <v>548</v>
      </c>
      <c r="J32" s="103">
        <v>-3.00884955752212E-2</v>
      </c>
      <c r="K32" s="102">
        <v>36</v>
      </c>
      <c r="L32" s="103">
        <v>-0.57142857142857095</v>
      </c>
      <c r="M32" s="102">
        <v>584</v>
      </c>
      <c r="N32" s="103">
        <v>-0.10015408320493101</v>
      </c>
      <c r="O32" s="104">
        <v>5</v>
      </c>
      <c r="P32" s="107"/>
      <c r="Q32" s="101" t="s">
        <v>73</v>
      </c>
      <c r="R32" s="106">
        <v>565</v>
      </c>
      <c r="S32" s="106">
        <v>0</v>
      </c>
      <c r="T32" s="106">
        <v>0</v>
      </c>
      <c r="U32" s="106">
        <v>565</v>
      </c>
      <c r="V32" s="106">
        <v>84</v>
      </c>
      <c r="W32" s="106">
        <v>649</v>
      </c>
      <c r="X32" s="101" t="s">
        <v>157</v>
      </c>
    </row>
    <row r="33" spans="1:24" ht="14.25" x14ac:dyDescent="0.2">
      <c r="A33" s="101" t="s">
        <v>158</v>
      </c>
      <c r="B33" s="101" t="s">
        <v>159</v>
      </c>
      <c r="C33" s="102">
        <v>288</v>
      </c>
      <c r="D33" s="103">
        <v>1.4084507042253501E-2</v>
      </c>
      <c r="E33" s="102">
        <v>0</v>
      </c>
      <c r="F33" s="103" t="s">
        <v>77</v>
      </c>
      <c r="G33" s="102">
        <v>0</v>
      </c>
      <c r="H33" s="103" t="s">
        <v>77</v>
      </c>
      <c r="I33" s="102">
        <v>288</v>
      </c>
      <c r="J33" s="103">
        <v>1.4084507042253501E-2</v>
      </c>
      <c r="K33" s="102">
        <v>27</v>
      </c>
      <c r="L33" s="103">
        <v>-3.5714285714285698E-2</v>
      </c>
      <c r="M33" s="102">
        <v>315</v>
      </c>
      <c r="N33" s="103">
        <v>9.6153846153846211E-3</v>
      </c>
      <c r="O33" s="104">
        <v>5</v>
      </c>
      <c r="P33" s="107"/>
      <c r="Q33" s="101" t="s">
        <v>73</v>
      </c>
      <c r="R33" s="106">
        <v>284</v>
      </c>
      <c r="S33" s="106">
        <v>0</v>
      </c>
      <c r="T33" s="106">
        <v>0</v>
      </c>
      <c r="U33" s="106">
        <v>284</v>
      </c>
      <c r="V33" s="106">
        <v>28</v>
      </c>
      <c r="W33" s="106">
        <v>312</v>
      </c>
      <c r="X33" s="101" t="s">
        <v>160</v>
      </c>
    </row>
    <row r="34" spans="1:24" ht="14.25" x14ac:dyDescent="0.2">
      <c r="A34" s="101" t="s">
        <v>161</v>
      </c>
      <c r="B34" s="101" t="s">
        <v>162</v>
      </c>
      <c r="C34" s="102">
        <v>543</v>
      </c>
      <c r="D34" s="103">
        <v>-5.2356020942408397E-2</v>
      </c>
      <c r="E34" s="102">
        <v>0</v>
      </c>
      <c r="F34" s="103" t="s">
        <v>77</v>
      </c>
      <c r="G34" s="102">
        <v>0</v>
      </c>
      <c r="H34" s="103" t="s">
        <v>77</v>
      </c>
      <c r="I34" s="102">
        <v>543</v>
      </c>
      <c r="J34" s="103">
        <v>-5.2356020942408397E-2</v>
      </c>
      <c r="K34" s="102">
        <v>91</v>
      </c>
      <c r="L34" s="103">
        <v>-0.56666666666666698</v>
      </c>
      <c r="M34" s="102">
        <v>634</v>
      </c>
      <c r="N34" s="103">
        <v>-0.19029374201788002</v>
      </c>
      <c r="O34" s="104">
        <v>5</v>
      </c>
      <c r="P34" s="107"/>
      <c r="Q34" s="101" t="s">
        <v>73</v>
      </c>
      <c r="R34" s="106">
        <v>573</v>
      </c>
      <c r="S34" s="106">
        <v>0</v>
      </c>
      <c r="T34" s="106">
        <v>0</v>
      </c>
      <c r="U34" s="106">
        <v>573</v>
      </c>
      <c r="V34" s="106">
        <v>210</v>
      </c>
      <c r="W34" s="106">
        <v>783</v>
      </c>
      <c r="X34" s="101" t="s">
        <v>163</v>
      </c>
    </row>
    <row r="35" spans="1:24" ht="14.25" x14ac:dyDescent="0.2">
      <c r="A35" s="101" t="s">
        <v>164</v>
      </c>
      <c r="B35" s="101" t="s">
        <v>165</v>
      </c>
      <c r="C35" s="102">
        <v>819</v>
      </c>
      <c r="D35" s="103">
        <v>4.1984732824427495E-2</v>
      </c>
      <c r="E35" s="102">
        <v>1</v>
      </c>
      <c r="F35" s="103" t="s">
        <v>77</v>
      </c>
      <c r="G35" s="102">
        <v>0</v>
      </c>
      <c r="H35" s="103" t="s">
        <v>77</v>
      </c>
      <c r="I35" s="102">
        <v>820</v>
      </c>
      <c r="J35" s="103">
        <v>4.3256997455470701E-2</v>
      </c>
      <c r="K35" s="102">
        <v>222</v>
      </c>
      <c r="L35" s="103">
        <v>-0.22916666666666699</v>
      </c>
      <c r="M35" s="102">
        <v>1042</v>
      </c>
      <c r="N35" s="103">
        <v>-2.9795158286778398E-2</v>
      </c>
      <c r="O35" s="104">
        <v>5</v>
      </c>
      <c r="P35" s="107"/>
      <c r="Q35" s="101" t="s">
        <v>73</v>
      </c>
      <c r="R35" s="106">
        <v>786</v>
      </c>
      <c r="S35" s="106">
        <v>0</v>
      </c>
      <c r="T35" s="106">
        <v>0</v>
      </c>
      <c r="U35" s="106">
        <v>786</v>
      </c>
      <c r="V35" s="106">
        <v>288</v>
      </c>
      <c r="W35" s="106">
        <v>1074</v>
      </c>
      <c r="X35" s="101" t="s">
        <v>166</v>
      </c>
    </row>
    <row r="36" spans="1:24" ht="14.25" x14ac:dyDescent="0.2">
      <c r="A36" s="101" t="s">
        <v>167</v>
      </c>
      <c r="B36" s="101" t="s">
        <v>168</v>
      </c>
      <c r="C36" s="102">
        <v>1182</v>
      </c>
      <c r="D36" s="103">
        <v>-4.2139384116693698E-2</v>
      </c>
      <c r="E36" s="102">
        <v>0</v>
      </c>
      <c r="F36" s="103" t="s">
        <v>77</v>
      </c>
      <c r="G36" s="102">
        <v>0</v>
      </c>
      <c r="H36" s="103" t="s">
        <v>77</v>
      </c>
      <c r="I36" s="102">
        <v>1182</v>
      </c>
      <c r="J36" s="103">
        <v>-4.2139384116693698E-2</v>
      </c>
      <c r="K36" s="102">
        <v>64</v>
      </c>
      <c r="L36" s="103">
        <v>-0.17948717948717902</v>
      </c>
      <c r="M36" s="102">
        <v>1246</v>
      </c>
      <c r="N36" s="103">
        <v>-5.0304878048780498E-2</v>
      </c>
      <c r="O36" s="104">
        <v>5</v>
      </c>
      <c r="P36" s="107"/>
      <c r="Q36" s="101" t="s">
        <v>73</v>
      </c>
      <c r="R36" s="106">
        <v>1234</v>
      </c>
      <c r="S36" s="106">
        <v>0</v>
      </c>
      <c r="T36" s="106">
        <v>0</v>
      </c>
      <c r="U36" s="106">
        <v>1234</v>
      </c>
      <c r="V36" s="106">
        <v>78</v>
      </c>
      <c r="W36" s="106">
        <v>1312</v>
      </c>
      <c r="X36" s="101" t="s">
        <v>169</v>
      </c>
    </row>
    <row r="37" spans="1:24" ht="14.25" x14ac:dyDescent="0.2">
      <c r="A37" s="101" t="s">
        <v>170</v>
      </c>
      <c r="B37" s="101" t="s">
        <v>171</v>
      </c>
      <c r="C37" s="102">
        <v>7176</v>
      </c>
      <c r="D37" s="103">
        <v>0.111696359411309</v>
      </c>
      <c r="E37" s="102">
        <v>3899</v>
      </c>
      <c r="F37" s="103">
        <v>-4.1779306955025797E-2</v>
      </c>
      <c r="G37" s="102">
        <v>4054</v>
      </c>
      <c r="H37" s="103">
        <v>0.24203431372549</v>
      </c>
      <c r="I37" s="102">
        <v>15129</v>
      </c>
      <c r="J37" s="103">
        <v>9.7258485639686712E-2</v>
      </c>
      <c r="K37" s="102">
        <v>1898</v>
      </c>
      <c r="L37" s="103">
        <v>-0.19405520169851401</v>
      </c>
      <c r="M37" s="102">
        <v>17027</v>
      </c>
      <c r="N37" s="103">
        <v>5.47605773400235E-2</v>
      </c>
      <c r="O37" s="104">
        <v>2</v>
      </c>
      <c r="P37" s="107"/>
      <c r="Q37" s="101" t="s">
        <v>73</v>
      </c>
      <c r="R37" s="106">
        <v>6455</v>
      </c>
      <c r="S37" s="106">
        <v>4069</v>
      </c>
      <c r="T37" s="106">
        <v>3264</v>
      </c>
      <c r="U37" s="106">
        <v>13788</v>
      </c>
      <c r="V37" s="106">
        <v>2355</v>
      </c>
      <c r="W37" s="106">
        <v>16143</v>
      </c>
      <c r="X37" s="101" t="s">
        <v>172</v>
      </c>
    </row>
    <row r="38" spans="1:24" ht="14.25" x14ac:dyDescent="0.2">
      <c r="A38" s="101" t="s">
        <v>173</v>
      </c>
      <c r="B38" s="101" t="s">
        <v>174</v>
      </c>
      <c r="C38" s="102">
        <v>1120</v>
      </c>
      <c r="D38" s="103">
        <v>-0.23129718599862698</v>
      </c>
      <c r="E38" s="102">
        <v>0</v>
      </c>
      <c r="F38" s="103" t="s">
        <v>77</v>
      </c>
      <c r="G38" s="102">
        <v>0</v>
      </c>
      <c r="H38" s="103" t="s">
        <v>77</v>
      </c>
      <c r="I38" s="102">
        <v>1120</v>
      </c>
      <c r="J38" s="103">
        <v>-0.23129718599862698</v>
      </c>
      <c r="K38" s="102">
        <v>278</v>
      </c>
      <c r="L38" s="103">
        <v>-9.1503267973856203E-2</v>
      </c>
      <c r="M38" s="102">
        <v>1398</v>
      </c>
      <c r="N38" s="103">
        <v>-0.20703346568349401</v>
      </c>
      <c r="O38" s="104">
        <v>5</v>
      </c>
      <c r="P38" s="107"/>
      <c r="Q38" s="101" t="s">
        <v>73</v>
      </c>
      <c r="R38" s="106">
        <v>1457</v>
      </c>
      <c r="S38" s="106">
        <v>0</v>
      </c>
      <c r="T38" s="106">
        <v>0</v>
      </c>
      <c r="U38" s="106">
        <v>1457</v>
      </c>
      <c r="V38" s="106">
        <v>306</v>
      </c>
      <c r="W38" s="106">
        <v>1763</v>
      </c>
      <c r="X38" s="101" t="s">
        <v>175</v>
      </c>
    </row>
    <row r="39" spans="1:24" ht="14.25" x14ac:dyDescent="0.2">
      <c r="A39" s="101" t="s">
        <v>176</v>
      </c>
      <c r="B39" s="101" t="s">
        <v>177</v>
      </c>
      <c r="C39" s="102">
        <v>572</v>
      </c>
      <c r="D39" s="103">
        <v>-5.2173913043478308E-3</v>
      </c>
      <c r="E39" s="102">
        <v>4</v>
      </c>
      <c r="F39" s="103">
        <v>-0.8</v>
      </c>
      <c r="G39" s="102">
        <v>0</v>
      </c>
      <c r="H39" s="103" t="s">
        <v>77</v>
      </c>
      <c r="I39" s="102">
        <v>576</v>
      </c>
      <c r="J39" s="103">
        <v>-3.1932773109243695E-2</v>
      </c>
      <c r="K39" s="102">
        <v>489</v>
      </c>
      <c r="L39" s="103">
        <v>-8.08270676691729E-2</v>
      </c>
      <c r="M39" s="102">
        <v>1065</v>
      </c>
      <c r="N39" s="103">
        <v>-5.50133096716948E-2</v>
      </c>
      <c r="O39" s="104">
        <v>4</v>
      </c>
      <c r="P39" s="107"/>
      <c r="Q39" s="101" t="s">
        <v>73</v>
      </c>
      <c r="R39" s="106">
        <v>575</v>
      </c>
      <c r="S39" s="106">
        <v>20</v>
      </c>
      <c r="T39" s="106">
        <v>0</v>
      </c>
      <c r="U39" s="106">
        <v>595</v>
      </c>
      <c r="V39" s="106">
        <v>532</v>
      </c>
      <c r="W39" s="106">
        <v>1127</v>
      </c>
      <c r="X39" s="101" t="s">
        <v>178</v>
      </c>
    </row>
    <row r="40" spans="1:24" ht="14.25" x14ac:dyDescent="0.2">
      <c r="A40" s="101" t="s">
        <v>179</v>
      </c>
      <c r="B40" s="101" t="s">
        <v>180</v>
      </c>
      <c r="C40" s="102">
        <v>924</v>
      </c>
      <c r="D40" s="103">
        <v>-0.30838323353293401</v>
      </c>
      <c r="E40" s="102">
        <v>1</v>
      </c>
      <c r="F40" s="103" t="s">
        <v>77</v>
      </c>
      <c r="G40" s="102">
        <v>0</v>
      </c>
      <c r="H40" s="103" t="s">
        <v>77</v>
      </c>
      <c r="I40" s="102">
        <v>925</v>
      </c>
      <c r="J40" s="103">
        <v>-0.30763473053892199</v>
      </c>
      <c r="K40" s="102">
        <v>115</v>
      </c>
      <c r="L40" s="103">
        <v>-0.184397163120567</v>
      </c>
      <c r="M40" s="102">
        <v>1040</v>
      </c>
      <c r="N40" s="103">
        <v>-0.29587000677048098</v>
      </c>
      <c r="O40" s="104">
        <v>5</v>
      </c>
      <c r="P40" s="107"/>
      <c r="Q40" s="101" t="s">
        <v>73</v>
      </c>
      <c r="R40" s="106">
        <v>1336</v>
      </c>
      <c r="S40" s="106">
        <v>0</v>
      </c>
      <c r="T40" s="106">
        <v>0</v>
      </c>
      <c r="U40" s="106">
        <v>1336</v>
      </c>
      <c r="V40" s="106">
        <v>141</v>
      </c>
      <c r="W40" s="106">
        <v>1477</v>
      </c>
      <c r="X40" s="101" t="s">
        <v>181</v>
      </c>
    </row>
    <row r="41" spans="1:24" ht="14.25" x14ac:dyDescent="0.2">
      <c r="A41" s="101" t="s">
        <v>182</v>
      </c>
      <c r="B41" s="101" t="s">
        <v>183</v>
      </c>
      <c r="C41" s="102">
        <v>402</v>
      </c>
      <c r="D41" s="103">
        <v>6.9148936170212796E-2</v>
      </c>
      <c r="E41" s="102">
        <v>0</v>
      </c>
      <c r="F41" s="103" t="s">
        <v>77</v>
      </c>
      <c r="G41" s="102">
        <v>0</v>
      </c>
      <c r="H41" s="103" t="s">
        <v>77</v>
      </c>
      <c r="I41" s="102">
        <v>402</v>
      </c>
      <c r="J41" s="103">
        <v>6.9148936170212796E-2</v>
      </c>
      <c r="K41" s="102">
        <v>82</v>
      </c>
      <c r="L41" s="103">
        <v>-6.8181818181818191E-2</v>
      </c>
      <c r="M41" s="102">
        <v>484</v>
      </c>
      <c r="N41" s="103">
        <v>4.31034482758621E-2</v>
      </c>
      <c r="O41" s="104">
        <v>5</v>
      </c>
      <c r="P41" s="107"/>
      <c r="Q41" s="101" t="s">
        <v>73</v>
      </c>
      <c r="R41" s="106">
        <v>376</v>
      </c>
      <c r="S41" s="106">
        <v>0</v>
      </c>
      <c r="T41" s="106">
        <v>0</v>
      </c>
      <c r="U41" s="106">
        <v>376</v>
      </c>
      <c r="V41" s="106">
        <v>88</v>
      </c>
      <c r="W41" s="106">
        <v>464</v>
      </c>
      <c r="X41" s="101" t="s">
        <v>184</v>
      </c>
    </row>
    <row r="42" spans="1:24" ht="14.25" x14ac:dyDescent="0.2">
      <c r="A42" s="101" t="s">
        <v>185</v>
      </c>
      <c r="B42" s="101" t="s">
        <v>186</v>
      </c>
      <c r="C42" s="102">
        <v>8207</v>
      </c>
      <c r="D42" s="103">
        <v>-3.6284640676373894E-2</v>
      </c>
      <c r="E42" s="102">
        <v>681</v>
      </c>
      <c r="F42" s="103">
        <v>0.20744680851063801</v>
      </c>
      <c r="G42" s="102">
        <v>0</v>
      </c>
      <c r="H42" s="103" t="s">
        <v>77</v>
      </c>
      <c r="I42" s="102">
        <v>8888</v>
      </c>
      <c r="J42" s="103">
        <v>-2.1145374449339199E-2</v>
      </c>
      <c r="K42" s="102">
        <v>1837</v>
      </c>
      <c r="L42" s="103">
        <v>-0.13512241054613899</v>
      </c>
      <c r="M42" s="102">
        <v>10725</v>
      </c>
      <c r="N42" s="103">
        <v>-4.2752588361299498E-2</v>
      </c>
      <c r="O42" s="104">
        <v>3</v>
      </c>
      <c r="P42" s="107"/>
      <c r="Q42" s="101" t="s">
        <v>73</v>
      </c>
      <c r="R42" s="106">
        <v>8516</v>
      </c>
      <c r="S42" s="106">
        <v>564</v>
      </c>
      <c r="T42" s="106">
        <v>0</v>
      </c>
      <c r="U42" s="106">
        <v>9080</v>
      </c>
      <c r="V42" s="106">
        <v>2124</v>
      </c>
      <c r="W42" s="106">
        <v>11204</v>
      </c>
      <c r="X42" s="101" t="s">
        <v>187</v>
      </c>
    </row>
    <row r="43" spans="1:24" ht="14.25" x14ac:dyDescent="0.2">
      <c r="A43" s="101" t="s">
        <v>188</v>
      </c>
      <c r="B43" s="101" t="s">
        <v>189</v>
      </c>
      <c r="C43" s="102">
        <v>10700</v>
      </c>
      <c r="D43" s="103">
        <v>4.2072458122321799E-2</v>
      </c>
      <c r="E43" s="102">
        <v>1597</v>
      </c>
      <c r="F43" s="103">
        <v>-2.9179331306990901E-2</v>
      </c>
      <c r="G43" s="102">
        <v>0</v>
      </c>
      <c r="H43" s="103" t="s">
        <v>77</v>
      </c>
      <c r="I43" s="102">
        <v>12297</v>
      </c>
      <c r="J43" s="103">
        <v>3.2233694283555797E-2</v>
      </c>
      <c r="K43" s="102">
        <v>1224</v>
      </c>
      <c r="L43" s="103">
        <v>-0.11175616835994201</v>
      </c>
      <c r="M43" s="102">
        <v>13521</v>
      </c>
      <c r="N43" s="103">
        <v>1.7304943194643003E-2</v>
      </c>
      <c r="O43" s="104">
        <v>2</v>
      </c>
      <c r="P43" s="107"/>
      <c r="Q43" s="101" t="s">
        <v>73</v>
      </c>
      <c r="R43" s="106">
        <v>10268</v>
      </c>
      <c r="S43" s="106">
        <v>1645</v>
      </c>
      <c r="T43" s="106">
        <v>0</v>
      </c>
      <c r="U43" s="106">
        <v>11913</v>
      </c>
      <c r="V43" s="106">
        <v>1378</v>
      </c>
      <c r="W43" s="106">
        <v>13291</v>
      </c>
      <c r="X43" s="101" t="s">
        <v>190</v>
      </c>
    </row>
    <row r="44" spans="1:24" ht="14.25" x14ac:dyDescent="0.2">
      <c r="A44" s="101" t="s">
        <v>191</v>
      </c>
      <c r="B44" s="101" t="s">
        <v>192</v>
      </c>
      <c r="C44" s="102">
        <v>1532</v>
      </c>
      <c r="D44" s="103">
        <v>6.5703022339027601E-3</v>
      </c>
      <c r="E44" s="102">
        <v>0</v>
      </c>
      <c r="F44" s="103" t="s">
        <v>77</v>
      </c>
      <c r="G44" s="102">
        <v>1</v>
      </c>
      <c r="H44" s="103" t="s">
        <v>77</v>
      </c>
      <c r="I44" s="102">
        <v>1533</v>
      </c>
      <c r="J44" s="103">
        <v>7.2273324572930406E-3</v>
      </c>
      <c r="K44" s="102">
        <v>139</v>
      </c>
      <c r="L44" s="103">
        <v>0.61627906976744207</v>
      </c>
      <c r="M44" s="102">
        <v>1672</v>
      </c>
      <c r="N44" s="103">
        <v>3.98009950248756E-2</v>
      </c>
      <c r="O44" s="104">
        <v>5</v>
      </c>
      <c r="P44" s="107"/>
      <c r="Q44" s="101" t="s">
        <v>73</v>
      </c>
      <c r="R44" s="106">
        <v>1522</v>
      </c>
      <c r="S44" s="106">
        <v>0</v>
      </c>
      <c r="T44" s="106">
        <v>0</v>
      </c>
      <c r="U44" s="106">
        <v>1522</v>
      </c>
      <c r="V44" s="106">
        <v>86</v>
      </c>
      <c r="W44" s="106">
        <v>1608</v>
      </c>
      <c r="X44" s="101" t="s">
        <v>193</v>
      </c>
    </row>
    <row r="45" spans="1:24" ht="14.25" x14ac:dyDescent="0.2">
      <c r="A45" s="101" t="s">
        <v>194</v>
      </c>
      <c r="B45" s="101" t="s">
        <v>195</v>
      </c>
      <c r="C45" s="102">
        <v>532</v>
      </c>
      <c r="D45" s="103">
        <v>4.5186640471512794E-2</v>
      </c>
      <c r="E45" s="102">
        <v>0</v>
      </c>
      <c r="F45" s="103" t="s">
        <v>77</v>
      </c>
      <c r="G45" s="102">
        <v>0</v>
      </c>
      <c r="H45" s="103" t="s">
        <v>77</v>
      </c>
      <c r="I45" s="102">
        <v>532</v>
      </c>
      <c r="J45" s="103">
        <v>4.5186640471512794E-2</v>
      </c>
      <c r="K45" s="102">
        <v>102</v>
      </c>
      <c r="L45" s="103">
        <v>2</v>
      </c>
      <c r="M45" s="102">
        <v>634</v>
      </c>
      <c r="N45" s="103">
        <v>0.16758747697974199</v>
      </c>
      <c r="O45" s="104">
        <v>5</v>
      </c>
      <c r="P45" s="107"/>
      <c r="Q45" s="101" t="s">
        <v>73</v>
      </c>
      <c r="R45" s="106">
        <v>509</v>
      </c>
      <c r="S45" s="106">
        <v>0</v>
      </c>
      <c r="T45" s="106">
        <v>0</v>
      </c>
      <c r="U45" s="106">
        <v>509</v>
      </c>
      <c r="V45" s="106">
        <v>34</v>
      </c>
      <c r="W45" s="106">
        <v>543</v>
      </c>
      <c r="X45" s="101" t="s">
        <v>196</v>
      </c>
    </row>
    <row r="46" spans="1:24" ht="14.25" x14ac:dyDescent="0.2">
      <c r="A46" s="101" t="s">
        <v>197</v>
      </c>
      <c r="B46" s="101" t="s">
        <v>198</v>
      </c>
      <c r="C46" s="102">
        <v>280</v>
      </c>
      <c r="D46" s="103">
        <v>-4.7619047619047603E-2</v>
      </c>
      <c r="E46" s="102">
        <v>0</v>
      </c>
      <c r="F46" s="103" t="s">
        <v>77</v>
      </c>
      <c r="G46" s="102">
        <v>0</v>
      </c>
      <c r="H46" s="103" t="s">
        <v>77</v>
      </c>
      <c r="I46" s="102">
        <v>280</v>
      </c>
      <c r="J46" s="103">
        <v>-4.7619047619047603E-2</v>
      </c>
      <c r="K46" s="102">
        <v>0</v>
      </c>
      <c r="L46" s="103" t="s">
        <v>77</v>
      </c>
      <c r="M46" s="102">
        <v>280</v>
      </c>
      <c r="N46" s="103">
        <v>-4.7619047619047603E-2</v>
      </c>
      <c r="O46" s="104">
        <v>5</v>
      </c>
      <c r="P46" s="107"/>
      <c r="Q46" s="101" t="s">
        <v>73</v>
      </c>
      <c r="R46" s="106">
        <v>294</v>
      </c>
      <c r="S46" s="106">
        <v>0</v>
      </c>
      <c r="T46" s="106">
        <v>0</v>
      </c>
      <c r="U46" s="106">
        <v>294</v>
      </c>
      <c r="V46" s="106">
        <v>0</v>
      </c>
      <c r="W46" s="106">
        <v>294</v>
      </c>
      <c r="X46" s="101" t="s">
        <v>199</v>
      </c>
    </row>
    <row r="47" spans="1:24" ht="14.25" x14ac:dyDescent="0.2">
      <c r="A47" s="101" t="s">
        <v>200</v>
      </c>
      <c r="B47" s="101" t="s">
        <v>201</v>
      </c>
      <c r="C47" s="102">
        <v>1083</v>
      </c>
      <c r="D47" s="103">
        <v>-5.6620209059233401E-2</v>
      </c>
      <c r="E47" s="102">
        <v>0</v>
      </c>
      <c r="F47" s="103" t="s">
        <v>77</v>
      </c>
      <c r="G47" s="102">
        <v>0</v>
      </c>
      <c r="H47" s="103" t="s">
        <v>77</v>
      </c>
      <c r="I47" s="102">
        <v>1083</v>
      </c>
      <c r="J47" s="103">
        <v>-5.6620209059233401E-2</v>
      </c>
      <c r="K47" s="102">
        <v>238</v>
      </c>
      <c r="L47" s="103">
        <v>-0.40050377833753098</v>
      </c>
      <c r="M47" s="102">
        <v>1321</v>
      </c>
      <c r="N47" s="103">
        <v>-0.14498381877022698</v>
      </c>
      <c r="O47" s="104">
        <v>5</v>
      </c>
      <c r="P47" s="107"/>
      <c r="Q47" s="101" t="s">
        <v>73</v>
      </c>
      <c r="R47" s="106">
        <v>1148</v>
      </c>
      <c r="S47" s="106">
        <v>0</v>
      </c>
      <c r="T47" s="106">
        <v>0</v>
      </c>
      <c r="U47" s="106">
        <v>1148</v>
      </c>
      <c r="V47" s="106">
        <v>397</v>
      </c>
      <c r="W47" s="106">
        <v>1545</v>
      </c>
      <c r="X47" s="101" t="s">
        <v>202</v>
      </c>
    </row>
    <row r="48" spans="1:24" ht="14.25" x14ac:dyDescent="0.2">
      <c r="A48" s="101" t="s">
        <v>203</v>
      </c>
      <c r="B48" s="101" t="s">
        <v>204</v>
      </c>
      <c r="C48" s="102">
        <v>2434</v>
      </c>
      <c r="D48" s="103">
        <v>-8.4618277547950399E-2</v>
      </c>
      <c r="E48" s="102">
        <v>543</v>
      </c>
      <c r="F48" s="103">
        <v>0.23690205011389501</v>
      </c>
      <c r="G48" s="102">
        <v>0</v>
      </c>
      <c r="H48" s="103">
        <v>-1</v>
      </c>
      <c r="I48" s="102">
        <v>2977</v>
      </c>
      <c r="J48" s="103">
        <v>-3.9677419354838706E-2</v>
      </c>
      <c r="K48" s="102">
        <v>685</v>
      </c>
      <c r="L48" s="103">
        <v>-0.17469879518072298</v>
      </c>
      <c r="M48" s="102">
        <v>3662</v>
      </c>
      <c r="N48" s="103">
        <v>-6.8193384223918602E-2</v>
      </c>
      <c r="O48" s="104">
        <v>3</v>
      </c>
      <c r="P48" s="108"/>
      <c r="Q48" s="101" t="s">
        <v>73</v>
      </c>
      <c r="R48" s="106">
        <v>2659</v>
      </c>
      <c r="S48" s="106">
        <v>439</v>
      </c>
      <c r="T48" s="106">
        <v>2</v>
      </c>
      <c r="U48" s="106">
        <v>3100</v>
      </c>
      <c r="V48" s="106">
        <v>830</v>
      </c>
      <c r="W48" s="106">
        <v>3930</v>
      </c>
      <c r="X48" s="101" t="s">
        <v>205</v>
      </c>
    </row>
    <row r="49" spans="1:24" ht="14.25" x14ac:dyDescent="0.2">
      <c r="A49" s="109" t="s">
        <v>206</v>
      </c>
      <c r="B49" s="110"/>
      <c r="C49" s="111">
        <v>111378</v>
      </c>
      <c r="D49" s="112">
        <v>3.17042854826797E-3</v>
      </c>
      <c r="E49" s="111">
        <v>41898</v>
      </c>
      <c r="F49" s="112">
        <v>3.0777179127610899E-2</v>
      </c>
      <c r="G49" s="111">
        <v>9741</v>
      </c>
      <c r="H49" s="112">
        <v>0.16130185979971398</v>
      </c>
      <c r="I49" s="111">
        <v>163017</v>
      </c>
      <c r="J49" s="112">
        <v>1.8467959090596699E-2</v>
      </c>
      <c r="K49" s="111">
        <v>20374</v>
      </c>
      <c r="L49" s="112">
        <v>-0.10738225629791899</v>
      </c>
      <c r="M49" s="111">
        <v>183391</v>
      </c>
      <c r="N49" s="112">
        <v>2.7612829850289303E-3</v>
      </c>
      <c r="O49" s="113"/>
      <c r="P49" s="114" t="s">
        <v>207</v>
      </c>
      <c r="Q49" s="114"/>
      <c r="R49" s="115">
        <v>111026</v>
      </c>
      <c r="S49" s="115">
        <v>40647</v>
      </c>
      <c r="T49" s="115">
        <v>8388</v>
      </c>
      <c r="U49" s="115">
        <v>160061</v>
      </c>
      <c r="V49" s="115">
        <v>22825</v>
      </c>
      <c r="W49" s="115">
        <v>182886</v>
      </c>
      <c r="X49" s="114"/>
    </row>
    <row r="50" spans="1:24" ht="14.25" x14ac:dyDescent="0.2">
      <c r="A50" s="101" t="s">
        <v>208</v>
      </c>
      <c r="B50" s="101" t="s">
        <v>209</v>
      </c>
      <c r="C50" s="102">
        <v>106</v>
      </c>
      <c r="D50" s="103">
        <v>-0.22058823529411797</v>
      </c>
      <c r="E50" s="102">
        <v>0</v>
      </c>
      <c r="F50" s="103">
        <v>-1</v>
      </c>
      <c r="G50" s="102">
        <v>0</v>
      </c>
      <c r="H50" s="103" t="s">
        <v>77</v>
      </c>
      <c r="I50" s="102">
        <v>106</v>
      </c>
      <c r="J50" s="103">
        <v>-0.24285714285714299</v>
      </c>
      <c r="K50" s="102">
        <v>462</v>
      </c>
      <c r="L50" s="103">
        <v>-4.3478260869565195E-2</v>
      </c>
      <c r="M50" s="102">
        <v>568</v>
      </c>
      <c r="N50" s="103">
        <v>-8.8282504012841101E-2</v>
      </c>
      <c r="O50" s="104">
        <v>6</v>
      </c>
      <c r="P50" s="105" t="s">
        <v>150</v>
      </c>
      <c r="Q50" s="101" t="s">
        <v>150</v>
      </c>
      <c r="R50" s="106">
        <v>136</v>
      </c>
      <c r="S50" s="106">
        <v>4</v>
      </c>
      <c r="T50" s="106">
        <v>0</v>
      </c>
      <c r="U50" s="106">
        <v>140</v>
      </c>
      <c r="V50" s="106">
        <v>483</v>
      </c>
      <c r="W50" s="106">
        <v>623</v>
      </c>
      <c r="X50" s="101" t="s">
        <v>210</v>
      </c>
    </row>
    <row r="51" spans="1:24" ht="14.25" x14ac:dyDescent="0.2">
      <c r="A51" s="101" t="s">
        <v>211</v>
      </c>
      <c r="B51" s="101" t="s">
        <v>212</v>
      </c>
      <c r="C51" s="102">
        <v>1922</v>
      </c>
      <c r="D51" s="103">
        <v>4.6271094175285798E-2</v>
      </c>
      <c r="E51" s="102">
        <v>2980</v>
      </c>
      <c r="F51" s="103">
        <v>3.6521739130434799E-2</v>
      </c>
      <c r="G51" s="102">
        <v>0</v>
      </c>
      <c r="H51" s="103" t="s">
        <v>77</v>
      </c>
      <c r="I51" s="102">
        <v>4902</v>
      </c>
      <c r="J51" s="103">
        <v>4.0322580645161303E-2</v>
      </c>
      <c r="K51" s="102">
        <v>5455</v>
      </c>
      <c r="L51" s="103">
        <v>0.49903819730695198</v>
      </c>
      <c r="M51" s="102">
        <v>10357</v>
      </c>
      <c r="N51" s="103">
        <v>0.24021075320320898</v>
      </c>
      <c r="O51" s="104">
        <v>6</v>
      </c>
      <c r="P51" s="107"/>
      <c r="Q51" s="101" t="s">
        <v>150</v>
      </c>
      <c r="R51" s="106">
        <v>1837</v>
      </c>
      <c r="S51" s="106">
        <v>2875</v>
      </c>
      <c r="T51" s="106">
        <v>0</v>
      </c>
      <c r="U51" s="106">
        <v>4712</v>
      </c>
      <c r="V51" s="106">
        <v>3639</v>
      </c>
      <c r="W51" s="106">
        <v>8351</v>
      </c>
      <c r="X51" s="101" t="s">
        <v>213</v>
      </c>
    </row>
    <row r="52" spans="1:24" ht="14.25" x14ac:dyDescent="0.2">
      <c r="A52" s="101" t="s">
        <v>214</v>
      </c>
      <c r="B52" s="101" t="s">
        <v>215</v>
      </c>
      <c r="C52" s="102">
        <v>0</v>
      </c>
      <c r="D52" s="103" t="s">
        <v>77</v>
      </c>
      <c r="E52" s="102">
        <v>0</v>
      </c>
      <c r="F52" s="103" t="s">
        <v>77</v>
      </c>
      <c r="G52" s="102">
        <v>0</v>
      </c>
      <c r="H52" s="103" t="s">
        <v>77</v>
      </c>
      <c r="I52" s="102">
        <v>0</v>
      </c>
      <c r="J52" s="103" t="s">
        <v>77</v>
      </c>
      <c r="K52" s="102">
        <v>64</v>
      </c>
      <c r="L52" s="103">
        <v>0.163636363636364</v>
      </c>
      <c r="M52" s="102">
        <v>64</v>
      </c>
      <c r="N52" s="103">
        <v>0.163636363636364</v>
      </c>
      <c r="O52" s="104">
        <v>6</v>
      </c>
      <c r="P52" s="107"/>
      <c r="Q52" s="101" t="s">
        <v>150</v>
      </c>
      <c r="R52" s="106">
        <v>0</v>
      </c>
      <c r="S52" s="106">
        <v>0</v>
      </c>
      <c r="T52" s="106">
        <v>0</v>
      </c>
      <c r="U52" s="106">
        <v>0</v>
      </c>
      <c r="V52" s="106">
        <v>55</v>
      </c>
      <c r="W52" s="106">
        <v>55</v>
      </c>
      <c r="X52" s="101" t="s">
        <v>216</v>
      </c>
    </row>
    <row r="53" spans="1:24" ht="14.25" x14ac:dyDescent="0.2">
      <c r="A53" s="101" t="s">
        <v>217</v>
      </c>
      <c r="B53" s="101" t="s">
        <v>218</v>
      </c>
      <c r="C53" s="102">
        <v>319</v>
      </c>
      <c r="D53" s="103">
        <v>0</v>
      </c>
      <c r="E53" s="102">
        <v>0</v>
      </c>
      <c r="F53" s="103">
        <v>-1</v>
      </c>
      <c r="G53" s="102">
        <v>0</v>
      </c>
      <c r="H53" s="103" t="s">
        <v>77</v>
      </c>
      <c r="I53" s="102">
        <v>319</v>
      </c>
      <c r="J53" s="103">
        <v>-3.1249999999999997E-3</v>
      </c>
      <c r="K53" s="102">
        <v>308</v>
      </c>
      <c r="L53" s="103">
        <v>-0.29032258064516098</v>
      </c>
      <c r="M53" s="102">
        <v>627</v>
      </c>
      <c r="N53" s="103">
        <v>-0.16843501326259902</v>
      </c>
      <c r="O53" s="104">
        <v>6</v>
      </c>
      <c r="P53" s="107"/>
      <c r="Q53" s="101" t="s">
        <v>150</v>
      </c>
      <c r="R53" s="106">
        <v>319</v>
      </c>
      <c r="S53" s="106">
        <v>1</v>
      </c>
      <c r="T53" s="106">
        <v>0</v>
      </c>
      <c r="U53" s="106">
        <v>320</v>
      </c>
      <c r="V53" s="106">
        <v>434</v>
      </c>
      <c r="W53" s="106">
        <v>754</v>
      </c>
      <c r="X53" s="101" t="s">
        <v>219</v>
      </c>
    </row>
    <row r="54" spans="1:24" ht="14.25" x14ac:dyDescent="0.2">
      <c r="A54" s="101" t="s">
        <v>220</v>
      </c>
      <c r="B54" s="101" t="s">
        <v>221</v>
      </c>
      <c r="C54" s="102">
        <v>328</v>
      </c>
      <c r="D54" s="103">
        <v>0.18411552346570401</v>
      </c>
      <c r="E54" s="102">
        <v>7</v>
      </c>
      <c r="F54" s="103">
        <v>-0.125</v>
      </c>
      <c r="G54" s="102">
        <v>0</v>
      </c>
      <c r="H54" s="103" t="s">
        <v>77</v>
      </c>
      <c r="I54" s="102">
        <v>335</v>
      </c>
      <c r="J54" s="103">
        <v>0.175438596491228</v>
      </c>
      <c r="K54" s="102">
        <v>94</v>
      </c>
      <c r="L54" s="103">
        <v>-0.32374100719424498</v>
      </c>
      <c r="M54" s="102">
        <v>429</v>
      </c>
      <c r="N54" s="103">
        <v>1.1792452830188701E-2</v>
      </c>
      <c r="O54" s="104">
        <v>6</v>
      </c>
      <c r="P54" s="108"/>
      <c r="Q54" s="101" t="s">
        <v>150</v>
      </c>
      <c r="R54" s="106">
        <v>277</v>
      </c>
      <c r="S54" s="106">
        <v>8</v>
      </c>
      <c r="T54" s="106">
        <v>0</v>
      </c>
      <c r="U54" s="106">
        <v>285</v>
      </c>
      <c r="V54" s="106">
        <v>139</v>
      </c>
      <c r="W54" s="106">
        <v>424</v>
      </c>
      <c r="X54" s="101" t="s">
        <v>222</v>
      </c>
    </row>
    <row r="55" spans="1:24" ht="14.25" x14ac:dyDescent="0.2">
      <c r="A55" s="109" t="s">
        <v>223</v>
      </c>
      <c r="B55" s="110"/>
      <c r="C55" s="111">
        <v>2675</v>
      </c>
      <c r="D55" s="112">
        <v>4.1261191124951302E-2</v>
      </c>
      <c r="E55" s="111">
        <v>2987</v>
      </c>
      <c r="F55" s="112">
        <v>3.4279778393351799E-2</v>
      </c>
      <c r="G55" s="111">
        <v>0</v>
      </c>
      <c r="H55" s="112"/>
      <c r="I55" s="111">
        <v>5662</v>
      </c>
      <c r="J55" s="112">
        <v>3.75664284405351E-2</v>
      </c>
      <c r="K55" s="111">
        <v>6383</v>
      </c>
      <c r="L55" s="112">
        <v>0.34378947368421098</v>
      </c>
      <c r="M55" s="111">
        <v>12045</v>
      </c>
      <c r="N55" s="112">
        <v>0.18007249926520999</v>
      </c>
      <c r="O55" s="113"/>
      <c r="P55" s="114" t="s">
        <v>207</v>
      </c>
      <c r="Q55" s="114"/>
      <c r="R55" s="115">
        <v>2569</v>
      </c>
      <c r="S55" s="115">
        <v>2888</v>
      </c>
      <c r="T55" s="115">
        <v>0</v>
      </c>
      <c r="U55" s="115">
        <v>5457</v>
      </c>
      <c r="V55" s="115">
        <v>4750</v>
      </c>
      <c r="W55" s="115">
        <v>10207</v>
      </c>
      <c r="X55" s="114"/>
    </row>
    <row r="56" spans="1:24" ht="14.25" x14ac:dyDescent="0.2">
      <c r="A56" s="109" t="s">
        <v>224</v>
      </c>
      <c r="B56" s="110"/>
      <c r="C56" s="111">
        <v>114053</v>
      </c>
      <c r="D56" s="112">
        <v>4.0318675998063302E-3</v>
      </c>
      <c r="E56" s="111">
        <v>44885</v>
      </c>
      <c r="F56" s="112">
        <v>3.1009532560009202E-2</v>
      </c>
      <c r="G56" s="111">
        <v>9741</v>
      </c>
      <c r="H56" s="112">
        <v>0.16130185979971398</v>
      </c>
      <c r="I56" s="111">
        <v>168679</v>
      </c>
      <c r="J56" s="112">
        <v>1.90976208025713E-2</v>
      </c>
      <c r="K56" s="111">
        <v>26757</v>
      </c>
      <c r="L56" s="112">
        <v>-2.9664551223934701E-2</v>
      </c>
      <c r="M56" s="111">
        <v>195436</v>
      </c>
      <c r="N56" s="112">
        <v>1.2134049395887001E-2</v>
      </c>
      <c r="O56" s="113"/>
      <c r="P56" s="114"/>
      <c r="Q56" s="114"/>
      <c r="R56" s="115">
        <v>113595</v>
      </c>
      <c r="S56" s="115">
        <v>43535</v>
      </c>
      <c r="T56" s="115">
        <v>8388</v>
      </c>
      <c r="U56" s="115">
        <v>165518</v>
      </c>
      <c r="V56" s="115">
        <v>27575</v>
      </c>
      <c r="W56" s="115">
        <v>193093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04.04.2019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2779997</v>
      </c>
      <c r="C7" s="72">
        <f>Hovedtall!$C$7</f>
        <v>2565607</v>
      </c>
      <c r="D7" s="46">
        <f>(B7-C7)/C7</f>
        <v>8.3563071039329098E-2</v>
      </c>
      <c r="E7" s="45"/>
      <c r="F7" s="71">
        <f>Hovedtall!$F$7</f>
        <v>7472276</v>
      </c>
      <c r="G7" s="72">
        <f>Hovedtall!$G$7</f>
        <v>7187934</v>
      </c>
      <c r="H7" s="46">
        <f>(F7-G7)/G7</f>
        <v>3.955823745738344E-2</v>
      </c>
      <c r="I7" s="40"/>
      <c r="J7" s="41"/>
    </row>
    <row r="8" spans="1:17" ht="15" customHeight="1" x14ac:dyDescent="0.25">
      <c r="A8" s="89" t="s">
        <v>33</v>
      </c>
      <c r="B8" s="16">
        <f>SUM(B9:B10)</f>
        <v>1694560</v>
      </c>
      <c r="C8" s="17">
        <f>SUM(C9:C10)</f>
        <v>1705383</v>
      </c>
      <c r="D8" s="34">
        <f>(B8-C8)/C8</f>
        <v>-6.3463749785238862E-3</v>
      </c>
      <c r="E8" s="45"/>
      <c r="F8" s="16">
        <f>SUM(F9:F10)</f>
        <v>4599736</v>
      </c>
      <c r="G8" s="17">
        <f>SUM(G9:G10)</f>
        <v>4510534</v>
      </c>
      <c r="H8" s="34">
        <f>(F8-G8)/G8</f>
        <v>1.9776372376308436E-2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1595220</v>
      </c>
      <c r="C9" s="74">
        <f>Hovedtall!$C$9</f>
        <v>1603213</v>
      </c>
      <c r="D9" s="18">
        <f>(B9-C9)/C9</f>
        <v>-4.9856132653614956E-3</v>
      </c>
      <c r="E9" s="45"/>
      <c r="F9" s="73">
        <f>Hovedtall!$F$9</f>
        <v>4333828</v>
      </c>
      <c r="G9" s="74">
        <f>Hovedtall!$G$9</f>
        <v>4230457</v>
      </c>
      <c r="H9" s="18">
        <f>(F9-G9)/G9</f>
        <v>2.4434948753763484E-2</v>
      </c>
      <c r="J9" s="41"/>
    </row>
    <row r="10" spans="1:17" ht="15" customHeight="1" x14ac:dyDescent="0.25">
      <c r="A10" s="90" t="s">
        <v>35</v>
      </c>
      <c r="B10" s="73">
        <f>Hovedtall!$B$10</f>
        <v>99340</v>
      </c>
      <c r="C10" s="74">
        <f>Hovedtall!$C$10</f>
        <v>102170</v>
      </c>
      <c r="D10" s="18">
        <f>(B10-C10)/C10</f>
        <v>-2.7698933150631301E-2</v>
      </c>
      <c r="E10" s="45"/>
      <c r="F10" s="73">
        <f>Hovedtall!$F$10</f>
        <v>265908</v>
      </c>
      <c r="G10" s="74">
        <f>Hovedtall!$G$10</f>
        <v>280077</v>
      </c>
      <c r="H10" s="18">
        <f>(F10-G10)/G10</f>
        <v>-5.0589659272271555E-2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46130</v>
      </c>
      <c r="C12" s="76">
        <f>Hovedtall!$C$12</f>
        <v>39779</v>
      </c>
      <c r="D12" s="44">
        <f>(B12-C12)/C12</f>
        <v>0.15965710550793133</v>
      </c>
      <c r="E12" s="45"/>
      <c r="F12" s="75">
        <f>Hovedtall!$F$12</f>
        <v>136425</v>
      </c>
      <c r="G12" s="76">
        <f>Hovedtall!$G$12</f>
        <v>112341</v>
      </c>
      <c r="H12" s="44">
        <f>(F12-G12)/G12</f>
        <v>0.21438299463241381</v>
      </c>
      <c r="J12" s="41"/>
    </row>
    <row r="13" spans="1:17" ht="15" customHeight="1" x14ac:dyDescent="0.25">
      <c r="A13" s="89" t="s">
        <v>19</v>
      </c>
      <c r="B13" s="16">
        <f>B7+B8+B12</f>
        <v>4520687</v>
      </c>
      <c r="C13" s="17">
        <f>C7+C8+C12</f>
        <v>4310769</v>
      </c>
      <c r="D13" s="34">
        <f>(B13-C13)/C13</f>
        <v>4.8696183905934186E-2</v>
      </c>
      <c r="E13" s="45"/>
      <c r="F13" s="16">
        <f>F7+F8+F12</f>
        <v>12208437</v>
      </c>
      <c r="G13" s="17">
        <f>G7+G8+G12</f>
        <v>11810809</v>
      </c>
      <c r="H13" s="34">
        <f>(F13-G13)/G13</f>
        <v>3.3666449097602039E-2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39271</v>
      </c>
      <c r="C17" s="15">
        <f>SUM(C18:C20)</f>
        <v>37430</v>
      </c>
      <c r="D17" s="46">
        <f>(B17-C17)/C17</f>
        <v>4.9185145605129578E-2</v>
      </c>
      <c r="E17" s="19"/>
      <c r="F17" s="14">
        <f>SUM(F18:F20)</f>
        <v>111378</v>
      </c>
      <c r="G17" s="15">
        <f>SUM(G18:G20)</f>
        <v>111026</v>
      </c>
      <c r="H17" s="46">
        <f>(F17-G17)/G17</f>
        <v>3.1704285482679734E-3</v>
      </c>
      <c r="J17" s="43"/>
    </row>
    <row r="18" spans="1:10" ht="15" customHeight="1" x14ac:dyDescent="0.25">
      <c r="A18" s="90" t="s">
        <v>34</v>
      </c>
      <c r="B18" s="73">
        <f>Hovedtall!$B$18</f>
        <v>38314</v>
      </c>
      <c r="C18" s="74">
        <f>Hovedtall!$C$18</f>
        <v>36527</v>
      </c>
      <c r="D18" s="18">
        <f t="shared" ref="D18:D31" si="0">(B18-C18)/C18</f>
        <v>4.892271470419142E-2</v>
      </c>
      <c r="E18" s="19"/>
      <c r="F18" s="73">
        <f>Hovedtall!$F$18</f>
        <v>108823</v>
      </c>
      <c r="G18" s="74">
        <f>Hovedtall!$G$18</f>
        <v>108432</v>
      </c>
      <c r="H18" s="18">
        <f t="shared" ref="H18:H31" si="1">(F18-G18)/G18</f>
        <v>3.6059465840342334E-3</v>
      </c>
      <c r="J18" s="41"/>
    </row>
    <row r="19" spans="1:10" ht="15" customHeight="1" x14ac:dyDescent="0.25">
      <c r="A19" s="90" t="s">
        <v>35</v>
      </c>
      <c r="B19" s="73">
        <f>Hovedtall!$B$19</f>
        <v>520</v>
      </c>
      <c r="C19" s="74">
        <f>Hovedtall!$C$19</f>
        <v>302</v>
      </c>
      <c r="D19" s="18">
        <f t="shared" si="0"/>
        <v>0.72185430463576161</v>
      </c>
      <c r="E19" s="19"/>
      <c r="F19" s="73">
        <f>Hovedtall!$F$19</f>
        <v>1174</v>
      </c>
      <c r="G19" s="74">
        <f>Hovedtall!$G$19</f>
        <v>748</v>
      </c>
      <c r="H19" s="18">
        <f t="shared" si="1"/>
        <v>0.56951871657754005</v>
      </c>
      <c r="J19" s="41"/>
    </row>
    <row r="20" spans="1:10" ht="15" customHeight="1" x14ac:dyDescent="0.25">
      <c r="A20" s="90" t="s">
        <v>36</v>
      </c>
      <c r="B20" s="73">
        <f>Hovedtall!$B$20</f>
        <v>437</v>
      </c>
      <c r="C20" s="74">
        <f>Hovedtall!$C$20</f>
        <v>601</v>
      </c>
      <c r="D20" s="18">
        <f t="shared" si="0"/>
        <v>-0.27287853577371046</v>
      </c>
      <c r="E20" s="19"/>
      <c r="F20" s="73">
        <f>Hovedtall!$F$20</f>
        <v>1381</v>
      </c>
      <c r="G20" s="74">
        <f>Hovedtall!$G$20</f>
        <v>1846</v>
      </c>
      <c r="H20" s="18">
        <f t="shared" si="1"/>
        <v>-0.25189599133261104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15083</v>
      </c>
      <c r="C22" s="17">
        <f>SUM(C23:C25)</f>
        <v>14855</v>
      </c>
      <c r="D22" s="34">
        <f t="shared" si="0"/>
        <v>1.5348367553012453E-2</v>
      </c>
      <c r="E22" s="19"/>
      <c r="F22" s="16">
        <f>SUM(F23:F25)</f>
        <v>41898</v>
      </c>
      <c r="G22" s="17">
        <f>SUM(G23:G25)</f>
        <v>40662</v>
      </c>
      <c r="H22" s="34">
        <f t="shared" si="1"/>
        <v>3.039693079533717E-2</v>
      </c>
      <c r="J22" s="41"/>
    </row>
    <row r="23" spans="1:10" ht="15" customHeight="1" x14ac:dyDescent="0.25">
      <c r="A23" s="90" t="s">
        <v>34</v>
      </c>
      <c r="B23" s="73">
        <f>Hovedtall!$B$23</f>
        <v>13634</v>
      </c>
      <c r="C23" s="74">
        <f>Hovedtall!$C$23</f>
        <v>13474</v>
      </c>
      <c r="D23" s="18">
        <f t="shared" si="0"/>
        <v>1.1874721686210479E-2</v>
      </c>
      <c r="E23" s="19"/>
      <c r="F23" s="73">
        <f>Hovedtall!$F$23</f>
        <v>37904</v>
      </c>
      <c r="G23" s="74">
        <f>Hovedtall!$G$23</f>
        <v>36822</v>
      </c>
      <c r="H23" s="18">
        <f t="shared" si="1"/>
        <v>2.938460702840693E-2</v>
      </c>
      <c r="J23" s="41"/>
    </row>
    <row r="24" spans="1:10" ht="15" customHeight="1" x14ac:dyDescent="0.25">
      <c r="A24" s="90" t="s">
        <v>35</v>
      </c>
      <c r="B24" s="73">
        <f>Hovedtall!$B$24</f>
        <v>891</v>
      </c>
      <c r="C24" s="74">
        <f>Hovedtall!$C$24</f>
        <v>883</v>
      </c>
      <c r="D24" s="18">
        <f t="shared" si="0"/>
        <v>9.0600226500566258E-3</v>
      </c>
      <c r="E24" s="19"/>
      <c r="F24" s="73">
        <f>Hovedtall!$F$24</f>
        <v>2352</v>
      </c>
      <c r="G24" s="74">
        <f>Hovedtall!$G$24</f>
        <v>2359</v>
      </c>
      <c r="H24" s="18">
        <f t="shared" si="1"/>
        <v>-2.967359050445104E-3</v>
      </c>
      <c r="J24" s="41"/>
    </row>
    <row r="25" spans="1:10" ht="15" customHeight="1" x14ac:dyDescent="0.25">
      <c r="A25" s="90" t="s">
        <v>36</v>
      </c>
      <c r="B25" s="73">
        <f>Hovedtall!$B$25</f>
        <v>558</v>
      </c>
      <c r="C25" s="74">
        <f>Hovedtall!$C$25</f>
        <v>498</v>
      </c>
      <c r="D25" s="18">
        <f t="shared" si="0"/>
        <v>0.12048192771084337</v>
      </c>
      <c r="E25" s="19"/>
      <c r="F25" s="73">
        <f>Hovedtall!$F$25</f>
        <v>1642</v>
      </c>
      <c r="G25" s="74">
        <f>Hovedtall!$G$25</f>
        <v>1481</v>
      </c>
      <c r="H25" s="18">
        <f t="shared" si="1"/>
        <v>0.10871033085752869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3308</v>
      </c>
      <c r="C27" s="76">
        <f>Hovedtall!$C$27</f>
        <v>2896</v>
      </c>
      <c r="D27" s="34">
        <f t="shared" si="0"/>
        <v>0.14226519337016574</v>
      </c>
      <c r="E27" s="19"/>
      <c r="F27" s="77">
        <f>Hovedtall!$F$27</f>
        <v>9741</v>
      </c>
      <c r="G27" s="78">
        <f>Hovedtall!$G$27</f>
        <v>8388</v>
      </c>
      <c r="H27" s="34">
        <f>(F27-G27)/G27</f>
        <v>0.16130185979971387</v>
      </c>
      <c r="J27" s="41"/>
    </row>
    <row r="28" spans="1:10" ht="15" customHeight="1" x14ac:dyDescent="0.25">
      <c r="A28" s="89" t="s">
        <v>19</v>
      </c>
      <c r="B28" s="16">
        <f>B22+B17+B27</f>
        <v>57662</v>
      </c>
      <c r="C28" s="17">
        <f>C22+C17+C27</f>
        <v>55181</v>
      </c>
      <c r="D28" s="34">
        <f t="shared" si="0"/>
        <v>4.4961127924466757E-2</v>
      </c>
      <c r="E28" s="19"/>
      <c r="F28" s="16">
        <f>F22+F17+F27</f>
        <v>163017</v>
      </c>
      <c r="G28" s="17">
        <f>G22+G17+G27</f>
        <v>160076</v>
      </c>
      <c r="H28" s="34">
        <f>(F28-G28)/G28</f>
        <v>1.8372523051550512E-2</v>
      </c>
      <c r="J28" s="41"/>
    </row>
    <row r="29" spans="1:10" ht="15" customHeight="1" x14ac:dyDescent="0.25">
      <c r="A29" s="89" t="s">
        <v>24</v>
      </c>
      <c r="B29" s="75">
        <f>Hovedtall!$B$29</f>
        <v>7803</v>
      </c>
      <c r="C29" s="76">
        <f>Hovedtall!$C$29</f>
        <v>8885</v>
      </c>
      <c r="D29" s="18">
        <f>(B29-C29)/C29</f>
        <v>-0.12177827799662352</v>
      </c>
      <c r="E29" s="19"/>
      <c r="F29" s="75">
        <f>Hovedtall!$F$29</f>
        <v>20374</v>
      </c>
      <c r="G29" s="76">
        <f>Hovedtall!$G$29</f>
        <v>22833</v>
      </c>
      <c r="H29" s="18">
        <f>(F29-G29)/G29</f>
        <v>-0.10769500284675688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65465</v>
      </c>
      <c r="C31" s="17">
        <f>SUM(C28:C29)</f>
        <v>64066</v>
      </c>
      <c r="D31" s="34">
        <f t="shared" si="0"/>
        <v>2.183685574251553E-2</v>
      </c>
      <c r="E31" s="19"/>
      <c r="F31" s="16">
        <f>SUM(F28:F29)</f>
        <v>183391</v>
      </c>
      <c r="G31" s="17">
        <f>SUM(G28:G29)</f>
        <v>182909</v>
      </c>
      <c r="H31" s="34">
        <f t="shared" si="1"/>
        <v>2.6351901765358731E-3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8" sqref="G8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/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/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/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/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/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/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2018-02-09T09:20:41Z</cp:lastPrinted>
  <dcterms:created xsi:type="dcterms:W3CDTF">2000-12-05T13:34:37Z</dcterms:created>
  <dcterms:modified xsi:type="dcterms:W3CDTF">2019-04-04T17:44:34Z</dcterms:modified>
</cp:coreProperties>
</file>