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sgm434\Felles\CA\STAT\2019 Statistikk inkl. spedbarn - DVHStat\Månedsstatistikk\"/>
    </mc:Choice>
  </mc:AlternateContent>
  <xr:revisionPtr revIDLastSave="0" documentId="13_ncr:1_{0FBFBAEE-D99E-4CA3-BEB4-D263F9DE17A5}" xr6:coauthVersionLast="36" xr6:coauthVersionMax="36" xr10:uidLastSave="{00000000-0000-0000-0000-000000000000}"/>
  <bookViews>
    <workbookView xWindow="-6900" yWindow="4440" windowWidth="24240" windowHeight="4410" tabRatio="835" xr2:uid="{00000000-000D-0000-FFFF-FFFF00000000}"/>
  </bookViews>
  <sheets>
    <sheet name="Hovedtall" sheetId="1" r:id="rId1"/>
    <sheet name="Passasjer - Måned" sheetId="40210" r:id="rId2"/>
    <sheet name="Passasjerer - Hittil i år" sheetId="40211" r:id="rId3"/>
    <sheet name="Flybevegelser - Måned" sheetId="40214" r:id="rId4"/>
    <sheet name="Flybevegelser - Hittil i år" sheetId="40215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C28" i="40209" l="1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<sst xmlns="http://schemas.openxmlformats.org/spreadsheetml/2006/main" count="1159" uniqueCount="253">
  <si>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</si>
  <si>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</si>
  <si>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</si>
  <si>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</si>
  <si>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</si>
  <si>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</si>
  <si>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</si>
  <si>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</si>
  <si>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</si>
  <si>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</si>
  <si>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</si>
  <si>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</si>
  <si>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</si>
  <si>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</si>
  <si>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</si>
  <si>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</si>
  <si>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</si>
  <si>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</si>
  <si>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</si>
  <si>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</si>
  <si>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</si>
  <si>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</si>
  <si>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</si>
  <si>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</si>
  <si>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</si>
  <si>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</si>
  <si>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</si>
  <si>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</si>
  <si>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</si>
  <si>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</si>
  <si>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</si>
  <si>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</si>
  <si>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</si>
  <si>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</si>
  <si>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</si>
  <si>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</si>
  <si>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</si>
  <si>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</si>
  <si>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</si>
  <si>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</si>
  <si>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</si>
  <si>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</si>
  <si>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</si>
  <si>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Februar</t>
  </si>
  <si>
    <t>February</t>
  </si>
  <si>
    <t>PASSENGERS,  terminal passengers (transfer and infants* included).</t>
  </si>
  <si>
    <t>Passasjerer inkl. spedbarn - Februar 2019</t>
  </si>
  <si>
    <t>Lufthavn</t>
  </si>
  <si>
    <t>IATA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</si>
  <si>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</si>
  <si>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</si>
  <si>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</si>
  <si>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</si>
  <si>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</si>
  <si>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</si>
  <si>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</si>
  <si>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</si>
  <si>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</si>
  <si>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</si>
  <si>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</si>
  <si>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</si>
  <si>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</si>
  <si>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Total</t>
  </si>
  <si>
    <t>Endring Total</t>
  </si>
  <si>
    <t>Sortering</t>
  </si>
  <si>
    <t>Avinor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</si>
  <si>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</si>
  <si>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</si>
  <si>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</si>
  <si>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</si>
  <si>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</si>
  <si>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</si>
  <si>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Offshore Prev SUM</t>
  </si>
  <si>
    <t>Transitt Prev SUM</t>
  </si>
  <si>
    <t>Term Pax Prev SUM</t>
  </si>
  <si>
    <t>Total Prev SUM</t>
  </si>
  <si>
    <t>Lufthavn Navn Eng</t>
  </si>
  <si>
    <t>Aar SUM</t>
  </si>
  <si>
    <t>Mnd SUM</t>
  </si>
  <si>
    <t>Avinor Konsern</t>
  </si>
  <si>
    <t>ALTA LUFTHAVN</t>
  </si>
  <si>
    <t>ALF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</si>
  <si>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</si>
  <si>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</si>
  <si>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</si>
  <si>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</si>
  <si>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</si>
  <si>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</si>
  <si>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</si>
  <si>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</si>
  <si>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</si>
  <si>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</si>
  <si>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</si>
  <si>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</si>
  <si>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</si>
  <si>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</si>
  <si>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</si>
  <si>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</si>
  <si>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</si>
  <si>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</si>
  <si>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</si>
  <si>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</si>
  <si>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</si>
  <si>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</si>
  <si>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</si>
  <si>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</si>
  <si>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</si>
  <si>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</si>
  <si>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</si>
  <si>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</si>
  <si>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</si>
  <si>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</si>
  <si>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</si>
  <si>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</si>
  <si>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</si>
  <si>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</si>
  <si>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</si>
  <si>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</si>
  <si>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</si>
  <si>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</si>
  <si>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</si>
  <si>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</si>
  <si>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</si>
  <si>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</si>
  <si>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</si>
  <si>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</si>
  <si>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</si>
  <si>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</si>
  <si>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</si>
  <si>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</si>
  <si>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</si>
  <si>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</si>
  <si>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</si>
  <si>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</si>
  <si>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</si>
  <si>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</si>
  <si>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</si>
  <si>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</si>
  <si>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</si>
  <si>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</si>
  <si>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</si>
  <si>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</si>
  <si>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</si>
  <si>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</si>
  <si>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</si>
  <si>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</si>
  <si>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</si>
  <si>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</si>
  <si>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</si>
  <si>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</si>
  <si>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</si>
  <si>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</si>
  <si>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</si>
  <si>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</si>
  <si>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</si>
  <si>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</si>
  <si>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</si>
  <si>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</si>
  <si>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</si>
  <si>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</si>
  <si>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</si>
  <si>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</si>
  <si>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</si>
  <si>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</si>
  <si>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</si>
  <si>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</si>
  <si>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</si>
  <si>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</si>
  <si>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</si>
  <si>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</si>
  <si>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</si>
  <si>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</si>
  <si>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</si>
  <si>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</si>
  <si>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</si>
  <si>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</si>
  <si>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</si>
  <si>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</si>
  <si>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</si>
  <si>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</si>
  <si>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</si>
  <si>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</si>
  <si>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</si>
  <si>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</si>
  <si>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</si>
  <si>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</si>
  <si>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</si>
  <si>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</si>
  <si>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</si>
  <si>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</si>
  <si>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</si>
  <si>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</si>
  <si>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</si>
  <si>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</si>
  <si>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</si>
  <si>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</si>
  <si>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</si>
  <si>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</si>
  <si>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</si>
  <si>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</si>
  <si>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</si>
  <si>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</si>
  <si>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</si>
  <si>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</si>
  <si>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</si>
  <si>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</si>
  <si>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</si>
  <si>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</si>
  <si>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</si>
  <si>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</si>
  <si>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</si>
  <si>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</si>
  <si>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</si>
  <si>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</si>
  <si>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</si>
  <si>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Totalt Avinor / Totalt private lufthavner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</si>
  <si>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</si>
  <si>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</si>
  <si>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</si>
  <si>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</si>
  <si>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</si>
  <si>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</si>
  <si>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</si>
  <si>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</si>
  <si>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</si>
  <si>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</si>
  <si>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</si>
  <si>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</si>
  <si>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</si>
  <si>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</si>
  <si>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</si>
  <si>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</si>
  <si>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Totalt alle lufthavner</t>
  </si>
  <si>
    <t>Passasjerer inkl. spedbarn - Hittil i år, Februar 2019</t>
  </si>
  <si>
    <t>Sum</t>
  </si>
  <si>
    <t>Februar 2019 - Flybevegelser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</si>
  <si>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</si>
  <si>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</si>
  <si>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</si>
  <si>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</si>
  <si>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</si>
  <si>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</si>
  <si>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</si>
  <si>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</si>
  <si>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</si>
  <si>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</si>
  <si>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</si>
  <si>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Sum Iuo Prev SUM</t>
  </si>
  <si>
    <t>Annen Trafikk Prev SUM</t>
  </si>
  <si>
    <t>-</t>
  </si>
  <si>
    <t>Total Sum</t>
  </si>
  <si>
    <t>Februar 2019 - Flybevegelser hittil i år</t>
  </si>
  <si>
    <t>Dato 07.03.2019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</si>
</sst>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#\ ###\ ##0"/>
    <numFmt numFmtId="166" formatCode="#,#00%"/>
    <numFmt numFmtId="167" formatCode="#\ ###\ ###"/>
    <numFmt numFmtId="168" formatCode="mmm\ yy"/>
    <numFmt numFmtId="169" formatCode="#\ ###\ ###\ \ "/>
    <numFmt numFmtId="170" formatCode="####\ \ "/>
    <numFmt numFmtId="171" formatCode="0.0%\ \ "/>
    <numFmt numFmtId="172" formatCode="0%\ \ "/>
    <numFmt numFmtId="173" formatCode="0.0%\ "/>
    <numFmt numFmtId="174" formatCode="0.0\ %"/>
    <numFmt numFmtId="175" formatCode="_ * #,##0_ ;_ * \-#,##0_ ;_ * &quot;-&quot;??_ ;_ @_ "/>
    <numFmt numFmtId="176" formatCode="#,###,###,##0"/>
    <numFmt numFmtId="177" formatCode="#####################################0.0%"/>
    <numFmt numFmtId="178" formatCode="#####################################0%"/>
    <numFmt numFmtId="179" formatCode="##########0"/>
    <numFmt numFmtId="180" formatCode="#########0.0%"/>
    <numFmt numFmtId="181" formatCode="##0"/>
    <numFmt numFmtId="182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9" fontId="8" fillId="0" borderId="0" xfId="0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/>
    <xf numFmtId="166" fontId="6" fillId="0" borderId="0" xfId="0" applyNumberFormat="1" applyFont="1" applyAlignment="1"/>
    <xf numFmtId="0" fontId="7" fillId="0" borderId="0" xfId="0" applyFont="1"/>
    <xf numFmtId="165" fontId="9" fillId="0" borderId="0" xfId="0" applyNumberFormat="1" applyFont="1"/>
    <xf numFmtId="169" fontId="12" fillId="0" borderId="1" xfId="0" applyNumberFormat="1" applyFont="1" applyFill="1" applyBorder="1" applyAlignment="1">
      <alignment vertical="center"/>
    </xf>
    <xf numFmtId="169" fontId="12" fillId="0" borderId="2" xfId="0" applyNumberFormat="1" applyFont="1" applyFill="1" applyBorder="1" applyAlignment="1">
      <alignment vertical="center"/>
    </xf>
    <xf numFmtId="169" fontId="12" fillId="0" borderId="3" xfId="0" applyNumberFormat="1" applyFont="1" applyFill="1" applyBorder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173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171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5" fontId="7" fillId="0" borderId="0" xfId="0" applyNumberFormat="1" applyFont="1" applyBorder="1"/>
    <xf numFmtId="173" fontId="5" fillId="0" borderId="0" xfId="0" applyNumberFormat="1" applyFont="1" applyBorder="1" applyAlignment="1">
      <alignment vertical="center"/>
    </xf>
    <xf numFmtId="165" fontId="4" fillId="0" borderId="0" xfId="0" applyNumberFormat="1" applyFont="1"/>
    <xf numFmtId="169" fontId="4" fillId="0" borderId="0" xfId="0" applyNumberFormat="1" applyFont="1"/>
    <xf numFmtId="173" fontId="5" fillId="0" borderId="0" xfId="0" applyNumberFormat="1" applyFont="1"/>
    <xf numFmtId="0" fontId="4" fillId="0" borderId="0" xfId="0" applyFont="1"/>
    <xf numFmtId="172" fontId="5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3" fontId="12" fillId="0" borderId="4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169" fontId="5" fillId="0" borderId="3" xfId="0" applyNumberFormat="1" applyFont="1" applyFill="1" applyBorder="1" applyAlignment="1">
      <alignment vertical="center"/>
    </xf>
    <xf numFmtId="169" fontId="5" fillId="0" borderId="7" xfId="0" applyNumberFormat="1" applyFont="1" applyFill="1" applyBorder="1" applyAlignment="1">
      <alignment vertical="center"/>
    </xf>
    <xf numFmtId="169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9" fontId="9" fillId="0" borderId="0" xfId="0" applyNumberFormat="1" applyFont="1"/>
    <xf numFmtId="174" fontId="9" fillId="0" borderId="0" xfId="0" applyNumberFormat="1" applyFont="1"/>
    <xf numFmtId="0" fontId="9" fillId="0" borderId="0" xfId="0" applyFont="1" applyBorder="1"/>
    <xf numFmtId="174" fontId="9" fillId="0" borderId="0" xfId="0" applyNumberFormat="1" applyFont="1" applyBorder="1"/>
    <xf numFmtId="171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3" fontId="12" fillId="0" borderId="9" xfId="0" applyNumberFormat="1" applyFont="1" applyFill="1" applyBorder="1" applyAlignment="1">
      <alignment vertical="center"/>
    </xf>
    <xf numFmtId="173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5" fontId="5" fillId="0" borderId="6" xfId="0" applyNumberFormat="1" applyFont="1" applyBorder="1"/>
    <xf numFmtId="0" fontId="5" fillId="0" borderId="6" xfId="0" applyFont="1" applyBorder="1"/>
    <xf numFmtId="175" fontId="5" fillId="0" borderId="6" xfId="1" applyNumberFormat="1" applyFont="1" applyBorder="1"/>
    <xf numFmtId="3" fontId="5" fillId="0" borderId="6" xfId="0" applyNumberFormat="1" applyFont="1" applyBorder="1"/>
    <xf numFmtId="167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9" fontId="12" fillId="0" borderId="1" xfId="0" applyNumberFormat="1" applyFont="1" applyFill="1" applyBorder="1" applyAlignment="1" applyProtection="1">
      <alignment vertical="center"/>
      <protection locked="0"/>
    </xf>
    <xf numFmtId="169" fontId="12" fillId="0" borderId="2" xfId="0" applyNumberFormat="1" applyFont="1" applyFill="1" applyBorder="1" applyAlignment="1" applyProtection="1">
      <alignment vertical="center"/>
      <protection locked="0"/>
    </xf>
    <xf numFmtId="169" fontId="5" fillId="0" borderId="3" xfId="0" applyNumberFormat="1" applyFont="1" applyFill="1" applyBorder="1" applyAlignment="1" applyProtection="1">
      <alignment vertical="center"/>
      <protection locked="0"/>
    </xf>
    <xf numFmtId="169" fontId="5" fillId="0" borderId="0" xfId="0" applyNumberFormat="1" applyFont="1" applyFill="1" applyBorder="1" applyAlignment="1" applyProtection="1">
      <alignment vertical="center"/>
      <protection locked="0"/>
    </xf>
    <xf numFmtId="169" fontId="12" fillId="0" borderId="3" xfId="0" applyNumberFormat="1" applyFont="1" applyFill="1" applyBorder="1" applyAlignment="1" applyProtection="1">
      <alignment vertical="center"/>
      <protection locked="0"/>
    </xf>
    <xf numFmtId="169" fontId="12" fillId="0" borderId="0" xfId="0" applyNumberFormat="1" applyFont="1" applyFill="1" applyBorder="1" applyAlignment="1" applyProtection="1">
      <alignment vertical="center"/>
      <protection locked="0"/>
    </xf>
    <xf numFmtId="169" fontId="9" fillId="0" borderId="3" xfId="0" applyNumberFormat="1" applyFont="1" applyFill="1" applyBorder="1" applyAlignment="1" applyProtection="1">
      <alignment vertical="center"/>
      <protection locked="0"/>
    </xf>
    <xf numFmtId="169" fontId="9" fillId="0" borderId="0" xfId="0" applyNumberFormat="1" applyFont="1" applyFill="1" applyBorder="1" applyAlignment="1" applyProtection="1">
      <alignment vertical="center"/>
      <protection locked="0"/>
    </xf>
    <xf numFmtId="168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9" fontId="12" fillId="0" borderId="1" xfId="0" applyNumberFormat="1" applyFont="1" applyFill="1" applyBorder="1" applyAlignment="1" applyProtection="1">
      <alignment vertical="center"/>
    </xf>
    <xf numFmtId="169" fontId="12" fillId="0" borderId="2" xfId="0" applyNumberFormat="1" applyFont="1" applyFill="1" applyBorder="1" applyAlignment="1" applyProtection="1">
      <alignment vertical="center"/>
    </xf>
    <xf numFmtId="169" fontId="5" fillId="0" borderId="3" xfId="0" applyNumberFormat="1" applyFont="1" applyFill="1" applyBorder="1" applyAlignment="1" applyProtection="1">
      <alignment vertical="center"/>
    </xf>
    <xf numFmtId="169" fontId="5" fillId="0" borderId="0" xfId="0" applyNumberFormat="1" applyFont="1" applyFill="1" applyBorder="1" applyAlignment="1" applyProtection="1">
      <alignment vertical="center"/>
    </xf>
    <xf numFmtId="169" fontId="12" fillId="0" borderId="3" xfId="0" applyNumberFormat="1" applyFont="1" applyFill="1" applyBorder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9" fillId="0" borderId="3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5" fontId="5" fillId="0" borderId="6" xfId="0" applyNumberFormat="1" applyFont="1" applyBorder="1" applyProtection="1">
      <protection locked="0"/>
    </xf>
    <xf numFmtId="0" fontId="17" fillId="0" borderId="0" xfId="0" applyFont="1"/>
    <xf numFmtId="169" fontId="16" fillId="0" borderId="7" xfId="0" applyNumberFormat="1" applyFont="1" applyFill="1" applyBorder="1" applyAlignment="1" applyProtection="1">
      <alignment vertical="center"/>
      <protection locked="0"/>
    </xf>
    <xf numFmtId="169" fontId="16" fillId="0" borderId="8" xfId="0" applyNumberFormat="1" applyFont="1" applyFill="1" applyBorder="1" applyAlignment="1" applyProtection="1">
      <alignment vertical="center"/>
      <protection locked="0"/>
    </xf>
    <xf numFmtId="173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9" fontId="16" fillId="0" borderId="7" xfId="0" applyNumberFormat="1" applyFont="1" applyFill="1" applyBorder="1" applyAlignment="1" applyProtection="1">
      <alignment vertical="center"/>
    </xf>
    <xf numFmtId="169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70" fontId="11" fillId="4" borderId="10" xfId="0" applyNumberFormat="1" applyFont="1" applyFill="1" applyBorder="1" applyAlignment="1">
      <alignment horizontal="right"/>
    </xf>
    <xf numFmtId="170" fontId="11" fillId="4" borderId="11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81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9" fontId="24" fillId="5" borderId="16" xfId="8" applyNumberFormat="1" applyFont="1" applyFill="1" applyBorder="1" applyAlignment="1">
      <alignment horizontal="right" vertical="top"/>
    </xf>
    <xf numFmtId="182" fontId="24" fillId="6" borderId="16" xfId="8" applyNumberFormat="1" applyFont="1" applyFill="1" applyBorder="1" applyAlignment="1">
      <alignment horizontal="right" vertical="top"/>
    </xf>
    <xf numFmtId="182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8" xr:uid="{00000000-0005-0000-0000-000004000000}"/>
    <cellStyle name="Normal 2 3" xfId="7" xr:uid="{00000000-0005-0000-0000-000005000000}"/>
    <cellStyle name="Normal 3" xfId="5" xr:uid="{00000000-0005-0000-0000-000006000000}"/>
    <cellStyle name="Percent 2" xfId="3" xr:uid="{00000000-0005-0000-0000-000007000000}"/>
    <cellStyle name="Percent 3" xfId="10" xr:uid="{00000000-0005-0000-0000-000008000000}"/>
    <cellStyle name="Prosent 2" xfId="6" xr:uid="{00000000-0005-0000-0000-000009000000}"/>
    <cellStyle name="Prosent 3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0-47AB-8D97-BBE6589AAB17}"/>
            </c:ext>
          </c:extLst>
        </c:ser>
        <c:ser>
          <c:idx val="4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0-47AB-8D97-BBE6589AAB17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00-47AB-8D97-BBE6589AAB17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00-47AB-8D97-BBE6589AAB17}"/>
            </c:ext>
          </c:extLst>
        </c:ser>
        <c:ser>
          <c:idx val="5"/>
          <c:order val="4"/>
          <c:tx>
            <c:v>2019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00-47AB-8D97-BBE6589A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89312"/>
        <c:axId val="123688136"/>
      </c:lineChart>
      <c:catAx>
        <c:axId val="1236893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2368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6881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236893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D-4826-98D8-B739A58853EA}"/>
            </c:ext>
          </c:extLst>
        </c:ser>
        <c:ser>
          <c:idx val="1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D-4826-98D8-B739A58853EA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D-4826-98D8-B739A58853EA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  <c:pt idx="11">
                  <c:v>50478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ED-4826-98D8-B739A58853EA}"/>
            </c:ext>
          </c:extLst>
        </c:ser>
        <c:ser>
          <c:idx val="4"/>
          <c:order val="4"/>
          <c:tx>
            <c:v>2019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54082</c:v>
                </c:pt>
                <c:pt idx="1">
                  <c:v>51273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ED-4826-98D8-B739A588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90096"/>
        <c:axId val="234403760"/>
      </c:lineChart>
      <c:catAx>
        <c:axId val="12369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37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37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2369009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4218018943284258E-2"/>
          <c:y val="0.84681029764896409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9CA-90D1-4B2503E79E84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9CA-90D1-4B2503E79E84}"/>
            </c:ext>
          </c:extLst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6-49CA-90D1-4B2503E79E84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6-49CA-90D1-4B2503E79E84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46-49CA-90D1-4B2503E79E84}"/>
            </c:ext>
          </c:extLst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46-49CA-90D1-4B2503E79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4544"/>
        <c:axId val="234404936"/>
      </c:lineChart>
      <c:catAx>
        <c:axId val="2344045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4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4049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45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9-4E30-B7F9-C8761A120FEF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9-4E30-B7F9-C8761A120FEF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9-4E30-B7F9-C8761A120FEF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19-4E30-B7F9-C8761A120FEF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19-4E30-B7F9-C8761A120FEF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54082</c:v>
                </c:pt>
                <c:pt idx="1">
                  <c:v>51273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19-4E30-B7F9-C8761A12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5720"/>
        <c:axId val="234406112"/>
      </c:lineChart>
      <c:catAx>
        <c:axId val="234405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611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611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344057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252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43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13</v>
      </c>
      <c r="E4" s="8"/>
      <c r="F4" s="94">
        <v>2019</v>
      </c>
      <c r="G4" s="95">
        <v>2018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2353631</v>
      </c>
      <c r="C7" s="62">
        <v>2351302</v>
      </c>
      <c r="D7" s="46">
        <f>(B7-C7)/C7</f>
        <v>9.905150423042213E-4</v>
      </c>
      <c r="E7" s="45"/>
      <c r="F7" s="61">
        <v>4692279</v>
      </c>
      <c r="G7" s="62">
        <v>4622327</v>
      </c>
      <c r="H7" s="46">
        <f>(F7-G7)/G7</f>
        <v>1.5133503103523398E-2</v>
      </c>
      <c r="I7" s="40"/>
      <c r="J7" s="41"/>
    </row>
    <row r="8" spans="1:17" ht="15" customHeight="1" x14ac:dyDescent="0.25">
      <c r="A8" s="89" t="s">
        <v>16</v>
      </c>
      <c r="B8" s="16">
        <f>SUM(B9:B10)</f>
        <v>1483067</v>
      </c>
      <c r="C8" s="17">
        <f>SUM(C9:C10)</f>
        <v>1434467</v>
      </c>
      <c r="D8" s="34">
        <f>(B8-C8)/C8</f>
        <v>3.3880179885629996E-2</v>
      </c>
      <c r="E8" s="45"/>
      <c r="F8" s="16">
        <f>SUM(F9:F10)</f>
        <v>2905176</v>
      </c>
      <c r="G8" s="17">
        <f>SUM(G9:G10)</f>
        <v>2805151</v>
      </c>
      <c r="H8" s="34">
        <f>(F8-G8)/G8</f>
        <v>3.5657617005287773E-2</v>
      </c>
      <c r="I8" s="40"/>
      <c r="J8" s="41"/>
    </row>
    <row r="9" spans="1:17" ht="15" customHeight="1" x14ac:dyDescent="0.25">
      <c r="A9" s="90" t="s">
        <v>17</v>
      </c>
      <c r="B9" s="63">
        <v>1398269</v>
      </c>
      <c r="C9" s="64">
        <v>1345212</v>
      </c>
      <c r="D9" s="18">
        <f>(B9-C9)/C9</f>
        <v>3.9441366862620911E-2</v>
      </c>
      <c r="E9" s="45"/>
      <c r="F9" s="63">
        <v>2738608</v>
      </c>
      <c r="G9" s="64">
        <v>2627244</v>
      </c>
      <c r="H9" s="18">
        <f>(F9-G9)/G9</f>
        <v>4.2388145143732368E-2</v>
      </c>
      <c r="J9" s="41"/>
    </row>
    <row r="10" spans="1:17" ht="15" customHeight="1" x14ac:dyDescent="0.25">
      <c r="A10" s="90" t="s">
        <v>18</v>
      </c>
      <c r="B10" s="63">
        <v>84798</v>
      </c>
      <c r="C10" s="64">
        <v>89255</v>
      </c>
      <c r="D10" s="18">
        <f>(B10-C10)/C10</f>
        <v>-4.9935577838776536E-2</v>
      </c>
      <c r="E10" s="45"/>
      <c r="F10" s="63">
        <v>166568</v>
      </c>
      <c r="G10" s="64">
        <v>177907</v>
      </c>
      <c r="H10" s="18">
        <f>(F10-G10)/G10</f>
        <v>-6.3735547224111469E-2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43969</v>
      </c>
      <c r="C12" s="66">
        <v>35587</v>
      </c>
      <c r="D12" s="44">
        <f>(B12-C12)/C12</f>
        <v>0.23553544833787618</v>
      </c>
      <c r="E12" s="45"/>
      <c r="F12" s="65">
        <v>90295</v>
      </c>
      <c r="G12" s="66">
        <v>72562</v>
      </c>
      <c r="H12" s="44">
        <f>(F12-G12)/G12</f>
        <v>0.24438411289655743</v>
      </c>
      <c r="J12" s="41"/>
    </row>
    <row r="13" spans="1:17" ht="15" customHeight="1" x14ac:dyDescent="0.25">
      <c r="A13" s="89" t="s">
        <v>19</v>
      </c>
      <c r="B13" s="16">
        <f>B7+B8+B12</f>
        <v>3880667</v>
      </c>
      <c r="C13" s="17">
        <f>C7+C8+C12</f>
        <v>3821356</v>
      </c>
      <c r="D13" s="34">
        <f>(B13-C13)/C13</f>
        <v>1.5520930266638335E-2</v>
      </c>
      <c r="E13" s="45"/>
      <c r="F13" s="16">
        <f>F7+F8+F12</f>
        <v>7687750</v>
      </c>
      <c r="G13" s="17">
        <f>G7+G8+G12</f>
        <v>7500040</v>
      </c>
      <c r="H13" s="34">
        <f>(F13-G13)/G13</f>
        <v>2.5027866518045238E-2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35044</v>
      </c>
      <c r="C17" s="14">
        <f>SUM(C18:C20)</f>
        <v>35786</v>
      </c>
      <c r="D17" s="46">
        <f>(B17-C17)/C17</f>
        <v>-2.073436539428827E-2</v>
      </c>
      <c r="E17" s="19"/>
      <c r="F17" s="14">
        <f>SUM(F18:F20)</f>
        <v>72107</v>
      </c>
      <c r="G17" s="15">
        <f>SUM(G18:G20)</f>
        <v>73596</v>
      </c>
      <c r="H17" s="46">
        <f>(F17-G17)/G17</f>
        <v>-2.0232077830316865E-2</v>
      </c>
      <c r="J17" s="43"/>
    </row>
    <row r="18" spans="1:10" ht="15" customHeight="1" x14ac:dyDescent="0.25">
      <c r="A18" s="90" t="s">
        <v>17</v>
      </c>
      <c r="B18" s="63">
        <v>34255</v>
      </c>
      <c r="C18" s="64">
        <v>34965</v>
      </c>
      <c r="D18" s="18">
        <f t="shared" ref="D18:D31" si="0">(B18-C18)/C18</f>
        <v>-2.0306020306020307E-2</v>
      </c>
      <c r="E18" s="19"/>
      <c r="F18" s="63">
        <v>70509</v>
      </c>
      <c r="G18" s="64">
        <v>71905</v>
      </c>
      <c r="H18" s="18">
        <f t="shared" ref="H18:H31" si="1">(F18-G18)/G18</f>
        <v>-1.9414505249982617E-2</v>
      </c>
      <c r="J18" s="41"/>
    </row>
    <row r="19" spans="1:10" ht="15" customHeight="1" x14ac:dyDescent="0.25">
      <c r="A19" s="90" t="s">
        <v>18</v>
      </c>
      <c r="B19" s="63">
        <v>359</v>
      </c>
      <c r="C19" s="64">
        <v>221</v>
      </c>
      <c r="D19" s="18">
        <f t="shared" si="0"/>
        <v>0.6244343891402715</v>
      </c>
      <c r="E19" s="19"/>
      <c r="F19" s="63">
        <v>654</v>
      </c>
      <c r="G19" s="64">
        <v>446</v>
      </c>
      <c r="H19" s="18">
        <f t="shared" si="1"/>
        <v>0.46636771300448432</v>
      </c>
      <c r="J19" s="41"/>
    </row>
    <row r="20" spans="1:10" ht="15" customHeight="1" x14ac:dyDescent="0.25">
      <c r="A20" s="90" t="s">
        <v>20</v>
      </c>
      <c r="B20" s="63">
        <v>430</v>
      </c>
      <c r="C20" s="64">
        <v>600</v>
      </c>
      <c r="D20" s="18">
        <f t="shared" si="0"/>
        <v>-0.28333333333333333</v>
      </c>
      <c r="E20" s="19"/>
      <c r="F20" s="63">
        <v>944</v>
      </c>
      <c r="G20" s="64">
        <v>1245</v>
      </c>
      <c r="H20" s="18">
        <f t="shared" si="1"/>
        <v>-0.24176706827309236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13106</v>
      </c>
      <c r="C22" s="17">
        <f>SUM(C23:C25)</f>
        <v>12790</v>
      </c>
      <c r="D22" s="34">
        <f t="shared" si="0"/>
        <v>2.4706802189210321E-2</v>
      </c>
      <c r="E22" s="19"/>
      <c r="F22" s="16">
        <f>SUM(F23:F25)</f>
        <v>26815</v>
      </c>
      <c r="G22" s="17">
        <f>SUM(G23:G25)</f>
        <v>25807</v>
      </c>
      <c r="H22" s="34">
        <f t="shared" si="1"/>
        <v>3.9059169992637657E-2</v>
      </c>
      <c r="J22" s="41"/>
    </row>
    <row r="23" spans="1:10" ht="15" customHeight="1" x14ac:dyDescent="0.25">
      <c r="A23" s="90" t="s">
        <v>17</v>
      </c>
      <c r="B23" s="63">
        <v>11850</v>
      </c>
      <c r="C23" s="64">
        <v>11549</v>
      </c>
      <c r="D23" s="18">
        <f t="shared" si="0"/>
        <v>2.6062862585505237E-2</v>
      </c>
      <c r="E23" s="19"/>
      <c r="F23" s="63">
        <v>24270</v>
      </c>
      <c r="G23" s="64">
        <v>23348</v>
      </c>
      <c r="H23" s="18">
        <f t="shared" si="1"/>
        <v>3.9489463765633032E-2</v>
      </c>
      <c r="J23" s="41"/>
    </row>
    <row r="24" spans="1:10" ht="15" customHeight="1" x14ac:dyDescent="0.25">
      <c r="A24" s="90" t="s">
        <v>18</v>
      </c>
      <c r="B24" s="63">
        <v>747</v>
      </c>
      <c r="C24" s="64">
        <v>770</v>
      </c>
      <c r="D24" s="18">
        <f t="shared" si="0"/>
        <v>-2.987012987012987E-2</v>
      </c>
      <c r="E24" s="19"/>
      <c r="F24" s="63">
        <v>1461</v>
      </c>
      <c r="G24" s="64">
        <v>1476</v>
      </c>
      <c r="H24" s="18">
        <f t="shared" si="1"/>
        <v>-1.016260162601626E-2</v>
      </c>
      <c r="J24" s="41"/>
    </row>
    <row r="25" spans="1:10" ht="15" customHeight="1" x14ac:dyDescent="0.25">
      <c r="A25" s="90" t="s">
        <v>20</v>
      </c>
      <c r="B25" s="63">
        <v>509</v>
      </c>
      <c r="C25" s="64">
        <v>471</v>
      </c>
      <c r="D25" s="18">
        <f t="shared" si="0"/>
        <v>8.0679405520169847E-2</v>
      </c>
      <c r="E25" s="19"/>
      <c r="F25" s="63">
        <v>1084</v>
      </c>
      <c r="G25" s="64">
        <v>983</v>
      </c>
      <c r="H25" s="18">
        <f t="shared" si="1"/>
        <v>0.10274669379450661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3123</v>
      </c>
      <c r="C27" s="66">
        <v>2655</v>
      </c>
      <c r="D27" s="34">
        <f t="shared" si="0"/>
        <v>0.17627118644067796</v>
      </c>
      <c r="E27" s="19"/>
      <c r="F27" s="67">
        <v>6433</v>
      </c>
      <c r="G27" s="68">
        <v>5492</v>
      </c>
      <c r="H27" s="34">
        <f>(F27-G27)/G27</f>
        <v>0.1713401310997815</v>
      </c>
      <c r="J27" s="41"/>
    </row>
    <row r="28" spans="1:10" ht="15" customHeight="1" x14ac:dyDescent="0.25">
      <c r="A28" s="89" t="s">
        <v>19</v>
      </c>
      <c r="B28" s="16">
        <f>B22+B17+B27</f>
        <v>51273</v>
      </c>
      <c r="C28" s="17">
        <f>C22+C17+C27</f>
        <v>51231</v>
      </c>
      <c r="D28" s="34">
        <f t="shared" si="0"/>
        <v>8.1981612695438311E-4</v>
      </c>
      <c r="E28" s="19"/>
      <c r="F28" s="16">
        <f>F22+F17+F27</f>
        <v>105355</v>
      </c>
      <c r="G28" s="17">
        <f>G22+G17+G27</f>
        <v>104895</v>
      </c>
      <c r="H28" s="34">
        <f>(F28-G28)/G28</f>
        <v>4.3853377186710519E-3</v>
      </c>
      <c r="J28" s="41"/>
    </row>
    <row r="29" spans="1:10" ht="15" customHeight="1" x14ac:dyDescent="0.25">
      <c r="A29" s="89" t="s">
        <v>24</v>
      </c>
      <c r="B29" s="65">
        <v>6319</v>
      </c>
      <c r="C29" s="66">
        <v>7197</v>
      </c>
      <c r="D29" s="34">
        <f>(B29-C29)/C29</f>
        <v>-0.12199527580936502</v>
      </c>
      <c r="E29" s="19"/>
      <c r="F29" s="65">
        <v>12571</v>
      </c>
      <c r="G29" s="66">
        <v>13948</v>
      </c>
      <c r="H29" s="34">
        <f>(F29-G29)/G29</f>
        <v>-9.8723831373673646E-2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57592</v>
      </c>
      <c r="C31" s="17">
        <f>SUM(C28:C29)</f>
        <v>58428</v>
      </c>
      <c r="D31" s="34">
        <f t="shared" si="0"/>
        <v>-1.430820839323612E-2</v>
      </c>
      <c r="E31" s="19"/>
      <c r="F31" s="16">
        <f>SUM(F28:F29)</f>
        <v>117926</v>
      </c>
      <c r="G31" s="17">
        <f>SUM(G28:G29)</f>
        <v>118843</v>
      </c>
      <c r="H31" s="34">
        <f t="shared" si="1"/>
        <v>-7.7160623679981156E-3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F957-CE8B-42F5-8D0F-0B2CC13BF612}">
  <sheetPr>
    <pageSetUpPr fitToPage="1"/>
  </sheetPr>
  <dimension ref="A1:AG5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16384" width="9.140625" style="98"/>
  </cols>
  <sheetData>
    <row r="1" spans="1:33" ht="15.75" x14ac:dyDescent="0.25">
      <c r="A1" s="97" t="s">
        <v>46</v>
      </c>
    </row>
    <row r="4" spans="1:33" ht="57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57</v>
      </c>
      <c r="L4" s="99" t="s">
        <v>58</v>
      </c>
      <c r="M4" s="99" t="s">
        <v>59</v>
      </c>
      <c r="N4" s="99" t="s">
        <v>60</v>
      </c>
      <c r="O4" s="99" t="s">
        <v>61</v>
      </c>
      <c r="P4" s="99" t="s">
        <v>62</v>
      </c>
      <c r="Q4" s="99" t="s">
        <v>63</v>
      </c>
      <c r="R4" s="100" t="s">
        <v>64</v>
      </c>
      <c r="S4" s="100" t="s">
        <v>65</v>
      </c>
      <c r="T4" s="100" t="s">
        <v>66</v>
      </c>
      <c r="U4" s="100" t="s">
        <v>67</v>
      </c>
      <c r="V4" s="100" t="s">
        <v>68</v>
      </c>
      <c r="W4" s="100" t="s">
        <v>69</v>
      </c>
      <c r="X4" s="100" t="s">
        <v>70</v>
      </c>
      <c r="Y4" s="100" t="s">
        <v>71</v>
      </c>
      <c r="Z4" s="100" t="s">
        <v>72</v>
      </c>
      <c r="AA4" s="100" t="s">
        <v>73</v>
      </c>
      <c r="AB4" s="100" t="s">
        <v>74</v>
      </c>
      <c r="AC4" s="100" t="s">
        <v>75</v>
      </c>
      <c r="AD4" s="100" t="s">
        <v>76</v>
      </c>
      <c r="AE4" s="100" t="s">
        <v>77</v>
      </c>
      <c r="AF4" s="100" t="s">
        <v>78</v>
      </c>
      <c r="AG4" s="100" t="s">
        <v>79</v>
      </c>
    </row>
    <row r="5" spans="1:33" ht="14.25" x14ac:dyDescent="0.2">
      <c r="A5" s="101" t="s">
        <v>80</v>
      </c>
      <c r="B5" s="101" t="s">
        <v>81</v>
      </c>
      <c r="C5" s="102">
        <v>25385</v>
      </c>
      <c r="D5" s="102">
        <v>1474</v>
      </c>
      <c r="E5" s="102">
        <v>26859</v>
      </c>
      <c r="F5" s="103">
        <v>4.4878267698866808E-3</v>
      </c>
      <c r="G5" s="102">
        <v>106</v>
      </c>
      <c r="H5" s="102">
        <v>0</v>
      </c>
      <c r="I5" s="102">
        <v>106</v>
      </c>
      <c r="J5" s="104">
        <v>0</v>
      </c>
      <c r="K5" s="105">
        <v>29</v>
      </c>
      <c r="L5" s="103">
        <v>0</v>
      </c>
      <c r="M5" s="105">
        <v>26994</v>
      </c>
      <c r="N5" s="103">
        <v>9.5366318860092003E-3</v>
      </c>
      <c r="O5" s="105">
        <v>717</v>
      </c>
      <c r="P5" s="105">
        <v>27711</v>
      </c>
      <c r="Q5" s="106">
        <v>3.5853976531942597E-3</v>
      </c>
      <c r="R5" s="107">
        <v>4</v>
      </c>
      <c r="S5" s="101" t="s">
        <v>82</v>
      </c>
      <c r="T5" s="105">
        <v>25357</v>
      </c>
      <c r="U5" s="105">
        <v>26739</v>
      </c>
      <c r="V5" s="105">
        <v>1382</v>
      </c>
      <c r="W5" s="105">
        <v>0</v>
      </c>
      <c r="X5" s="105">
        <v>0</v>
      </c>
      <c r="Y5" s="105">
        <v>0</v>
      </c>
      <c r="Z5" s="105">
        <v>0</v>
      </c>
      <c r="AA5" s="105">
        <v>873</v>
      </c>
      <c r="AB5" s="105">
        <v>26739</v>
      </c>
      <c r="AC5" s="105">
        <v>27612</v>
      </c>
      <c r="AD5" s="101" t="s">
        <v>83</v>
      </c>
      <c r="AE5" s="105">
        <v>4038</v>
      </c>
      <c r="AF5" s="105">
        <v>4</v>
      </c>
      <c r="AG5" s="108" t="s">
        <v>82</v>
      </c>
    </row>
    <row r="6" spans="1:33" ht="14.25" x14ac:dyDescent="0.2">
      <c r="A6" s="101" t="s">
        <v>84</v>
      </c>
      <c r="B6" s="101" t="s">
        <v>85</v>
      </c>
      <c r="C6" s="102">
        <v>3190</v>
      </c>
      <c r="D6" s="102">
        <v>16</v>
      </c>
      <c r="E6" s="102">
        <v>3206</v>
      </c>
      <c r="F6" s="103">
        <v>-7.3410404624277503E-2</v>
      </c>
      <c r="G6" s="102">
        <v>0</v>
      </c>
      <c r="H6" s="102">
        <v>0</v>
      </c>
      <c r="I6" s="102">
        <v>0</v>
      </c>
      <c r="J6" s="104">
        <v>0</v>
      </c>
      <c r="K6" s="105">
        <v>0</v>
      </c>
      <c r="L6" s="103">
        <v>0</v>
      </c>
      <c r="M6" s="105">
        <v>3206</v>
      </c>
      <c r="N6" s="103">
        <v>-7.3410404624277503E-2</v>
      </c>
      <c r="O6" s="105">
        <v>648</v>
      </c>
      <c r="P6" s="105">
        <v>3854</v>
      </c>
      <c r="Q6" s="106">
        <v>-0.20207039337474103</v>
      </c>
      <c r="R6" s="107">
        <v>5</v>
      </c>
      <c r="S6" s="101" t="s">
        <v>82</v>
      </c>
      <c r="T6" s="105">
        <v>3450</v>
      </c>
      <c r="U6" s="105">
        <v>3460</v>
      </c>
      <c r="V6" s="105">
        <v>10</v>
      </c>
      <c r="W6" s="105">
        <v>0</v>
      </c>
      <c r="X6" s="105">
        <v>0</v>
      </c>
      <c r="Y6" s="105">
        <v>0</v>
      </c>
      <c r="Z6" s="105">
        <v>0</v>
      </c>
      <c r="AA6" s="105">
        <v>1370</v>
      </c>
      <c r="AB6" s="105">
        <v>3460</v>
      </c>
      <c r="AC6" s="105">
        <v>4830</v>
      </c>
      <c r="AD6" s="101" t="s">
        <v>86</v>
      </c>
      <c r="AE6" s="105">
        <v>4038</v>
      </c>
      <c r="AF6" s="105">
        <v>4</v>
      </c>
      <c r="AG6" s="109"/>
    </row>
    <row r="7" spans="1:33" ht="14.25" x14ac:dyDescent="0.2">
      <c r="A7" s="101" t="s">
        <v>87</v>
      </c>
      <c r="B7" s="101" t="s">
        <v>88</v>
      </c>
      <c r="C7" s="102">
        <v>16651</v>
      </c>
      <c r="D7" s="102">
        <v>0</v>
      </c>
      <c r="E7" s="102">
        <v>16651</v>
      </c>
      <c r="F7" s="103">
        <v>-3.6344695873603797E-2</v>
      </c>
      <c r="G7" s="102">
        <v>34</v>
      </c>
      <c r="H7" s="102">
        <v>0</v>
      </c>
      <c r="I7" s="102">
        <v>34</v>
      </c>
      <c r="J7" s="104">
        <v>-0.74242424242424199</v>
      </c>
      <c r="K7" s="105">
        <v>0</v>
      </c>
      <c r="L7" s="103">
        <v>0</v>
      </c>
      <c r="M7" s="105">
        <v>16685</v>
      </c>
      <c r="N7" s="103">
        <v>-4.1697777267244801E-2</v>
      </c>
      <c r="O7" s="105">
        <v>0</v>
      </c>
      <c r="P7" s="105">
        <v>16685</v>
      </c>
      <c r="Q7" s="106">
        <v>-5.0478033234691598E-2</v>
      </c>
      <c r="R7" s="107">
        <v>4</v>
      </c>
      <c r="S7" s="101" t="s">
        <v>82</v>
      </c>
      <c r="T7" s="105">
        <v>17279</v>
      </c>
      <c r="U7" s="105">
        <v>17279</v>
      </c>
      <c r="V7" s="105">
        <v>0</v>
      </c>
      <c r="W7" s="105">
        <v>132</v>
      </c>
      <c r="X7" s="105">
        <v>132</v>
      </c>
      <c r="Y7" s="105">
        <v>0</v>
      </c>
      <c r="Z7" s="105">
        <v>0</v>
      </c>
      <c r="AA7" s="105">
        <v>161</v>
      </c>
      <c r="AB7" s="105">
        <v>17411</v>
      </c>
      <c r="AC7" s="105">
        <v>17572</v>
      </c>
      <c r="AD7" s="101" t="s">
        <v>89</v>
      </c>
      <c r="AE7" s="105">
        <v>4038</v>
      </c>
      <c r="AF7" s="105">
        <v>4</v>
      </c>
      <c r="AG7" s="109"/>
    </row>
    <row r="8" spans="1:33" ht="14.25" x14ac:dyDescent="0.2">
      <c r="A8" s="101" t="s">
        <v>90</v>
      </c>
      <c r="B8" s="101" t="s">
        <v>91</v>
      </c>
      <c r="C8" s="102">
        <v>255339</v>
      </c>
      <c r="D8" s="102">
        <v>20440</v>
      </c>
      <c r="E8" s="102">
        <v>275779</v>
      </c>
      <c r="F8" s="103">
        <v>2.4697917750397601E-2</v>
      </c>
      <c r="G8" s="102">
        <v>134392</v>
      </c>
      <c r="H8" s="102">
        <v>6104</v>
      </c>
      <c r="I8" s="102">
        <v>140496</v>
      </c>
      <c r="J8" s="104">
        <v>6.6003019795594697E-2</v>
      </c>
      <c r="K8" s="105">
        <v>17201</v>
      </c>
      <c r="L8" s="103">
        <v>0.360730954829523</v>
      </c>
      <c r="M8" s="105">
        <v>433476</v>
      </c>
      <c r="N8" s="103">
        <v>4.81321179002345E-2</v>
      </c>
      <c r="O8" s="105">
        <v>5161</v>
      </c>
      <c r="P8" s="105">
        <v>438637</v>
      </c>
      <c r="Q8" s="106">
        <v>4.7934291031671898E-2</v>
      </c>
      <c r="R8" s="107">
        <v>2</v>
      </c>
      <c r="S8" s="101" t="s">
        <v>82</v>
      </c>
      <c r="T8" s="105">
        <v>249914</v>
      </c>
      <c r="U8" s="105">
        <v>269132</v>
      </c>
      <c r="V8" s="105">
        <v>19218</v>
      </c>
      <c r="W8" s="105">
        <v>126761</v>
      </c>
      <c r="X8" s="105">
        <v>131797</v>
      </c>
      <c r="Y8" s="105">
        <v>5036</v>
      </c>
      <c r="Z8" s="105">
        <v>12641</v>
      </c>
      <c r="AA8" s="105">
        <v>5003</v>
      </c>
      <c r="AB8" s="105">
        <v>413570</v>
      </c>
      <c r="AC8" s="105">
        <v>418573</v>
      </c>
      <c r="AD8" s="101" t="s">
        <v>92</v>
      </c>
      <c r="AE8" s="105">
        <v>4038</v>
      </c>
      <c r="AF8" s="105">
        <v>4</v>
      </c>
      <c r="AG8" s="109"/>
    </row>
    <row r="9" spans="1:33" ht="14.25" x14ac:dyDescent="0.2">
      <c r="A9" s="101" t="s">
        <v>93</v>
      </c>
      <c r="B9" s="101" t="s">
        <v>94</v>
      </c>
      <c r="C9" s="102">
        <v>401</v>
      </c>
      <c r="D9" s="102">
        <v>18</v>
      </c>
      <c r="E9" s="102">
        <v>419</v>
      </c>
      <c r="F9" s="103">
        <v>7.1611253196930902E-2</v>
      </c>
      <c r="G9" s="102">
        <v>0</v>
      </c>
      <c r="H9" s="102">
        <v>0</v>
      </c>
      <c r="I9" s="102">
        <v>0</v>
      </c>
      <c r="J9" s="104">
        <v>0</v>
      </c>
      <c r="K9" s="105">
        <v>0</v>
      </c>
      <c r="L9" s="103">
        <v>0</v>
      </c>
      <c r="M9" s="105">
        <v>419</v>
      </c>
      <c r="N9" s="103">
        <v>7.1611253196930902E-2</v>
      </c>
      <c r="O9" s="105">
        <v>693</v>
      </c>
      <c r="P9" s="105">
        <v>1112</v>
      </c>
      <c r="Q9" s="106">
        <v>2.4884792626728099E-2</v>
      </c>
      <c r="R9" s="107">
        <v>5</v>
      </c>
      <c r="S9" s="101" t="s">
        <v>82</v>
      </c>
      <c r="T9" s="105">
        <v>387</v>
      </c>
      <c r="U9" s="105">
        <v>391</v>
      </c>
      <c r="V9" s="105">
        <v>4</v>
      </c>
      <c r="W9" s="105">
        <v>0</v>
      </c>
      <c r="X9" s="105">
        <v>0</v>
      </c>
      <c r="Y9" s="105">
        <v>0</v>
      </c>
      <c r="Z9" s="105">
        <v>0</v>
      </c>
      <c r="AA9" s="105">
        <v>694</v>
      </c>
      <c r="AB9" s="105">
        <v>391</v>
      </c>
      <c r="AC9" s="105">
        <v>1085</v>
      </c>
      <c r="AD9" s="101" t="s">
        <v>95</v>
      </c>
      <c r="AE9" s="105">
        <v>4038</v>
      </c>
      <c r="AF9" s="105">
        <v>4</v>
      </c>
      <c r="AG9" s="109"/>
    </row>
    <row r="10" spans="1:33" ht="14.25" x14ac:dyDescent="0.2">
      <c r="A10" s="101" t="s">
        <v>96</v>
      </c>
      <c r="B10" s="101" t="s">
        <v>97</v>
      </c>
      <c r="C10" s="102">
        <v>84742</v>
      </c>
      <c r="D10" s="102">
        <v>32134</v>
      </c>
      <c r="E10" s="102">
        <v>116876</v>
      </c>
      <c r="F10" s="103">
        <v>2.0920502092050199E-3</v>
      </c>
      <c r="G10" s="102">
        <v>3018</v>
      </c>
      <c r="H10" s="102">
        <v>0</v>
      </c>
      <c r="I10" s="102">
        <v>3018</v>
      </c>
      <c r="J10" s="104">
        <v>3.32446808510638E-3</v>
      </c>
      <c r="K10" s="105">
        <v>0</v>
      </c>
      <c r="L10" s="103">
        <v>-1</v>
      </c>
      <c r="M10" s="105">
        <v>119894</v>
      </c>
      <c r="N10" s="103">
        <v>2.1062837465104199E-3</v>
      </c>
      <c r="O10" s="105">
        <v>10683</v>
      </c>
      <c r="P10" s="105">
        <v>130577</v>
      </c>
      <c r="Q10" s="106">
        <v>5.2117013086990004E-3</v>
      </c>
      <c r="R10" s="107">
        <v>3</v>
      </c>
      <c r="S10" s="101" t="s">
        <v>82</v>
      </c>
      <c r="T10" s="105">
        <v>84372</v>
      </c>
      <c r="U10" s="105">
        <v>116632</v>
      </c>
      <c r="V10" s="105">
        <v>32260</v>
      </c>
      <c r="W10" s="105">
        <v>3008</v>
      </c>
      <c r="X10" s="105">
        <v>3008</v>
      </c>
      <c r="Y10" s="105">
        <v>0</v>
      </c>
      <c r="Z10" s="105">
        <v>2</v>
      </c>
      <c r="AA10" s="105">
        <v>10258</v>
      </c>
      <c r="AB10" s="105">
        <v>119642</v>
      </c>
      <c r="AC10" s="105">
        <v>129900</v>
      </c>
      <c r="AD10" s="101" t="s">
        <v>98</v>
      </c>
      <c r="AE10" s="105">
        <v>4038</v>
      </c>
      <c r="AF10" s="105">
        <v>4</v>
      </c>
      <c r="AG10" s="109"/>
    </row>
    <row r="11" spans="1:33" ht="14.25" x14ac:dyDescent="0.2">
      <c r="A11" s="101" t="s">
        <v>99</v>
      </c>
      <c r="B11" s="101" t="s">
        <v>100</v>
      </c>
      <c r="C11" s="102">
        <v>6574</v>
      </c>
      <c r="D11" s="102">
        <v>56</v>
      </c>
      <c r="E11" s="102">
        <v>6630</v>
      </c>
      <c r="F11" s="103">
        <v>-6.5011987025807391E-2</v>
      </c>
      <c r="G11" s="102">
        <v>0</v>
      </c>
      <c r="H11" s="102">
        <v>0</v>
      </c>
      <c r="I11" s="102">
        <v>0</v>
      </c>
      <c r="J11" s="104">
        <v>0</v>
      </c>
      <c r="K11" s="105">
        <v>1368</v>
      </c>
      <c r="L11" s="103">
        <v>-0.20372526193247997</v>
      </c>
      <c r="M11" s="105">
        <v>7998</v>
      </c>
      <c r="N11" s="103">
        <v>-9.2064933590645909E-2</v>
      </c>
      <c r="O11" s="105">
        <v>574</v>
      </c>
      <c r="P11" s="105">
        <v>8572</v>
      </c>
      <c r="Q11" s="106">
        <v>-0.118379101100483</v>
      </c>
      <c r="R11" s="107">
        <v>5</v>
      </c>
      <c r="S11" s="101" t="s">
        <v>82</v>
      </c>
      <c r="T11" s="105">
        <v>7007</v>
      </c>
      <c r="U11" s="105">
        <v>7091</v>
      </c>
      <c r="V11" s="105">
        <v>84</v>
      </c>
      <c r="W11" s="105">
        <v>0</v>
      </c>
      <c r="X11" s="105">
        <v>0</v>
      </c>
      <c r="Y11" s="105">
        <v>0</v>
      </c>
      <c r="Z11" s="105">
        <v>1718</v>
      </c>
      <c r="AA11" s="105">
        <v>914</v>
      </c>
      <c r="AB11" s="105">
        <v>8809</v>
      </c>
      <c r="AC11" s="105">
        <v>9723</v>
      </c>
      <c r="AD11" s="101" t="s">
        <v>101</v>
      </c>
      <c r="AE11" s="105">
        <v>4038</v>
      </c>
      <c r="AF11" s="105">
        <v>4</v>
      </c>
      <c r="AG11" s="109"/>
    </row>
    <row r="12" spans="1:33" ht="14.25" x14ac:dyDescent="0.2">
      <c r="A12" s="101" t="s">
        <v>102</v>
      </c>
      <c r="B12" s="101" t="s">
        <v>103</v>
      </c>
      <c r="C12" s="102">
        <v>1083</v>
      </c>
      <c r="D12" s="102">
        <v>36</v>
      </c>
      <c r="E12" s="102">
        <v>1119</v>
      </c>
      <c r="F12" s="103">
        <v>8.3252662149080309E-2</v>
      </c>
      <c r="G12" s="102">
        <v>0</v>
      </c>
      <c r="H12" s="102">
        <v>0</v>
      </c>
      <c r="I12" s="102">
        <v>0</v>
      </c>
      <c r="J12" s="104">
        <v>0</v>
      </c>
      <c r="K12" s="105">
        <v>0</v>
      </c>
      <c r="L12" s="103">
        <v>0</v>
      </c>
      <c r="M12" s="105">
        <v>1119</v>
      </c>
      <c r="N12" s="103">
        <v>8.3252662149080309E-2</v>
      </c>
      <c r="O12" s="105">
        <v>953</v>
      </c>
      <c r="P12" s="105">
        <v>2072</v>
      </c>
      <c r="Q12" s="106">
        <v>-3.8068709377901598E-2</v>
      </c>
      <c r="R12" s="107">
        <v>5</v>
      </c>
      <c r="S12" s="101" t="s">
        <v>82</v>
      </c>
      <c r="T12" s="105">
        <v>1013</v>
      </c>
      <c r="U12" s="105">
        <v>1033</v>
      </c>
      <c r="V12" s="105">
        <v>20</v>
      </c>
      <c r="W12" s="105">
        <v>0</v>
      </c>
      <c r="X12" s="105">
        <v>0</v>
      </c>
      <c r="Y12" s="105">
        <v>0</v>
      </c>
      <c r="Z12" s="105">
        <v>0</v>
      </c>
      <c r="AA12" s="105">
        <v>1121</v>
      </c>
      <c r="AB12" s="105">
        <v>1033</v>
      </c>
      <c r="AC12" s="105">
        <v>2154</v>
      </c>
      <c r="AD12" s="101" t="s">
        <v>104</v>
      </c>
      <c r="AE12" s="105">
        <v>4038</v>
      </c>
      <c r="AF12" s="105">
        <v>4</v>
      </c>
      <c r="AG12" s="109"/>
    </row>
    <row r="13" spans="1:33" ht="14.25" x14ac:dyDescent="0.2">
      <c r="A13" s="101" t="s">
        <v>105</v>
      </c>
      <c r="B13" s="101" t="s">
        <v>106</v>
      </c>
      <c r="C13" s="102">
        <v>7586</v>
      </c>
      <c r="D13" s="102">
        <v>594</v>
      </c>
      <c r="E13" s="102">
        <v>8180</v>
      </c>
      <c r="F13" s="103">
        <v>7.2364971158888305E-2</v>
      </c>
      <c r="G13" s="102">
        <v>0</v>
      </c>
      <c r="H13" s="102">
        <v>0</v>
      </c>
      <c r="I13" s="102">
        <v>0</v>
      </c>
      <c r="J13" s="104">
        <v>0</v>
      </c>
      <c r="K13" s="105">
        <v>2868</v>
      </c>
      <c r="L13" s="103">
        <v>9.4238840137352203E-2</v>
      </c>
      <c r="M13" s="105">
        <v>11048</v>
      </c>
      <c r="N13" s="103">
        <v>7.7958825251243993E-2</v>
      </c>
      <c r="O13" s="105">
        <v>430</v>
      </c>
      <c r="P13" s="105">
        <v>11478</v>
      </c>
      <c r="Q13" s="106">
        <v>2.3907225691347001E-2</v>
      </c>
      <c r="R13" s="107">
        <v>5</v>
      </c>
      <c r="S13" s="101" t="s">
        <v>82</v>
      </c>
      <c r="T13" s="105">
        <v>7388</v>
      </c>
      <c r="U13" s="105">
        <v>7628</v>
      </c>
      <c r="V13" s="105">
        <v>240</v>
      </c>
      <c r="W13" s="105">
        <v>0</v>
      </c>
      <c r="X13" s="105">
        <v>0</v>
      </c>
      <c r="Y13" s="105">
        <v>0</v>
      </c>
      <c r="Z13" s="105">
        <v>2621</v>
      </c>
      <c r="AA13" s="105">
        <v>961</v>
      </c>
      <c r="AB13" s="105">
        <v>10249</v>
      </c>
      <c r="AC13" s="105">
        <v>11210</v>
      </c>
      <c r="AD13" s="101" t="s">
        <v>107</v>
      </c>
      <c r="AE13" s="105">
        <v>4038</v>
      </c>
      <c r="AF13" s="105">
        <v>4</v>
      </c>
      <c r="AG13" s="109"/>
    </row>
    <row r="14" spans="1:33" ht="14.25" x14ac:dyDescent="0.2">
      <c r="A14" s="101" t="s">
        <v>108</v>
      </c>
      <c r="B14" s="101" t="s">
        <v>109</v>
      </c>
      <c r="C14" s="102">
        <v>5990</v>
      </c>
      <c r="D14" s="102">
        <v>16</v>
      </c>
      <c r="E14" s="102">
        <v>6006</v>
      </c>
      <c r="F14" s="103">
        <v>-5.4024255788313102E-2</v>
      </c>
      <c r="G14" s="102">
        <v>0</v>
      </c>
      <c r="H14" s="102">
        <v>0</v>
      </c>
      <c r="I14" s="102">
        <v>0</v>
      </c>
      <c r="J14" s="104">
        <v>0</v>
      </c>
      <c r="K14" s="105">
        <v>0</v>
      </c>
      <c r="L14" s="103">
        <v>0</v>
      </c>
      <c r="M14" s="105">
        <v>6006</v>
      </c>
      <c r="N14" s="103">
        <v>-5.4024255788313102E-2</v>
      </c>
      <c r="O14" s="105">
        <v>230</v>
      </c>
      <c r="P14" s="105">
        <v>6236</v>
      </c>
      <c r="Q14" s="106">
        <v>-4.4876703936284297E-2</v>
      </c>
      <c r="R14" s="107">
        <v>5</v>
      </c>
      <c r="S14" s="101" t="s">
        <v>82</v>
      </c>
      <c r="T14" s="105">
        <v>6301</v>
      </c>
      <c r="U14" s="105">
        <v>6349</v>
      </c>
      <c r="V14" s="105">
        <v>48</v>
      </c>
      <c r="W14" s="105">
        <v>0</v>
      </c>
      <c r="X14" s="105">
        <v>0</v>
      </c>
      <c r="Y14" s="105">
        <v>0</v>
      </c>
      <c r="Z14" s="105">
        <v>0</v>
      </c>
      <c r="AA14" s="105">
        <v>180</v>
      </c>
      <c r="AB14" s="105">
        <v>6349</v>
      </c>
      <c r="AC14" s="105">
        <v>6529</v>
      </c>
      <c r="AD14" s="101" t="s">
        <v>110</v>
      </c>
      <c r="AE14" s="105">
        <v>4038</v>
      </c>
      <c r="AF14" s="105">
        <v>4</v>
      </c>
      <c r="AG14" s="109"/>
    </row>
    <row r="15" spans="1:33" ht="14.25" x14ac:dyDescent="0.2">
      <c r="A15" s="101" t="s">
        <v>111</v>
      </c>
      <c r="B15" s="101" t="s">
        <v>112</v>
      </c>
      <c r="C15" s="102">
        <v>7569</v>
      </c>
      <c r="D15" s="102">
        <v>462</v>
      </c>
      <c r="E15" s="102">
        <v>8031</v>
      </c>
      <c r="F15" s="103">
        <v>-1.1204136912090599E-2</v>
      </c>
      <c r="G15" s="102">
        <v>0</v>
      </c>
      <c r="H15" s="102">
        <v>0</v>
      </c>
      <c r="I15" s="102">
        <v>0</v>
      </c>
      <c r="J15" s="104">
        <v>0</v>
      </c>
      <c r="K15" s="105">
        <v>1481</v>
      </c>
      <c r="L15" s="103">
        <v>1.9620000000000002</v>
      </c>
      <c r="M15" s="105">
        <v>9512</v>
      </c>
      <c r="N15" s="103">
        <v>0.10322430990489401</v>
      </c>
      <c r="O15" s="105">
        <v>2495</v>
      </c>
      <c r="P15" s="105">
        <v>12007</v>
      </c>
      <c r="Q15" s="106">
        <v>8.9267894402612707E-2</v>
      </c>
      <c r="R15" s="107">
        <v>5</v>
      </c>
      <c r="S15" s="101" t="s">
        <v>82</v>
      </c>
      <c r="T15" s="105">
        <v>7426</v>
      </c>
      <c r="U15" s="105">
        <v>8122</v>
      </c>
      <c r="V15" s="105">
        <v>696</v>
      </c>
      <c r="W15" s="105">
        <v>0</v>
      </c>
      <c r="X15" s="105">
        <v>0</v>
      </c>
      <c r="Y15" s="105">
        <v>0</v>
      </c>
      <c r="Z15" s="105">
        <v>500</v>
      </c>
      <c r="AA15" s="105">
        <v>2401</v>
      </c>
      <c r="AB15" s="105">
        <v>8622</v>
      </c>
      <c r="AC15" s="105">
        <v>11023</v>
      </c>
      <c r="AD15" s="101" t="s">
        <v>113</v>
      </c>
      <c r="AE15" s="105">
        <v>4038</v>
      </c>
      <c r="AF15" s="105">
        <v>4</v>
      </c>
      <c r="AG15" s="109"/>
    </row>
    <row r="16" spans="1:33" ht="14.25" x14ac:dyDescent="0.2">
      <c r="A16" s="101" t="s">
        <v>114</v>
      </c>
      <c r="B16" s="101" t="s">
        <v>115</v>
      </c>
      <c r="C16" s="102">
        <v>47591</v>
      </c>
      <c r="D16" s="102">
        <v>554</v>
      </c>
      <c r="E16" s="102">
        <v>48145</v>
      </c>
      <c r="F16" s="103">
        <v>-3.5923827069024201E-2</v>
      </c>
      <c r="G16" s="102">
        <v>2822</v>
      </c>
      <c r="H16" s="102">
        <v>0</v>
      </c>
      <c r="I16" s="102">
        <v>2822</v>
      </c>
      <c r="J16" s="104">
        <v>-0.13805742211362201</v>
      </c>
      <c r="K16" s="105">
        <v>0</v>
      </c>
      <c r="L16" s="103">
        <v>0</v>
      </c>
      <c r="M16" s="105">
        <v>50967</v>
      </c>
      <c r="N16" s="103">
        <v>-4.22077311935053E-2</v>
      </c>
      <c r="O16" s="105">
        <v>844</v>
      </c>
      <c r="P16" s="105">
        <v>51811</v>
      </c>
      <c r="Q16" s="106">
        <v>-4.2629069810414304E-2</v>
      </c>
      <c r="R16" s="107">
        <v>4</v>
      </c>
      <c r="S16" s="101" t="s">
        <v>82</v>
      </c>
      <c r="T16" s="105">
        <v>48919</v>
      </c>
      <c r="U16" s="105">
        <v>49939</v>
      </c>
      <c r="V16" s="105">
        <v>1020</v>
      </c>
      <c r="W16" s="105">
        <v>3274</v>
      </c>
      <c r="X16" s="105">
        <v>3274</v>
      </c>
      <c r="Y16" s="105">
        <v>0</v>
      </c>
      <c r="Z16" s="105">
        <v>0</v>
      </c>
      <c r="AA16" s="105">
        <v>905</v>
      </c>
      <c r="AB16" s="105">
        <v>53213</v>
      </c>
      <c r="AC16" s="105">
        <v>54118</v>
      </c>
      <c r="AD16" s="101" t="s">
        <v>116</v>
      </c>
      <c r="AE16" s="105">
        <v>4038</v>
      </c>
      <c r="AF16" s="105">
        <v>4</v>
      </c>
      <c r="AG16" s="109"/>
    </row>
    <row r="17" spans="1:33" ht="14.25" x14ac:dyDescent="0.2">
      <c r="A17" s="101" t="s">
        <v>117</v>
      </c>
      <c r="B17" s="101" t="s">
        <v>118</v>
      </c>
      <c r="C17" s="102">
        <v>569</v>
      </c>
      <c r="D17" s="102">
        <v>2</v>
      </c>
      <c r="E17" s="102">
        <v>571</v>
      </c>
      <c r="F17" s="103">
        <v>-0.122887864823349</v>
      </c>
      <c r="G17" s="102">
        <v>0</v>
      </c>
      <c r="H17" s="102">
        <v>0</v>
      </c>
      <c r="I17" s="102">
        <v>0</v>
      </c>
      <c r="J17" s="104">
        <v>0</v>
      </c>
      <c r="K17" s="105">
        <v>0</v>
      </c>
      <c r="L17" s="103">
        <v>0</v>
      </c>
      <c r="M17" s="105">
        <v>571</v>
      </c>
      <c r="N17" s="103">
        <v>-0.122887864823349</v>
      </c>
      <c r="O17" s="105">
        <v>1265</v>
      </c>
      <c r="P17" s="105">
        <v>1836</v>
      </c>
      <c r="Q17" s="106">
        <v>0.153991200502828</v>
      </c>
      <c r="R17" s="107">
        <v>5</v>
      </c>
      <c r="S17" s="101" t="s">
        <v>82</v>
      </c>
      <c r="T17" s="105">
        <v>633</v>
      </c>
      <c r="U17" s="105">
        <v>651</v>
      </c>
      <c r="V17" s="105">
        <v>18</v>
      </c>
      <c r="W17" s="105">
        <v>0</v>
      </c>
      <c r="X17" s="105">
        <v>0</v>
      </c>
      <c r="Y17" s="105">
        <v>0</v>
      </c>
      <c r="Z17" s="105">
        <v>0</v>
      </c>
      <c r="AA17" s="105">
        <v>940</v>
      </c>
      <c r="AB17" s="105">
        <v>651</v>
      </c>
      <c r="AC17" s="105">
        <v>1591</v>
      </c>
      <c r="AD17" s="101" t="s">
        <v>119</v>
      </c>
      <c r="AE17" s="105">
        <v>4038</v>
      </c>
      <c r="AF17" s="105">
        <v>4</v>
      </c>
      <c r="AG17" s="109"/>
    </row>
    <row r="18" spans="1:33" ht="14.25" x14ac:dyDescent="0.2">
      <c r="A18" s="101" t="s">
        <v>120</v>
      </c>
      <c r="B18" s="101" t="s">
        <v>121</v>
      </c>
      <c r="C18" s="102">
        <v>37333</v>
      </c>
      <c r="D18" s="102">
        <v>0</v>
      </c>
      <c r="E18" s="102">
        <v>37333</v>
      </c>
      <c r="F18" s="103">
        <v>-2.2184389732844399E-2</v>
      </c>
      <c r="G18" s="102">
        <v>6210</v>
      </c>
      <c r="H18" s="102">
        <v>0</v>
      </c>
      <c r="I18" s="102">
        <v>6210</v>
      </c>
      <c r="J18" s="104">
        <v>-1.33460438512869E-2</v>
      </c>
      <c r="K18" s="105">
        <v>0</v>
      </c>
      <c r="L18" s="103">
        <v>0</v>
      </c>
      <c r="M18" s="105">
        <v>43543</v>
      </c>
      <c r="N18" s="103">
        <v>-2.0933579169852001E-2</v>
      </c>
      <c r="O18" s="105">
        <v>68</v>
      </c>
      <c r="P18" s="105">
        <v>43611</v>
      </c>
      <c r="Q18" s="106">
        <v>-1.9404595943697398E-2</v>
      </c>
      <c r="R18" s="107">
        <v>4</v>
      </c>
      <c r="S18" s="101" t="s">
        <v>82</v>
      </c>
      <c r="T18" s="105">
        <v>38180</v>
      </c>
      <c r="U18" s="105">
        <v>38180</v>
      </c>
      <c r="V18" s="105">
        <v>0</v>
      </c>
      <c r="W18" s="105">
        <v>6294</v>
      </c>
      <c r="X18" s="105">
        <v>6294</v>
      </c>
      <c r="Y18" s="105">
        <v>0</v>
      </c>
      <c r="Z18" s="105">
        <v>0</v>
      </c>
      <c r="AA18" s="105">
        <v>0</v>
      </c>
      <c r="AB18" s="105">
        <v>44474</v>
      </c>
      <c r="AC18" s="105">
        <v>44474</v>
      </c>
      <c r="AD18" s="101" t="s">
        <v>122</v>
      </c>
      <c r="AE18" s="105">
        <v>4038</v>
      </c>
      <c r="AF18" s="105">
        <v>4</v>
      </c>
      <c r="AG18" s="109"/>
    </row>
    <row r="19" spans="1:33" ht="14.25" x14ac:dyDescent="0.2">
      <c r="A19" s="101" t="s">
        <v>123</v>
      </c>
      <c r="B19" s="101" t="s">
        <v>124</v>
      </c>
      <c r="C19" s="102">
        <v>1055</v>
      </c>
      <c r="D19" s="102">
        <v>48</v>
      </c>
      <c r="E19" s="102">
        <v>1103</v>
      </c>
      <c r="F19" s="103">
        <v>0.63649851632047505</v>
      </c>
      <c r="G19" s="102">
        <v>0</v>
      </c>
      <c r="H19" s="102">
        <v>0</v>
      </c>
      <c r="I19" s="102">
        <v>0</v>
      </c>
      <c r="J19" s="104">
        <v>0</v>
      </c>
      <c r="K19" s="105">
        <v>0</v>
      </c>
      <c r="L19" s="103">
        <v>0</v>
      </c>
      <c r="M19" s="105">
        <v>1103</v>
      </c>
      <c r="N19" s="103">
        <v>0.63649851632047505</v>
      </c>
      <c r="O19" s="105">
        <v>847</v>
      </c>
      <c r="P19" s="105">
        <v>1950</v>
      </c>
      <c r="Q19" s="106">
        <v>0.38297872340425504</v>
      </c>
      <c r="R19" s="107">
        <v>5</v>
      </c>
      <c r="S19" s="101" t="s">
        <v>82</v>
      </c>
      <c r="T19" s="105">
        <v>658</v>
      </c>
      <c r="U19" s="105">
        <v>674</v>
      </c>
      <c r="V19" s="105">
        <v>16</v>
      </c>
      <c r="W19" s="105">
        <v>0</v>
      </c>
      <c r="X19" s="105">
        <v>0</v>
      </c>
      <c r="Y19" s="105">
        <v>0</v>
      </c>
      <c r="Z19" s="105">
        <v>0</v>
      </c>
      <c r="AA19" s="105">
        <v>736</v>
      </c>
      <c r="AB19" s="105">
        <v>674</v>
      </c>
      <c r="AC19" s="105">
        <v>1410</v>
      </c>
      <c r="AD19" s="101" t="s">
        <v>125</v>
      </c>
      <c r="AE19" s="105">
        <v>4038</v>
      </c>
      <c r="AF19" s="105">
        <v>4</v>
      </c>
      <c r="AG19" s="109"/>
    </row>
    <row r="20" spans="1:33" ht="14.25" x14ac:dyDescent="0.2">
      <c r="A20" s="101" t="s">
        <v>126</v>
      </c>
      <c r="B20" s="101" t="s">
        <v>127</v>
      </c>
      <c r="C20" s="102">
        <v>20484</v>
      </c>
      <c r="D20" s="102">
        <v>3970</v>
      </c>
      <c r="E20" s="102">
        <v>24454</v>
      </c>
      <c r="F20" s="103">
        <v>8.6409880492247515E-2</v>
      </c>
      <c r="G20" s="102">
        <v>0</v>
      </c>
      <c r="H20" s="102">
        <v>0</v>
      </c>
      <c r="I20" s="102">
        <v>0</v>
      </c>
      <c r="J20" s="104">
        <v>0</v>
      </c>
      <c r="K20" s="105">
        <v>0</v>
      </c>
      <c r="L20" s="103">
        <v>0</v>
      </c>
      <c r="M20" s="105">
        <v>24454</v>
      </c>
      <c r="N20" s="103">
        <v>8.6409880492247515E-2</v>
      </c>
      <c r="O20" s="105">
        <v>98</v>
      </c>
      <c r="P20" s="105">
        <v>24552</v>
      </c>
      <c r="Q20" s="106">
        <v>8.5267205940856697E-2</v>
      </c>
      <c r="R20" s="107">
        <v>4</v>
      </c>
      <c r="S20" s="101" t="s">
        <v>82</v>
      </c>
      <c r="T20" s="105">
        <v>18623</v>
      </c>
      <c r="U20" s="105">
        <v>22509</v>
      </c>
      <c r="V20" s="105">
        <v>3886</v>
      </c>
      <c r="W20" s="105">
        <v>0</v>
      </c>
      <c r="X20" s="105">
        <v>0</v>
      </c>
      <c r="Y20" s="105">
        <v>0</v>
      </c>
      <c r="Z20" s="105">
        <v>0</v>
      </c>
      <c r="AA20" s="105">
        <v>114</v>
      </c>
      <c r="AB20" s="105">
        <v>22509</v>
      </c>
      <c r="AC20" s="105">
        <v>22623</v>
      </c>
      <c r="AD20" s="101" t="s">
        <v>128</v>
      </c>
      <c r="AE20" s="105">
        <v>4038</v>
      </c>
      <c r="AF20" s="105">
        <v>4</v>
      </c>
      <c r="AG20" s="109"/>
    </row>
    <row r="21" spans="1:33" ht="14.25" x14ac:dyDescent="0.2">
      <c r="A21" s="101" t="s">
        <v>129</v>
      </c>
      <c r="B21" s="101" t="s">
        <v>130</v>
      </c>
      <c r="C21" s="102">
        <v>54118</v>
      </c>
      <c r="D21" s="102">
        <v>346</v>
      </c>
      <c r="E21" s="102">
        <v>54464</v>
      </c>
      <c r="F21" s="103">
        <v>-3.7862852334875899E-3</v>
      </c>
      <c r="G21" s="102">
        <v>20233</v>
      </c>
      <c r="H21" s="102">
        <v>90</v>
      </c>
      <c r="I21" s="102">
        <v>20323</v>
      </c>
      <c r="J21" s="104">
        <v>0.13593426862668401</v>
      </c>
      <c r="K21" s="105">
        <v>83</v>
      </c>
      <c r="L21" s="103">
        <v>0</v>
      </c>
      <c r="M21" s="105">
        <v>74870</v>
      </c>
      <c r="N21" s="103">
        <v>3.18072820484551E-2</v>
      </c>
      <c r="O21" s="105">
        <v>0</v>
      </c>
      <c r="P21" s="105">
        <v>74870</v>
      </c>
      <c r="Q21" s="106">
        <v>3.18072820484551E-2</v>
      </c>
      <c r="R21" s="107">
        <v>3</v>
      </c>
      <c r="S21" s="101" t="s">
        <v>82</v>
      </c>
      <c r="T21" s="105">
        <v>54423</v>
      </c>
      <c r="U21" s="105">
        <v>54671</v>
      </c>
      <c r="V21" s="105">
        <v>248</v>
      </c>
      <c r="W21" s="105">
        <v>17849</v>
      </c>
      <c r="X21" s="105">
        <v>17891</v>
      </c>
      <c r="Y21" s="105">
        <v>42</v>
      </c>
      <c r="Z21" s="105">
        <v>0</v>
      </c>
      <c r="AA21" s="105">
        <v>0</v>
      </c>
      <c r="AB21" s="105">
        <v>72562</v>
      </c>
      <c r="AC21" s="105">
        <v>72562</v>
      </c>
      <c r="AD21" s="101" t="s">
        <v>131</v>
      </c>
      <c r="AE21" s="105">
        <v>4038</v>
      </c>
      <c r="AF21" s="105">
        <v>4</v>
      </c>
      <c r="AG21" s="109"/>
    </row>
    <row r="22" spans="1:33" ht="14.25" x14ac:dyDescent="0.2">
      <c r="A22" s="101" t="s">
        <v>132</v>
      </c>
      <c r="B22" s="101" t="s">
        <v>133</v>
      </c>
      <c r="C22" s="102">
        <v>18074</v>
      </c>
      <c r="D22" s="102">
        <v>180</v>
      </c>
      <c r="E22" s="102">
        <v>18254</v>
      </c>
      <c r="F22" s="103">
        <v>-2.1705343265984198E-2</v>
      </c>
      <c r="G22" s="102">
        <v>0</v>
      </c>
      <c r="H22" s="102">
        <v>0</v>
      </c>
      <c r="I22" s="102">
        <v>0</v>
      </c>
      <c r="J22" s="104">
        <v>0</v>
      </c>
      <c r="K22" s="105">
        <v>3705</v>
      </c>
      <c r="L22" s="103">
        <v>-0.12803012473523198</v>
      </c>
      <c r="M22" s="105">
        <v>21959</v>
      </c>
      <c r="N22" s="103">
        <v>-4.1426575868692202E-2</v>
      </c>
      <c r="O22" s="105">
        <v>585</v>
      </c>
      <c r="P22" s="105">
        <v>22544</v>
      </c>
      <c r="Q22" s="106">
        <v>-5.3091397849462402E-2</v>
      </c>
      <c r="R22" s="107">
        <v>4</v>
      </c>
      <c r="S22" s="101" t="s">
        <v>82</v>
      </c>
      <c r="T22" s="105">
        <v>18337</v>
      </c>
      <c r="U22" s="105">
        <v>18659</v>
      </c>
      <c r="V22" s="105">
        <v>322</v>
      </c>
      <c r="W22" s="105">
        <v>0</v>
      </c>
      <c r="X22" s="105">
        <v>0</v>
      </c>
      <c r="Y22" s="105">
        <v>0</v>
      </c>
      <c r="Z22" s="105">
        <v>4249</v>
      </c>
      <c r="AA22" s="105">
        <v>900</v>
      </c>
      <c r="AB22" s="105">
        <v>22908</v>
      </c>
      <c r="AC22" s="105">
        <v>23808</v>
      </c>
      <c r="AD22" s="101" t="s">
        <v>134</v>
      </c>
      <c r="AE22" s="105">
        <v>4038</v>
      </c>
      <c r="AF22" s="105">
        <v>4</v>
      </c>
      <c r="AG22" s="109"/>
    </row>
    <row r="23" spans="1:33" ht="14.25" x14ac:dyDescent="0.2">
      <c r="A23" s="101" t="s">
        <v>135</v>
      </c>
      <c r="B23" s="101" t="s">
        <v>136</v>
      </c>
      <c r="C23" s="102">
        <v>4267</v>
      </c>
      <c r="D23" s="102">
        <v>0</v>
      </c>
      <c r="E23" s="102">
        <v>4267</v>
      </c>
      <c r="F23" s="103">
        <v>0.109752925877763</v>
      </c>
      <c r="G23" s="102">
        <v>0</v>
      </c>
      <c r="H23" s="102">
        <v>0</v>
      </c>
      <c r="I23" s="102">
        <v>0</v>
      </c>
      <c r="J23" s="104">
        <v>0</v>
      </c>
      <c r="K23" s="105">
        <v>0</v>
      </c>
      <c r="L23" s="103">
        <v>0</v>
      </c>
      <c r="M23" s="105">
        <v>4267</v>
      </c>
      <c r="N23" s="103">
        <v>0.109752925877763</v>
      </c>
      <c r="O23" s="105">
        <v>85</v>
      </c>
      <c r="P23" s="105">
        <v>4352</v>
      </c>
      <c r="Q23" s="106">
        <v>7.1921182266009895E-2</v>
      </c>
      <c r="R23" s="107">
        <v>4</v>
      </c>
      <c r="S23" s="101" t="s">
        <v>82</v>
      </c>
      <c r="T23" s="105">
        <v>3845</v>
      </c>
      <c r="U23" s="105">
        <v>3845</v>
      </c>
      <c r="V23" s="105">
        <v>0</v>
      </c>
      <c r="W23" s="105">
        <v>0</v>
      </c>
      <c r="X23" s="105">
        <v>0</v>
      </c>
      <c r="Y23" s="105">
        <v>0</v>
      </c>
      <c r="Z23" s="105">
        <v>0</v>
      </c>
      <c r="AA23" s="105">
        <v>215</v>
      </c>
      <c r="AB23" s="105">
        <v>3845</v>
      </c>
      <c r="AC23" s="105">
        <v>4060</v>
      </c>
      <c r="AD23" s="101" t="s">
        <v>137</v>
      </c>
      <c r="AE23" s="105">
        <v>4038</v>
      </c>
      <c r="AF23" s="105">
        <v>4</v>
      </c>
      <c r="AG23" s="109"/>
    </row>
    <row r="24" spans="1:33" ht="14.25" x14ac:dyDescent="0.2">
      <c r="A24" s="101" t="s">
        <v>138</v>
      </c>
      <c r="B24" s="101" t="s">
        <v>139</v>
      </c>
      <c r="C24" s="102">
        <v>9707</v>
      </c>
      <c r="D24" s="102">
        <v>34</v>
      </c>
      <c r="E24" s="102">
        <v>9741</v>
      </c>
      <c r="F24" s="103">
        <v>-3.0939116593712703E-2</v>
      </c>
      <c r="G24" s="102">
        <v>0</v>
      </c>
      <c r="H24" s="102">
        <v>0</v>
      </c>
      <c r="I24" s="102">
        <v>0</v>
      </c>
      <c r="J24" s="104">
        <v>0</v>
      </c>
      <c r="K24" s="105">
        <v>0</v>
      </c>
      <c r="L24" s="103">
        <v>0</v>
      </c>
      <c r="M24" s="105">
        <v>9741</v>
      </c>
      <c r="N24" s="103">
        <v>-3.0939116593712703E-2</v>
      </c>
      <c r="O24" s="105">
        <v>128</v>
      </c>
      <c r="P24" s="105">
        <v>9869</v>
      </c>
      <c r="Q24" s="106">
        <v>-9.5997068791792595E-2</v>
      </c>
      <c r="R24" s="107">
        <v>5</v>
      </c>
      <c r="S24" s="101" t="s">
        <v>82</v>
      </c>
      <c r="T24" s="105">
        <v>9968</v>
      </c>
      <c r="U24" s="105">
        <v>10052</v>
      </c>
      <c r="V24" s="105">
        <v>84</v>
      </c>
      <c r="W24" s="105">
        <v>0</v>
      </c>
      <c r="X24" s="105">
        <v>0</v>
      </c>
      <c r="Y24" s="105">
        <v>0</v>
      </c>
      <c r="Z24" s="105">
        <v>0</v>
      </c>
      <c r="AA24" s="105">
        <v>865</v>
      </c>
      <c r="AB24" s="105">
        <v>10052</v>
      </c>
      <c r="AC24" s="105">
        <v>10917</v>
      </c>
      <c r="AD24" s="101" t="s">
        <v>140</v>
      </c>
      <c r="AE24" s="105">
        <v>4038</v>
      </c>
      <c r="AF24" s="105">
        <v>4</v>
      </c>
      <c r="AG24" s="109"/>
    </row>
    <row r="25" spans="1:33" ht="14.25" x14ac:dyDescent="0.2">
      <c r="A25" s="101" t="s">
        <v>141</v>
      </c>
      <c r="B25" s="101" t="s">
        <v>142</v>
      </c>
      <c r="C25" s="102">
        <v>1134</v>
      </c>
      <c r="D25" s="102">
        <v>12</v>
      </c>
      <c r="E25" s="102">
        <v>1146</v>
      </c>
      <c r="F25" s="103">
        <v>-0.14413741598207599</v>
      </c>
      <c r="G25" s="102">
        <v>0</v>
      </c>
      <c r="H25" s="102">
        <v>0</v>
      </c>
      <c r="I25" s="102">
        <v>0</v>
      </c>
      <c r="J25" s="104">
        <v>0</v>
      </c>
      <c r="K25" s="105">
        <v>0</v>
      </c>
      <c r="L25" s="103">
        <v>0</v>
      </c>
      <c r="M25" s="105">
        <v>1146</v>
      </c>
      <c r="N25" s="103">
        <v>-0.14413741598207599</v>
      </c>
      <c r="O25" s="105">
        <v>745</v>
      </c>
      <c r="P25" s="105">
        <v>1891</v>
      </c>
      <c r="Q25" s="106">
        <v>-8.2929194956353092E-2</v>
      </c>
      <c r="R25" s="107">
        <v>5</v>
      </c>
      <c r="S25" s="101" t="s">
        <v>82</v>
      </c>
      <c r="T25" s="105">
        <v>1337</v>
      </c>
      <c r="U25" s="105">
        <v>1339</v>
      </c>
      <c r="V25" s="105">
        <v>2</v>
      </c>
      <c r="W25" s="105">
        <v>0</v>
      </c>
      <c r="X25" s="105">
        <v>0</v>
      </c>
      <c r="Y25" s="105">
        <v>0</v>
      </c>
      <c r="Z25" s="105">
        <v>0</v>
      </c>
      <c r="AA25" s="105">
        <v>723</v>
      </c>
      <c r="AB25" s="105">
        <v>1339</v>
      </c>
      <c r="AC25" s="105">
        <v>2062</v>
      </c>
      <c r="AD25" s="101" t="s">
        <v>143</v>
      </c>
      <c r="AE25" s="105">
        <v>4038</v>
      </c>
      <c r="AF25" s="105">
        <v>4</v>
      </c>
      <c r="AG25" s="109"/>
    </row>
    <row r="26" spans="1:33" ht="14.25" x14ac:dyDescent="0.2">
      <c r="A26" s="101" t="s">
        <v>144</v>
      </c>
      <c r="B26" s="101" t="s">
        <v>145</v>
      </c>
      <c r="C26" s="102">
        <v>7736</v>
      </c>
      <c r="D26" s="102">
        <v>34</v>
      </c>
      <c r="E26" s="102">
        <v>7770</v>
      </c>
      <c r="F26" s="103">
        <v>-7.1906354515050203E-2</v>
      </c>
      <c r="G26" s="102">
        <v>0</v>
      </c>
      <c r="H26" s="102">
        <v>0</v>
      </c>
      <c r="I26" s="102">
        <v>0</v>
      </c>
      <c r="J26" s="104">
        <v>0</v>
      </c>
      <c r="K26" s="105">
        <v>0</v>
      </c>
      <c r="L26" s="103">
        <v>0</v>
      </c>
      <c r="M26" s="105">
        <v>7770</v>
      </c>
      <c r="N26" s="103">
        <v>-7.1906354515050203E-2</v>
      </c>
      <c r="O26" s="105">
        <v>131</v>
      </c>
      <c r="P26" s="105">
        <v>7901</v>
      </c>
      <c r="Q26" s="106">
        <v>-6.9375736160188495E-2</v>
      </c>
      <c r="R26" s="107">
        <v>5</v>
      </c>
      <c r="S26" s="101" t="s">
        <v>82</v>
      </c>
      <c r="T26" s="105">
        <v>8330</v>
      </c>
      <c r="U26" s="105">
        <v>8372</v>
      </c>
      <c r="V26" s="105">
        <v>42</v>
      </c>
      <c r="W26" s="105">
        <v>0</v>
      </c>
      <c r="X26" s="105">
        <v>0</v>
      </c>
      <c r="Y26" s="105">
        <v>0</v>
      </c>
      <c r="Z26" s="105">
        <v>0</v>
      </c>
      <c r="AA26" s="105">
        <v>118</v>
      </c>
      <c r="AB26" s="105">
        <v>8372</v>
      </c>
      <c r="AC26" s="105">
        <v>8490</v>
      </c>
      <c r="AD26" s="101" t="s">
        <v>146</v>
      </c>
      <c r="AE26" s="105">
        <v>4038</v>
      </c>
      <c r="AF26" s="105">
        <v>4</v>
      </c>
      <c r="AG26" s="109"/>
    </row>
    <row r="27" spans="1:33" ht="14.25" x14ac:dyDescent="0.2">
      <c r="A27" s="101" t="s">
        <v>147</v>
      </c>
      <c r="B27" s="101" t="s">
        <v>148</v>
      </c>
      <c r="C27" s="102">
        <v>28390</v>
      </c>
      <c r="D27" s="102">
        <v>46</v>
      </c>
      <c r="E27" s="102">
        <v>28436</v>
      </c>
      <c r="F27" s="103">
        <v>-4.5547611855133799E-2</v>
      </c>
      <c r="G27" s="102">
        <v>1753</v>
      </c>
      <c r="H27" s="102">
        <v>0</v>
      </c>
      <c r="I27" s="102">
        <v>1753</v>
      </c>
      <c r="J27" s="104">
        <v>-0.55843828715365207</v>
      </c>
      <c r="K27" s="105">
        <v>0</v>
      </c>
      <c r="L27" s="103">
        <v>0</v>
      </c>
      <c r="M27" s="105">
        <v>30189</v>
      </c>
      <c r="N27" s="103">
        <v>-0.10585552231733002</v>
      </c>
      <c r="O27" s="105">
        <v>267</v>
      </c>
      <c r="P27" s="105">
        <v>30456</v>
      </c>
      <c r="Q27" s="106">
        <v>-0.113285003057036</v>
      </c>
      <c r="R27" s="107">
        <v>4</v>
      </c>
      <c r="S27" s="101" t="s">
        <v>82</v>
      </c>
      <c r="T27" s="105">
        <v>29649</v>
      </c>
      <c r="U27" s="105">
        <v>29793</v>
      </c>
      <c r="V27" s="105">
        <v>144</v>
      </c>
      <c r="W27" s="105">
        <v>3970</v>
      </c>
      <c r="X27" s="105">
        <v>3970</v>
      </c>
      <c r="Y27" s="105">
        <v>0</v>
      </c>
      <c r="Z27" s="105">
        <v>0</v>
      </c>
      <c r="AA27" s="105">
        <v>584</v>
      </c>
      <c r="AB27" s="105">
        <v>33763</v>
      </c>
      <c r="AC27" s="105">
        <v>34347</v>
      </c>
      <c r="AD27" s="101" t="s">
        <v>149</v>
      </c>
      <c r="AE27" s="105">
        <v>4038</v>
      </c>
      <c r="AF27" s="105">
        <v>4</v>
      </c>
      <c r="AG27" s="109"/>
    </row>
    <row r="28" spans="1:33" ht="14.25" x14ac:dyDescent="0.2">
      <c r="A28" s="101" t="s">
        <v>150</v>
      </c>
      <c r="B28" s="101" t="s">
        <v>151</v>
      </c>
      <c r="C28" s="102">
        <v>4313</v>
      </c>
      <c r="D28" s="102">
        <v>50</v>
      </c>
      <c r="E28" s="102">
        <v>4363</v>
      </c>
      <c r="F28" s="103">
        <v>-0.18157944100543999</v>
      </c>
      <c r="G28" s="102">
        <v>0</v>
      </c>
      <c r="H28" s="102">
        <v>0</v>
      </c>
      <c r="I28" s="102">
        <v>0</v>
      </c>
      <c r="J28" s="104">
        <v>0</v>
      </c>
      <c r="K28" s="105">
        <v>0</v>
      </c>
      <c r="L28" s="103">
        <v>0</v>
      </c>
      <c r="M28" s="105">
        <v>4363</v>
      </c>
      <c r="N28" s="103">
        <v>-0.18157944100543999</v>
      </c>
      <c r="O28" s="105">
        <v>241</v>
      </c>
      <c r="P28" s="105">
        <v>4604</v>
      </c>
      <c r="Q28" s="106">
        <v>-0.17224020136641502</v>
      </c>
      <c r="R28" s="107">
        <v>5</v>
      </c>
      <c r="S28" s="101" t="s">
        <v>82</v>
      </c>
      <c r="T28" s="105">
        <v>5297</v>
      </c>
      <c r="U28" s="105">
        <v>5331</v>
      </c>
      <c r="V28" s="105">
        <v>34</v>
      </c>
      <c r="W28" s="105">
        <v>0</v>
      </c>
      <c r="X28" s="105">
        <v>0</v>
      </c>
      <c r="Y28" s="105">
        <v>0</v>
      </c>
      <c r="Z28" s="105">
        <v>0</v>
      </c>
      <c r="AA28" s="105">
        <v>231</v>
      </c>
      <c r="AB28" s="105">
        <v>5331</v>
      </c>
      <c r="AC28" s="105">
        <v>5562</v>
      </c>
      <c r="AD28" s="101" t="s">
        <v>152</v>
      </c>
      <c r="AE28" s="105">
        <v>4038</v>
      </c>
      <c r="AF28" s="105">
        <v>4</v>
      </c>
      <c r="AG28" s="109"/>
    </row>
    <row r="29" spans="1:33" ht="14.25" x14ac:dyDescent="0.2">
      <c r="A29" s="101" t="s">
        <v>153</v>
      </c>
      <c r="B29" s="101" t="s">
        <v>154</v>
      </c>
      <c r="C29" s="102">
        <v>2304</v>
      </c>
      <c r="D29" s="102">
        <v>20</v>
      </c>
      <c r="E29" s="102">
        <v>2324</v>
      </c>
      <c r="F29" s="103">
        <v>5.3490480507706301E-2</v>
      </c>
      <c r="G29" s="102">
        <v>0</v>
      </c>
      <c r="H29" s="102">
        <v>0</v>
      </c>
      <c r="I29" s="102">
        <v>0</v>
      </c>
      <c r="J29" s="104">
        <v>0</v>
      </c>
      <c r="K29" s="105">
        <v>0</v>
      </c>
      <c r="L29" s="103">
        <v>0</v>
      </c>
      <c r="M29" s="105">
        <v>2324</v>
      </c>
      <c r="N29" s="103">
        <v>5.3490480507706301E-2</v>
      </c>
      <c r="O29" s="105">
        <v>963</v>
      </c>
      <c r="P29" s="105">
        <v>3287</v>
      </c>
      <c r="Q29" s="106">
        <v>-1.51883353584447E-3</v>
      </c>
      <c r="R29" s="107">
        <v>5</v>
      </c>
      <c r="S29" s="101" t="s">
        <v>82</v>
      </c>
      <c r="T29" s="105">
        <v>2190</v>
      </c>
      <c r="U29" s="105">
        <v>2206</v>
      </c>
      <c r="V29" s="105">
        <v>16</v>
      </c>
      <c r="W29" s="105">
        <v>0</v>
      </c>
      <c r="X29" s="105">
        <v>0</v>
      </c>
      <c r="Y29" s="105">
        <v>0</v>
      </c>
      <c r="Z29" s="105">
        <v>0</v>
      </c>
      <c r="AA29" s="105">
        <v>1086</v>
      </c>
      <c r="AB29" s="105">
        <v>2206</v>
      </c>
      <c r="AC29" s="105">
        <v>3292</v>
      </c>
      <c r="AD29" s="101" t="s">
        <v>155</v>
      </c>
      <c r="AE29" s="105">
        <v>4038</v>
      </c>
      <c r="AF29" s="105">
        <v>4</v>
      </c>
      <c r="AG29" s="109"/>
    </row>
    <row r="30" spans="1:33" ht="14.25" x14ac:dyDescent="0.2">
      <c r="A30" s="101" t="s">
        <v>156</v>
      </c>
      <c r="B30" s="101" t="s">
        <v>157</v>
      </c>
      <c r="C30" s="102">
        <v>620241</v>
      </c>
      <c r="D30" s="102">
        <v>274982</v>
      </c>
      <c r="E30" s="102">
        <v>895223</v>
      </c>
      <c r="F30" s="103">
        <v>-4.5512367176832194E-3</v>
      </c>
      <c r="G30" s="102">
        <v>871168</v>
      </c>
      <c r="H30" s="102">
        <v>237758</v>
      </c>
      <c r="I30" s="102">
        <v>1108926</v>
      </c>
      <c r="J30" s="104">
        <v>3.6725337332175298E-2</v>
      </c>
      <c r="K30" s="105">
        <v>0</v>
      </c>
      <c r="L30" s="103">
        <v>0</v>
      </c>
      <c r="M30" s="105">
        <v>2004149</v>
      </c>
      <c r="N30" s="103">
        <v>1.78723884042278E-2</v>
      </c>
      <c r="O30" s="105">
        <v>2198</v>
      </c>
      <c r="P30" s="105">
        <v>2006347</v>
      </c>
      <c r="Q30" s="106">
        <v>1.8232135045183197E-2</v>
      </c>
      <c r="R30" s="107">
        <v>1</v>
      </c>
      <c r="S30" s="101" t="s">
        <v>158</v>
      </c>
      <c r="T30" s="105">
        <v>618196</v>
      </c>
      <c r="U30" s="105">
        <v>899316</v>
      </c>
      <c r="V30" s="105">
        <v>281120</v>
      </c>
      <c r="W30" s="105">
        <v>844249</v>
      </c>
      <c r="X30" s="105">
        <v>1069643</v>
      </c>
      <c r="Y30" s="105">
        <v>225394</v>
      </c>
      <c r="Z30" s="105">
        <v>0</v>
      </c>
      <c r="AA30" s="105">
        <v>1463</v>
      </c>
      <c r="AB30" s="105">
        <v>1968959</v>
      </c>
      <c r="AC30" s="105">
        <v>1970422</v>
      </c>
      <c r="AD30" s="101" t="s">
        <v>159</v>
      </c>
      <c r="AE30" s="105">
        <v>4038</v>
      </c>
      <c r="AF30" s="105">
        <v>4</v>
      </c>
      <c r="AG30" s="109"/>
    </row>
    <row r="31" spans="1:33" ht="14.25" x14ac:dyDescent="0.2">
      <c r="A31" s="101" t="s">
        <v>160</v>
      </c>
      <c r="B31" s="101" t="s">
        <v>161</v>
      </c>
      <c r="C31" s="102">
        <v>2262</v>
      </c>
      <c r="D31" s="102">
        <v>0</v>
      </c>
      <c r="E31" s="102">
        <v>2262</v>
      </c>
      <c r="F31" s="103">
        <v>-0.13631156930126001</v>
      </c>
      <c r="G31" s="102">
        <v>24</v>
      </c>
      <c r="H31" s="102">
        <v>0</v>
      </c>
      <c r="I31" s="102">
        <v>24</v>
      </c>
      <c r="J31" s="104">
        <v>0</v>
      </c>
      <c r="K31" s="105">
        <v>0</v>
      </c>
      <c r="L31" s="103">
        <v>0</v>
      </c>
      <c r="M31" s="105">
        <v>2286</v>
      </c>
      <c r="N31" s="103">
        <v>-0.12714776632302399</v>
      </c>
      <c r="O31" s="105">
        <v>0</v>
      </c>
      <c r="P31" s="105">
        <v>2286</v>
      </c>
      <c r="Q31" s="106">
        <v>-0.12714776632302399</v>
      </c>
      <c r="R31" s="107">
        <v>5</v>
      </c>
      <c r="S31" s="101" t="s">
        <v>82</v>
      </c>
      <c r="T31" s="105">
        <v>2619</v>
      </c>
      <c r="U31" s="105">
        <v>2619</v>
      </c>
      <c r="V31" s="105">
        <v>0</v>
      </c>
      <c r="W31" s="105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2619</v>
      </c>
      <c r="AC31" s="105">
        <v>2619</v>
      </c>
      <c r="AD31" s="101" t="s">
        <v>162</v>
      </c>
      <c r="AE31" s="105">
        <v>4038</v>
      </c>
      <c r="AF31" s="105">
        <v>4</v>
      </c>
      <c r="AG31" s="109"/>
    </row>
    <row r="32" spans="1:33" ht="14.25" x14ac:dyDescent="0.2">
      <c r="A32" s="101" t="s">
        <v>163</v>
      </c>
      <c r="B32" s="101" t="s">
        <v>164</v>
      </c>
      <c r="C32" s="102">
        <v>2942</v>
      </c>
      <c r="D32" s="102">
        <v>6</v>
      </c>
      <c r="E32" s="102">
        <v>2948</v>
      </c>
      <c r="F32" s="103">
        <v>-8.742434431741759E-3</v>
      </c>
      <c r="G32" s="102">
        <v>0</v>
      </c>
      <c r="H32" s="102">
        <v>0</v>
      </c>
      <c r="I32" s="102">
        <v>0</v>
      </c>
      <c r="J32" s="104">
        <v>0</v>
      </c>
      <c r="K32" s="105">
        <v>0</v>
      </c>
      <c r="L32" s="103">
        <v>0</v>
      </c>
      <c r="M32" s="105">
        <v>2948</v>
      </c>
      <c r="N32" s="103">
        <v>-8.742434431741759E-3</v>
      </c>
      <c r="O32" s="105">
        <v>204</v>
      </c>
      <c r="P32" s="105">
        <v>3152</v>
      </c>
      <c r="Q32" s="106">
        <v>-1.8985371926548401E-2</v>
      </c>
      <c r="R32" s="107">
        <v>5</v>
      </c>
      <c r="S32" s="101" t="s">
        <v>82</v>
      </c>
      <c r="T32" s="105">
        <v>2970</v>
      </c>
      <c r="U32" s="105">
        <v>2974</v>
      </c>
      <c r="V32" s="105">
        <v>4</v>
      </c>
      <c r="W32" s="105">
        <v>0</v>
      </c>
      <c r="X32" s="105">
        <v>0</v>
      </c>
      <c r="Y32" s="105">
        <v>0</v>
      </c>
      <c r="Z32" s="105">
        <v>0</v>
      </c>
      <c r="AA32" s="105">
        <v>239</v>
      </c>
      <c r="AB32" s="105">
        <v>2974</v>
      </c>
      <c r="AC32" s="105">
        <v>3213</v>
      </c>
      <c r="AD32" s="101" t="s">
        <v>165</v>
      </c>
      <c r="AE32" s="105">
        <v>4038</v>
      </c>
      <c r="AF32" s="105">
        <v>4</v>
      </c>
      <c r="AG32" s="109"/>
    </row>
    <row r="33" spans="1:33" ht="14.25" x14ac:dyDescent="0.2">
      <c r="A33" s="101" t="s">
        <v>166</v>
      </c>
      <c r="B33" s="101" t="s">
        <v>167</v>
      </c>
      <c r="C33" s="102">
        <v>601</v>
      </c>
      <c r="D33" s="102">
        <v>4</v>
      </c>
      <c r="E33" s="102">
        <v>605</v>
      </c>
      <c r="F33" s="103">
        <v>-6.9230769230769207E-2</v>
      </c>
      <c r="G33" s="102">
        <v>0</v>
      </c>
      <c r="H33" s="102">
        <v>0</v>
      </c>
      <c r="I33" s="102">
        <v>0</v>
      </c>
      <c r="J33" s="104">
        <v>0</v>
      </c>
      <c r="K33" s="105">
        <v>0</v>
      </c>
      <c r="L33" s="103">
        <v>0</v>
      </c>
      <c r="M33" s="105">
        <v>605</v>
      </c>
      <c r="N33" s="103">
        <v>-6.9230769230769207E-2</v>
      </c>
      <c r="O33" s="105">
        <v>449</v>
      </c>
      <c r="P33" s="105">
        <v>1054</v>
      </c>
      <c r="Q33" s="106">
        <v>-0.136065573770492</v>
      </c>
      <c r="R33" s="107">
        <v>5</v>
      </c>
      <c r="S33" s="101" t="s">
        <v>82</v>
      </c>
      <c r="T33" s="105">
        <v>648</v>
      </c>
      <c r="U33" s="105">
        <v>650</v>
      </c>
      <c r="V33" s="105">
        <v>2</v>
      </c>
      <c r="W33" s="105">
        <v>0</v>
      </c>
      <c r="X33" s="105">
        <v>0</v>
      </c>
      <c r="Y33" s="105">
        <v>0</v>
      </c>
      <c r="Z33" s="105">
        <v>0</v>
      </c>
      <c r="AA33" s="105">
        <v>570</v>
      </c>
      <c r="AB33" s="105">
        <v>650</v>
      </c>
      <c r="AC33" s="105">
        <v>1220</v>
      </c>
      <c r="AD33" s="101" t="s">
        <v>168</v>
      </c>
      <c r="AE33" s="105">
        <v>4038</v>
      </c>
      <c r="AF33" s="105">
        <v>4</v>
      </c>
      <c r="AG33" s="109"/>
    </row>
    <row r="34" spans="1:33" ht="14.25" x14ac:dyDescent="0.2">
      <c r="A34" s="101" t="s">
        <v>169</v>
      </c>
      <c r="B34" s="101" t="s">
        <v>170</v>
      </c>
      <c r="C34" s="102">
        <v>2389</v>
      </c>
      <c r="D34" s="102">
        <v>22</v>
      </c>
      <c r="E34" s="102">
        <v>2411</v>
      </c>
      <c r="F34" s="103">
        <v>2.4649383765405902E-2</v>
      </c>
      <c r="G34" s="102">
        <v>0</v>
      </c>
      <c r="H34" s="102">
        <v>0</v>
      </c>
      <c r="I34" s="102">
        <v>0</v>
      </c>
      <c r="J34" s="104">
        <v>0</v>
      </c>
      <c r="K34" s="105">
        <v>0</v>
      </c>
      <c r="L34" s="103">
        <v>0</v>
      </c>
      <c r="M34" s="105">
        <v>2411</v>
      </c>
      <c r="N34" s="103">
        <v>2.4649383765405902E-2</v>
      </c>
      <c r="O34" s="105">
        <v>770</v>
      </c>
      <c r="P34" s="105">
        <v>3181</v>
      </c>
      <c r="Q34" s="106">
        <v>3.9882314481856806E-2</v>
      </c>
      <c r="R34" s="107">
        <v>5</v>
      </c>
      <c r="S34" s="101" t="s">
        <v>82</v>
      </c>
      <c r="T34" s="105">
        <v>2343</v>
      </c>
      <c r="U34" s="105">
        <v>2353</v>
      </c>
      <c r="V34" s="105">
        <v>10</v>
      </c>
      <c r="W34" s="105">
        <v>0</v>
      </c>
      <c r="X34" s="105">
        <v>0</v>
      </c>
      <c r="Y34" s="105">
        <v>0</v>
      </c>
      <c r="Z34" s="105">
        <v>0</v>
      </c>
      <c r="AA34" s="105">
        <v>706</v>
      </c>
      <c r="AB34" s="105">
        <v>2353</v>
      </c>
      <c r="AC34" s="105">
        <v>3059</v>
      </c>
      <c r="AD34" s="101" t="s">
        <v>171</v>
      </c>
      <c r="AE34" s="105">
        <v>4038</v>
      </c>
      <c r="AF34" s="105">
        <v>4</v>
      </c>
      <c r="AG34" s="109"/>
    </row>
    <row r="35" spans="1:33" ht="14.25" x14ac:dyDescent="0.2">
      <c r="A35" s="101" t="s">
        <v>172</v>
      </c>
      <c r="B35" s="101" t="s">
        <v>173</v>
      </c>
      <c r="C35" s="102">
        <v>4594</v>
      </c>
      <c r="D35" s="102">
        <v>8</v>
      </c>
      <c r="E35" s="102">
        <v>4602</v>
      </c>
      <c r="F35" s="103">
        <v>2.95302013422819E-2</v>
      </c>
      <c r="G35" s="102">
        <v>0</v>
      </c>
      <c r="H35" s="102">
        <v>0</v>
      </c>
      <c r="I35" s="102">
        <v>0</v>
      </c>
      <c r="J35" s="104">
        <v>0</v>
      </c>
      <c r="K35" s="105">
        <v>0</v>
      </c>
      <c r="L35" s="103">
        <v>0</v>
      </c>
      <c r="M35" s="105">
        <v>4602</v>
      </c>
      <c r="N35" s="103">
        <v>2.95302013422819E-2</v>
      </c>
      <c r="O35" s="105">
        <v>576</v>
      </c>
      <c r="P35" s="105">
        <v>5178</v>
      </c>
      <c r="Q35" s="106">
        <v>-2.7422990232907601E-2</v>
      </c>
      <c r="R35" s="107">
        <v>5</v>
      </c>
      <c r="S35" s="101" t="s">
        <v>82</v>
      </c>
      <c r="T35" s="105">
        <v>4442</v>
      </c>
      <c r="U35" s="105">
        <v>4470</v>
      </c>
      <c r="V35" s="105">
        <v>28</v>
      </c>
      <c r="W35" s="105">
        <v>0</v>
      </c>
      <c r="X35" s="105">
        <v>0</v>
      </c>
      <c r="Y35" s="105">
        <v>0</v>
      </c>
      <c r="Z35" s="105">
        <v>0</v>
      </c>
      <c r="AA35" s="105">
        <v>854</v>
      </c>
      <c r="AB35" s="105">
        <v>4470</v>
      </c>
      <c r="AC35" s="105">
        <v>5324</v>
      </c>
      <c r="AD35" s="101" t="s">
        <v>174</v>
      </c>
      <c r="AE35" s="105">
        <v>4038</v>
      </c>
      <c r="AF35" s="105">
        <v>4</v>
      </c>
      <c r="AG35" s="109"/>
    </row>
    <row r="36" spans="1:33" ht="14.25" x14ac:dyDescent="0.2">
      <c r="A36" s="101" t="s">
        <v>175</v>
      </c>
      <c r="B36" s="101" t="s">
        <v>176</v>
      </c>
      <c r="C36" s="102">
        <v>3782</v>
      </c>
      <c r="D36" s="102">
        <v>726</v>
      </c>
      <c r="E36" s="102">
        <v>4508</v>
      </c>
      <c r="F36" s="103">
        <v>-6.6666666666666693E-2</v>
      </c>
      <c r="G36" s="102">
        <v>0</v>
      </c>
      <c r="H36" s="102">
        <v>0</v>
      </c>
      <c r="I36" s="102">
        <v>0</v>
      </c>
      <c r="J36" s="104">
        <v>0</v>
      </c>
      <c r="K36" s="105">
        <v>0</v>
      </c>
      <c r="L36" s="103">
        <v>0</v>
      </c>
      <c r="M36" s="105">
        <v>4508</v>
      </c>
      <c r="N36" s="103">
        <v>-6.6666666666666693E-2</v>
      </c>
      <c r="O36" s="105">
        <v>1745</v>
      </c>
      <c r="P36" s="105">
        <v>6253</v>
      </c>
      <c r="Q36" s="106">
        <v>-3.8739431206764E-2</v>
      </c>
      <c r="R36" s="107">
        <v>5</v>
      </c>
      <c r="S36" s="101" t="s">
        <v>82</v>
      </c>
      <c r="T36" s="105">
        <v>4046</v>
      </c>
      <c r="U36" s="105">
        <v>4830</v>
      </c>
      <c r="V36" s="105">
        <v>784</v>
      </c>
      <c r="W36" s="105">
        <v>0</v>
      </c>
      <c r="X36" s="105">
        <v>0</v>
      </c>
      <c r="Y36" s="105">
        <v>0</v>
      </c>
      <c r="Z36" s="105">
        <v>0</v>
      </c>
      <c r="AA36" s="105">
        <v>1675</v>
      </c>
      <c r="AB36" s="105">
        <v>4830</v>
      </c>
      <c r="AC36" s="105">
        <v>6505</v>
      </c>
      <c r="AD36" s="101" t="s">
        <v>177</v>
      </c>
      <c r="AE36" s="105">
        <v>4038</v>
      </c>
      <c r="AF36" s="105">
        <v>4</v>
      </c>
      <c r="AG36" s="109"/>
    </row>
    <row r="37" spans="1:33" ht="14.25" x14ac:dyDescent="0.2">
      <c r="A37" s="101" t="s">
        <v>178</v>
      </c>
      <c r="B37" s="101" t="s">
        <v>179</v>
      </c>
      <c r="C37" s="102">
        <v>180193</v>
      </c>
      <c r="D37" s="102">
        <v>4994</v>
      </c>
      <c r="E37" s="102">
        <v>185187</v>
      </c>
      <c r="F37" s="103">
        <v>1.8294292312768103E-2</v>
      </c>
      <c r="G37" s="102">
        <v>94824</v>
      </c>
      <c r="H37" s="102">
        <v>3924</v>
      </c>
      <c r="I37" s="102">
        <v>98748</v>
      </c>
      <c r="J37" s="104">
        <v>-5.9578682716848901E-2</v>
      </c>
      <c r="K37" s="105">
        <v>17234</v>
      </c>
      <c r="L37" s="103">
        <v>0.24379330254041603</v>
      </c>
      <c r="M37" s="105">
        <v>301169</v>
      </c>
      <c r="N37" s="103">
        <v>1.4930832668262801E-3</v>
      </c>
      <c r="O37" s="105">
        <v>831</v>
      </c>
      <c r="P37" s="105">
        <v>302000</v>
      </c>
      <c r="Q37" s="106">
        <v>1.81454488759442E-3</v>
      </c>
      <c r="R37" s="107">
        <v>2</v>
      </c>
      <c r="S37" s="101" t="s">
        <v>82</v>
      </c>
      <c r="T37" s="105">
        <v>177048</v>
      </c>
      <c r="U37" s="105">
        <v>181860</v>
      </c>
      <c r="V37" s="105">
        <v>4812</v>
      </c>
      <c r="W37" s="105">
        <v>99224</v>
      </c>
      <c r="X37" s="105">
        <v>105004</v>
      </c>
      <c r="Y37" s="105">
        <v>5780</v>
      </c>
      <c r="Z37" s="105">
        <v>13856</v>
      </c>
      <c r="AA37" s="105">
        <v>733</v>
      </c>
      <c r="AB37" s="105">
        <v>300720</v>
      </c>
      <c r="AC37" s="105">
        <v>301453</v>
      </c>
      <c r="AD37" s="101" t="s">
        <v>180</v>
      </c>
      <c r="AE37" s="105">
        <v>4038</v>
      </c>
      <c r="AF37" s="105">
        <v>4</v>
      </c>
      <c r="AG37" s="109"/>
    </row>
    <row r="38" spans="1:33" ht="14.25" x14ac:dyDescent="0.2">
      <c r="A38" s="101" t="s">
        <v>181</v>
      </c>
      <c r="B38" s="101" t="s">
        <v>182</v>
      </c>
      <c r="C38" s="102">
        <v>7620</v>
      </c>
      <c r="D38" s="102">
        <v>38</v>
      </c>
      <c r="E38" s="102">
        <v>7658</v>
      </c>
      <c r="F38" s="103">
        <v>-7.1645047884592097E-2</v>
      </c>
      <c r="G38" s="102">
        <v>0</v>
      </c>
      <c r="H38" s="102">
        <v>0</v>
      </c>
      <c r="I38" s="102">
        <v>0</v>
      </c>
      <c r="J38" s="104">
        <v>0</v>
      </c>
      <c r="K38" s="105">
        <v>0</v>
      </c>
      <c r="L38" s="103">
        <v>0</v>
      </c>
      <c r="M38" s="105">
        <v>7658</v>
      </c>
      <c r="N38" s="103">
        <v>-7.1645047884592097E-2</v>
      </c>
      <c r="O38" s="105">
        <v>583</v>
      </c>
      <c r="P38" s="105">
        <v>8241</v>
      </c>
      <c r="Q38" s="106">
        <v>-0.13607296362302099</v>
      </c>
      <c r="R38" s="107">
        <v>5</v>
      </c>
      <c r="S38" s="101" t="s">
        <v>82</v>
      </c>
      <c r="T38" s="105">
        <v>8193</v>
      </c>
      <c r="U38" s="105">
        <v>8249</v>
      </c>
      <c r="V38" s="105">
        <v>56</v>
      </c>
      <c r="W38" s="105">
        <v>0</v>
      </c>
      <c r="X38" s="105">
        <v>0</v>
      </c>
      <c r="Y38" s="105">
        <v>0</v>
      </c>
      <c r="Z38" s="105">
        <v>0</v>
      </c>
      <c r="AA38" s="105">
        <v>1290</v>
      </c>
      <c r="AB38" s="105">
        <v>8249</v>
      </c>
      <c r="AC38" s="105">
        <v>9539</v>
      </c>
      <c r="AD38" s="101" t="s">
        <v>183</v>
      </c>
      <c r="AE38" s="105">
        <v>4038</v>
      </c>
      <c r="AF38" s="105">
        <v>4</v>
      </c>
      <c r="AG38" s="109"/>
    </row>
    <row r="39" spans="1:33" ht="14.25" x14ac:dyDescent="0.2">
      <c r="A39" s="101" t="s">
        <v>184</v>
      </c>
      <c r="B39" s="101" t="s">
        <v>185</v>
      </c>
      <c r="C39" s="102">
        <v>12488</v>
      </c>
      <c r="D39" s="102">
        <v>24</v>
      </c>
      <c r="E39" s="102">
        <v>12512</v>
      </c>
      <c r="F39" s="103">
        <v>-4.6123351376076802E-2</v>
      </c>
      <c r="G39" s="102">
        <v>0</v>
      </c>
      <c r="H39" s="102">
        <v>0</v>
      </c>
      <c r="I39" s="102">
        <v>0</v>
      </c>
      <c r="J39" s="104">
        <v>0</v>
      </c>
      <c r="K39" s="105">
        <v>0</v>
      </c>
      <c r="L39" s="103">
        <v>0</v>
      </c>
      <c r="M39" s="105">
        <v>12512</v>
      </c>
      <c r="N39" s="103">
        <v>-4.6123351376076802E-2</v>
      </c>
      <c r="O39" s="105">
        <v>0</v>
      </c>
      <c r="P39" s="105">
        <v>12512</v>
      </c>
      <c r="Q39" s="106">
        <v>-4.6123351376076802E-2</v>
      </c>
      <c r="R39" s="107">
        <v>4</v>
      </c>
      <c r="S39" s="101" t="s">
        <v>82</v>
      </c>
      <c r="T39" s="105">
        <v>13103</v>
      </c>
      <c r="U39" s="105">
        <v>13117</v>
      </c>
      <c r="V39" s="105">
        <v>14</v>
      </c>
      <c r="W39" s="105">
        <v>0</v>
      </c>
      <c r="X39" s="105">
        <v>0</v>
      </c>
      <c r="Y39" s="105">
        <v>0</v>
      </c>
      <c r="Z39" s="105">
        <v>0</v>
      </c>
      <c r="AA39" s="105">
        <v>0</v>
      </c>
      <c r="AB39" s="105">
        <v>13117</v>
      </c>
      <c r="AC39" s="105">
        <v>13117</v>
      </c>
      <c r="AD39" s="101" t="s">
        <v>186</v>
      </c>
      <c r="AE39" s="105">
        <v>4038</v>
      </c>
      <c r="AF39" s="105">
        <v>4</v>
      </c>
      <c r="AG39" s="109"/>
    </row>
    <row r="40" spans="1:33" ht="14.25" x14ac:dyDescent="0.2">
      <c r="A40" s="101" t="s">
        <v>187</v>
      </c>
      <c r="B40" s="101" t="s">
        <v>188</v>
      </c>
      <c r="C40" s="102">
        <v>6480</v>
      </c>
      <c r="D40" s="102">
        <v>28</v>
      </c>
      <c r="E40" s="102">
        <v>6508</v>
      </c>
      <c r="F40" s="103">
        <v>-8.1309994353472595E-2</v>
      </c>
      <c r="G40" s="102">
        <v>0</v>
      </c>
      <c r="H40" s="102">
        <v>0</v>
      </c>
      <c r="I40" s="102">
        <v>0</v>
      </c>
      <c r="J40" s="104">
        <v>0</v>
      </c>
      <c r="K40" s="105">
        <v>0</v>
      </c>
      <c r="L40" s="103">
        <v>0</v>
      </c>
      <c r="M40" s="105">
        <v>6508</v>
      </c>
      <c r="N40" s="103">
        <v>-8.1309994353472595E-2</v>
      </c>
      <c r="O40" s="105">
        <v>313</v>
      </c>
      <c r="P40" s="105">
        <v>6821</v>
      </c>
      <c r="Q40" s="106">
        <v>-0.18282017491314201</v>
      </c>
      <c r="R40" s="107">
        <v>5</v>
      </c>
      <c r="S40" s="101" t="s">
        <v>82</v>
      </c>
      <c r="T40" s="105">
        <v>6918</v>
      </c>
      <c r="U40" s="105">
        <v>7084</v>
      </c>
      <c r="V40" s="105">
        <v>166</v>
      </c>
      <c r="W40" s="105">
        <v>0</v>
      </c>
      <c r="X40" s="105">
        <v>0</v>
      </c>
      <c r="Y40" s="105">
        <v>0</v>
      </c>
      <c r="Z40" s="105">
        <v>0</v>
      </c>
      <c r="AA40" s="105">
        <v>1263</v>
      </c>
      <c r="AB40" s="105">
        <v>7084</v>
      </c>
      <c r="AC40" s="105">
        <v>8347</v>
      </c>
      <c r="AD40" s="101" t="s">
        <v>189</v>
      </c>
      <c r="AE40" s="105">
        <v>4038</v>
      </c>
      <c r="AF40" s="105">
        <v>4</v>
      </c>
      <c r="AG40" s="109"/>
    </row>
    <row r="41" spans="1:33" ht="14.25" x14ac:dyDescent="0.2">
      <c r="A41" s="101" t="s">
        <v>190</v>
      </c>
      <c r="B41" s="101" t="s">
        <v>191</v>
      </c>
      <c r="C41" s="102">
        <v>975</v>
      </c>
      <c r="D41" s="102">
        <v>0</v>
      </c>
      <c r="E41" s="102">
        <v>975</v>
      </c>
      <c r="F41" s="103">
        <v>7.4972436604189605E-2</v>
      </c>
      <c r="G41" s="102">
        <v>0</v>
      </c>
      <c r="H41" s="102">
        <v>0</v>
      </c>
      <c r="I41" s="102">
        <v>0</v>
      </c>
      <c r="J41" s="104">
        <v>0</v>
      </c>
      <c r="K41" s="105">
        <v>0</v>
      </c>
      <c r="L41" s="103">
        <v>0</v>
      </c>
      <c r="M41" s="105">
        <v>975</v>
      </c>
      <c r="N41" s="103">
        <v>7.4972436604189605E-2</v>
      </c>
      <c r="O41" s="105">
        <v>601</v>
      </c>
      <c r="P41" s="105">
        <v>1576</v>
      </c>
      <c r="Q41" s="106">
        <v>3.4120734908136496E-2</v>
      </c>
      <c r="R41" s="107">
        <v>5</v>
      </c>
      <c r="S41" s="101" t="s">
        <v>82</v>
      </c>
      <c r="T41" s="105">
        <v>907</v>
      </c>
      <c r="U41" s="105">
        <v>907</v>
      </c>
      <c r="V41" s="105">
        <v>0</v>
      </c>
      <c r="W41" s="105">
        <v>0</v>
      </c>
      <c r="X41" s="105">
        <v>0</v>
      </c>
      <c r="Y41" s="105">
        <v>0</v>
      </c>
      <c r="Z41" s="105">
        <v>0</v>
      </c>
      <c r="AA41" s="105">
        <v>617</v>
      </c>
      <c r="AB41" s="105">
        <v>907</v>
      </c>
      <c r="AC41" s="105">
        <v>1524</v>
      </c>
      <c r="AD41" s="101" t="s">
        <v>192</v>
      </c>
      <c r="AE41" s="105">
        <v>4038</v>
      </c>
      <c r="AF41" s="105">
        <v>4</v>
      </c>
      <c r="AG41" s="109"/>
    </row>
    <row r="42" spans="1:33" ht="14.25" x14ac:dyDescent="0.2">
      <c r="A42" s="101" t="s">
        <v>193</v>
      </c>
      <c r="B42" s="101" t="s">
        <v>194</v>
      </c>
      <c r="C42" s="102">
        <v>139267</v>
      </c>
      <c r="D42" s="102">
        <v>30388</v>
      </c>
      <c r="E42" s="102">
        <v>169655</v>
      </c>
      <c r="F42" s="103">
        <v>-6.9504573754366106E-4</v>
      </c>
      <c r="G42" s="102">
        <v>29789</v>
      </c>
      <c r="H42" s="102">
        <v>534</v>
      </c>
      <c r="I42" s="102">
        <v>30323</v>
      </c>
      <c r="J42" s="104">
        <v>0.35813141039996399</v>
      </c>
      <c r="K42" s="105">
        <v>0</v>
      </c>
      <c r="L42" s="103">
        <v>0</v>
      </c>
      <c r="M42" s="105">
        <v>199978</v>
      </c>
      <c r="N42" s="103">
        <v>4.1009890681936501E-2</v>
      </c>
      <c r="O42" s="105">
        <v>6396</v>
      </c>
      <c r="P42" s="105">
        <v>206374</v>
      </c>
      <c r="Q42" s="106">
        <v>4.1656361516447006E-2</v>
      </c>
      <c r="R42" s="107">
        <v>3</v>
      </c>
      <c r="S42" s="101" t="s">
        <v>82</v>
      </c>
      <c r="T42" s="105">
        <v>138909</v>
      </c>
      <c r="U42" s="105">
        <v>169773</v>
      </c>
      <c r="V42" s="105">
        <v>30864</v>
      </c>
      <c r="W42" s="105">
        <v>21769</v>
      </c>
      <c r="X42" s="105">
        <v>22327</v>
      </c>
      <c r="Y42" s="105">
        <v>558</v>
      </c>
      <c r="Z42" s="105">
        <v>0</v>
      </c>
      <c r="AA42" s="105">
        <v>6021</v>
      </c>
      <c r="AB42" s="105">
        <v>192100</v>
      </c>
      <c r="AC42" s="105">
        <v>198121</v>
      </c>
      <c r="AD42" s="101" t="s">
        <v>195</v>
      </c>
      <c r="AE42" s="105">
        <v>4038</v>
      </c>
      <c r="AF42" s="105">
        <v>4</v>
      </c>
      <c r="AG42" s="109"/>
    </row>
    <row r="43" spans="1:33" ht="14.25" x14ac:dyDescent="0.2">
      <c r="A43" s="101" t="s">
        <v>196</v>
      </c>
      <c r="B43" s="101" t="s">
        <v>197</v>
      </c>
      <c r="C43" s="102">
        <v>238319</v>
      </c>
      <c r="D43" s="102">
        <v>29684</v>
      </c>
      <c r="E43" s="102">
        <v>268003</v>
      </c>
      <c r="F43" s="103">
        <v>5.8964388662022605E-3</v>
      </c>
      <c r="G43" s="102">
        <v>53137</v>
      </c>
      <c r="H43" s="102">
        <v>948</v>
      </c>
      <c r="I43" s="102">
        <v>54085</v>
      </c>
      <c r="J43" s="104">
        <v>1.72247740405986E-3</v>
      </c>
      <c r="K43" s="105">
        <v>0</v>
      </c>
      <c r="L43" s="103">
        <v>0</v>
      </c>
      <c r="M43" s="105">
        <v>322088</v>
      </c>
      <c r="N43" s="103">
        <v>5.19311911716975E-3</v>
      </c>
      <c r="O43" s="105">
        <v>315</v>
      </c>
      <c r="P43" s="105">
        <v>322403</v>
      </c>
      <c r="Q43" s="106">
        <v>4.4270395224654301E-3</v>
      </c>
      <c r="R43" s="107">
        <v>2</v>
      </c>
      <c r="S43" s="101" t="s">
        <v>82</v>
      </c>
      <c r="T43" s="105">
        <v>236386</v>
      </c>
      <c r="U43" s="105">
        <v>266432</v>
      </c>
      <c r="V43" s="105">
        <v>30046</v>
      </c>
      <c r="W43" s="105">
        <v>52838</v>
      </c>
      <c r="X43" s="105">
        <v>53992</v>
      </c>
      <c r="Y43" s="105">
        <v>1154</v>
      </c>
      <c r="Z43" s="105">
        <v>0</v>
      </c>
      <c r="AA43" s="105">
        <v>558</v>
      </c>
      <c r="AB43" s="105">
        <v>320424</v>
      </c>
      <c r="AC43" s="105">
        <v>320982</v>
      </c>
      <c r="AD43" s="101" t="s">
        <v>198</v>
      </c>
      <c r="AE43" s="105">
        <v>4038</v>
      </c>
      <c r="AF43" s="105">
        <v>4</v>
      </c>
      <c r="AG43" s="109"/>
    </row>
    <row r="44" spans="1:33" ht="14.25" x14ac:dyDescent="0.2">
      <c r="A44" s="101" t="s">
        <v>199</v>
      </c>
      <c r="B44" s="101" t="s">
        <v>200</v>
      </c>
      <c r="C44" s="102">
        <v>4622</v>
      </c>
      <c r="D44" s="102">
        <v>1144</v>
      </c>
      <c r="E44" s="102">
        <v>5766</v>
      </c>
      <c r="F44" s="103">
        <v>-5.5682934818211599E-2</v>
      </c>
      <c r="G44" s="102">
        <v>0</v>
      </c>
      <c r="H44" s="102">
        <v>0</v>
      </c>
      <c r="I44" s="102">
        <v>0</v>
      </c>
      <c r="J44" s="104">
        <v>0</v>
      </c>
      <c r="K44" s="105">
        <v>0</v>
      </c>
      <c r="L44" s="103">
        <v>0</v>
      </c>
      <c r="M44" s="105">
        <v>5766</v>
      </c>
      <c r="N44" s="103">
        <v>-5.5682934818211599E-2</v>
      </c>
      <c r="O44" s="105">
        <v>2182</v>
      </c>
      <c r="P44" s="105">
        <v>7948</v>
      </c>
      <c r="Q44" s="106">
        <v>-3.3560311284046698E-2</v>
      </c>
      <c r="R44" s="107">
        <v>5</v>
      </c>
      <c r="S44" s="101" t="s">
        <v>82</v>
      </c>
      <c r="T44" s="105">
        <v>4962</v>
      </c>
      <c r="U44" s="105">
        <v>6106</v>
      </c>
      <c r="V44" s="105">
        <v>1144</v>
      </c>
      <c r="W44" s="105">
        <v>0</v>
      </c>
      <c r="X44" s="105">
        <v>0</v>
      </c>
      <c r="Y44" s="105">
        <v>0</v>
      </c>
      <c r="Z44" s="105">
        <v>0</v>
      </c>
      <c r="AA44" s="105">
        <v>2118</v>
      </c>
      <c r="AB44" s="105">
        <v>6106</v>
      </c>
      <c r="AC44" s="105">
        <v>8224</v>
      </c>
      <c r="AD44" s="101" t="s">
        <v>201</v>
      </c>
      <c r="AE44" s="105">
        <v>4038</v>
      </c>
      <c r="AF44" s="105">
        <v>4</v>
      </c>
      <c r="AG44" s="109"/>
    </row>
    <row r="45" spans="1:33" ht="14.25" x14ac:dyDescent="0.2">
      <c r="A45" s="101" t="s">
        <v>202</v>
      </c>
      <c r="B45" s="101" t="s">
        <v>203</v>
      </c>
      <c r="C45" s="102">
        <v>761</v>
      </c>
      <c r="D45" s="102">
        <v>10</v>
      </c>
      <c r="E45" s="102">
        <v>771</v>
      </c>
      <c r="F45" s="103">
        <v>-8.9974293059126003E-3</v>
      </c>
      <c r="G45" s="102">
        <v>0</v>
      </c>
      <c r="H45" s="102">
        <v>0</v>
      </c>
      <c r="I45" s="102">
        <v>0</v>
      </c>
      <c r="J45" s="104">
        <v>0</v>
      </c>
      <c r="K45" s="105">
        <v>0</v>
      </c>
      <c r="L45" s="103">
        <v>0</v>
      </c>
      <c r="M45" s="105">
        <v>771</v>
      </c>
      <c r="N45" s="103">
        <v>-8.9974293059126003E-3</v>
      </c>
      <c r="O45" s="105">
        <v>1415</v>
      </c>
      <c r="P45" s="105">
        <v>2186</v>
      </c>
      <c r="Q45" s="106">
        <v>2.4367385192127503E-2</v>
      </c>
      <c r="R45" s="107">
        <v>5</v>
      </c>
      <c r="S45" s="101" t="s">
        <v>82</v>
      </c>
      <c r="T45" s="105">
        <v>748</v>
      </c>
      <c r="U45" s="105">
        <v>778</v>
      </c>
      <c r="V45" s="105">
        <v>30</v>
      </c>
      <c r="W45" s="105">
        <v>0</v>
      </c>
      <c r="X45" s="105">
        <v>0</v>
      </c>
      <c r="Y45" s="105">
        <v>0</v>
      </c>
      <c r="Z45" s="105">
        <v>0</v>
      </c>
      <c r="AA45" s="105">
        <v>1356</v>
      </c>
      <c r="AB45" s="105">
        <v>778</v>
      </c>
      <c r="AC45" s="105">
        <v>2134</v>
      </c>
      <c r="AD45" s="101" t="s">
        <v>204</v>
      </c>
      <c r="AE45" s="105">
        <v>4038</v>
      </c>
      <c r="AF45" s="105">
        <v>4</v>
      </c>
      <c r="AG45" s="109"/>
    </row>
    <row r="46" spans="1:33" ht="14.25" x14ac:dyDescent="0.2">
      <c r="A46" s="101" t="s">
        <v>205</v>
      </c>
      <c r="B46" s="101" t="s">
        <v>206</v>
      </c>
      <c r="C46" s="102">
        <v>629</v>
      </c>
      <c r="D46" s="102">
        <v>0</v>
      </c>
      <c r="E46" s="102">
        <v>629</v>
      </c>
      <c r="F46" s="103">
        <v>8.0128205128205104E-3</v>
      </c>
      <c r="G46" s="102">
        <v>0</v>
      </c>
      <c r="H46" s="102">
        <v>0</v>
      </c>
      <c r="I46" s="102">
        <v>0</v>
      </c>
      <c r="J46" s="104">
        <v>0</v>
      </c>
      <c r="K46" s="105">
        <v>0</v>
      </c>
      <c r="L46" s="103">
        <v>0</v>
      </c>
      <c r="M46" s="105">
        <v>629</v>
      </c>
      <c r="N46" s="103">
        <v>8.0128205128205104E-3</v>
      </c>
      <c r="O46" s="105">
        <v>0</v>
      </c>
      <c r="P46" s="105">
        <v>629</v>
      </c>
      <c r="Q46" s="106">
        <v>8.0128205128205104E-3</v>
      </c>
      <c r="R46" s="107">
        <v>5</v>
      </c>
      <c r="S46" s="101" t="s">
        <v>82</v>
      </c>
      <c r="T46" s="105">
        <v>624</v>
      </c>
      <c r="U46" s="105">
        <v>624</v>
      </c>
      <c r="V46" s="105">
        <v>0</v>
      </c>
      <c r="W46" s="105">
        <v>0</v>
      </c>
      <c r="X46" s="105">
        <v>0</v>
      </c>
      <c r="Y46" s="105">
        <v>0</v>
      </c>
      <c r="Z46" s="105">
        <v>0</v>
      </c>
      <c r="AA46" s="105">
        <v>0</v>
      </c>
      <c r="AB46" s="105">
        <v>624</v>
      </c>
      <c r="AC46" s="105">
        <v>624</v>
      </c>
      <c r="AD46" s="101" t="s">
        <v>207</v>
      </c>
      <c r="AE46" s="105">
        <v>4038</v>
      </c>
      <c r="AF46" s="105">
        <v>4</v>
      </c>
      <c r="AG46" s="109"/>
    </row>
    <row r="47" spans="1:33" ht="14.25" x14ac:dyDescent="0.2">
      <c r="A47" s="101" t="s">
        <v>208</v>
      </c>
      <c r="B47" s="101" t="s">
        <v>209</v>
      </c>
      <c r="C47" s="102">
        <v>8307</v>
      </c>
      <c r="D47" s="102">
        <v>50</v>
      </c>
      <c r="E47" s="102">
        <v>8357</v>
      </c>
      <c r="F47" s="103">
        <v>6.988793830582E-3</v>
      </c>
      <c r="G47" s="102">
        <v>0</v>
      </c>
      <c r="H47" s="102">
        <v>0</v>
      </c>
      <c r="I47" s="102">
        <v>0</v>
      </c>
      <c r="J47" s="104">
        <v>0</v>
      </c>
      <c r="K47" s="105">
        <v>0</v>
      </c>
      <c r="L47" s="103">
        <v>0</v>
      </c>
      <c r="M47" s="105">
        <v>8357</v>
      </c>
      <c r="N47" s="103">
        <v>6.988793830582E-3</v>
      </c>
      <c r="O47" s="105">
        <v>479</v>
      </c>
      <c r="P47" s="105">
        <v>8836</v>
      </c>
      <c r="Q47" s="106">
        <v>1.4932230645531799E-2</v>
      </c>
      <c r="R47" s="107">
        <v>5</v>
      </c>
      <c r="S47" s="101" t="s">
        <v>82</v>
      </c>
      <c r="T47" s="105">
        <v>8243</v>
      </c>
      <c r="U47" s="105">
        <v>8299</v>
      </c>
      <c r="V47" s="105">
        <v>56</v>
      </c>
      <c r="W47" s="105">
        <v>0</v>
      </c>
      <c r="X47" s="105">
        <v>0</v>
      </c>
      <c r="Y47" s="105">
        <v>0</v>
      </c>
      <c r="Z47" s="105">
        <v>0</v>
      </c>
      <c r="AA47" s="105">
        <v>407</v>
      </c>
      <c r="AB47" s="105">
        <v>8299</v>
      </c>
      <c r="AC47" s="105">
        <v>8706</v>
      </c>
      <c r="AD47" s="101" t="s">
        <v>210</v>
      </c>
      <c r="AE47" s="105">
        <v>4038</v>
      </c>
      <c r="AF47" s="105">
        <v>4</v>
      </c>
      <c r="AG47" s="109"/>
    </row>
    <row r="48" spans="1:33" ht="14.25" x14ac:dyDescent="0.2">
      <c r="A48" s="101" t="s">
        <v>211</v>
      </c>
      <c r="B48" s="101" t="s">
        <v>212</v>
      </c>
      <c r="C48" s="102">
        <v>62468</v>
      </c>
      <c r="D48" s="102">
        <v>456</v>
      </c>
      <c r="E48" s="102">
        <v>62924</v>
      </c>
      <c r="F48" s="103">
        <v>3.5206633324559103E-2</v>
      </c>
      <c r="G48" s="102">
        <v>16187</v>
      </c>
      <c r="H48" s="102">
        <v>12</v>
      </c>
      <c r="I48" s="102">
        <v>16199</v>
      </c>
      <c r="J48" s="104">
        <v>-1.29783085547161E-2</v>
      </c>
      <c r="K48" s="105">
        <v>0</v>
      </c>
      <c r="L48" s="103">
        <v>0</v>
      </c>
      <c r="M48" s="105">
        <v>79123</v>
      </c>
      <c r="N48" s="103">
        <v>2.4962433286698803E-2</v>
      </c>
      <c r="O48" s="105">
        <v>776</v>
      </c>
      <c r="P48" s="105">
        <v>79899</v>
      </c>
      <c r="Q48" s="106">
        <v>2.05517946097841E-2</v>
      </c>
      <c r="R48" s="107">
        <v>3</v>
      </c>
      <c r="S48" s="101" t="s">
        <v>82</v>
      </c>
      <c r="T48" s="105">
        <v>60330</v>
      </c>
      <c r="U48" s="105">
        <v>60784</v>
      </c>
      <c r="V48" s="105">
        <v>454</v>
      </c>
      <c r="W48" s="105">
        <v>16398</v>
      </c>
      <c r="X48" s="105">
        <v>16412</v>
      </c>
      <c r="Y48" s="105">
        <v>14</v>
      </c>
      <c r="Z48" s="105">
        <v>0</v>
      </c>
      <c r="AA48" s="105">
        <v>1094</v>
      </c>
      <c r="AB48" s="105">
        <v>77196</v>
      </c>
      <c r="AC48" s="105">
        <v>78290</v>
      </c>
      <c r="AD48" s="101" t="s">
        <v>213</v>
      </c>
      <c r="AE48" s="105">
        <v>4038</v>
      </c>
      <c r="AF48" s="105">
        <v>4</v>
      </c>
      <c r="AG48" s="110"/>
    </row>
    <row r="49" spans="1:33" ht="14.25" x14ac:dyDescent="0.2">
      <c r="A49" s="111" t="s">
        <v>214</v>
      </c>
      <c r="B49" s="112"/>
      <c r="C49" s="113">
        <v>1950525</v>
      </c>
      <c r="D49" s="113">
        <v>403106</v>
      </c>
      <c r="E49" s="113">
        <v>2353631</v>
      </c>
      <c r="F49" s="114">
        <v>9.9051504230422108E-4</v>
      </c>
      <c r="G49" s="113">
        <v>1233697</v>
      </c>
      <c r="H49" s="113">
        <v>249370</v>
      </c>
      <c r="I49" s="113">
        <v>1483067</v>
      </c>
      <c r="J49" s="115">
        <v>3.4401538907922198E-2</v>
      </c>
      <c r="K49" s="116">
        <v>43969</v>
      </c>
      <c r="L49" s="114">
        <v>0.23553544833787601</v>
      </c>
      <c r="M49" s="116">
        <v>3880667</v>
      </c>
      <c r="N49" s="114">
        <v>1.5713103038161501E-2</v>
      </c>
      <c r="O49" s="116">
        <v>48684</v>
      </c>
      <c r="P49" s="116">
        <v>3929351</v>
      </c>
      <c r="Q49" s="117">
        <v>1.4562800965672201E-2</v>
      </c>
      <c r="R49" s="118">
        <v>0</v>
      </c>
      <c r="S49" s="119">
        <v>0</v>
      </c>
      <c r="T49" s="120">
        <v>1941918</v>
      </c>
      <c r="U49" s="120">
        <v>2351302</v>
      </c>
      <c r="V49" s="120">
        <v>409384</v>
      </c>
      <c r="W49" s="120">
        <v>1195766</v>
      </c>
      <c r="X49" s="120">
        <v>1433744</v>
      </c>
      <c r="Y49" s="120">
        <v>237978</v>
      </c>
      <c r="Z49" s="120">
        <v>35587</v>
      </c>
      <c r="AA49" s="120">
        <v>52317</v>
      </c>
      <c r="AB49" s="120">
        <v>3820633</v>
      </c>
      <c r="AC49" s="120">
        <v>3872950</v>
      </c>
      <c r="AD49" s="119">
        <v>0</v>
      </c>
      <c r="AE49" s="120">
        <v>177672</v>
      </c>
      <c r="AF49" s="120">
        <v>176</v>
      </c>
      <c r="AG49" s="119" t="s">
        <v>215</v>
      </c>
    </row>
    <row r="50" spans="1:33" ht="14.25" x14ac:dyDescent="0.2">
      <c r="A50" s="101" t="s">
        <v>216</v>
      </c>
      <c r="B50" s="101" t="s">
        <v>217</v>
      </c>
      <c r="C50" s="102">
        <v>149</v>
      </c>
      <c r="D50" s="102">
        <v>0</v>
      </c>
      <c r="E50" s="102">
        <v>149</v>
      </c>
      <c r="F50" s="103">
        <v>-0.215789473684211</v>
      </c>
      <c r="G50" s="102">
        <v>0</v>
      </c>
      <c r="H50" s="102">
        <v>0</v>
      </c>
      <c r="I50" s="102">
        <v>0</v>
      </c>
      <c r="J50" s="104">
        <v>0</v>
      </c>
      <c r="K50" s="105">
        <v>0</v>
      </c>
      <c r="L50" s="103">
        <v>0</v>
      </c>
      <c r="M50" s="105">
        <v>149</v>
      </c>
      <c r="N50" s="103">
        <v>-0.215789473684211</v>
      </c>
      <c r="O50" s="105">
        <v>0</v>
      </c>
      <c r="P50" s="105">
        <v>149</v>
      </c>
      <c r="Q50" s="106">
        <v>-0.215789473684211</v>
      </c>
      <c r="R50" s="107">
        <v>6</v>
      </c>
      <c r="S50" s="101" t="s">
        <v>158</v>
      </c>
      <c r="T50" s="105">
        <v>190</v>
      </c>
      <c r="U50" s="105">
        <v>190</v>
      </c>
      <c r="V50" s="105">
        <v>0</v>
      </c>
      <c r="W50" s="105">
        <v>0</v>
      </c>
      <c r="X50" s="105">
        <v>0</v>
      </c>
      <c r="Y50" s="105">
        <v>0</v>
      </c>
      <c r="Z50" s="105">
        <v>0</v>
      </c>
      <c r="AA50" s="105">
        <v>0</v>
      </c>
      <c r="AB50" s="105">
        <v>190</v>
      </c>
      <c r="AC50" s="105">
        <v>190</v>
      </c>
      <c r="AD50" s="101" t="s">
        <v>218</v>
      </c>
      <c r="AE50" s="105">
        <v>4038</v>
      </c>
      <c r="AF50" s="105">
        <v>4</v>
      </c>
      <c r="AG50" s="108" t="s">
        <v>158</v>
      </c>
    </row>
    <row r="51" spans="1:33" ht="14.25" x14ac:dyDescent="0.2">
      <c r="A51" s="101" t="s">
        <v>219</v>
      </c>
      <c r="B51" s="101" t="s">
        <v>220</v>
      </c>
      <c r="C51" s="102">
        <v>25090</v>
      </c>
      <c r="D51" s="102">
        <v>0</v>
      </c>
      <c r="E51" s="102">
        <v>25090</v>
      </c>
      <c r="F51" s="103">
        <v>-1.01783178160013E-2</v>
      </c>
      <c r="G51" s="102">
        <v>117569</v>
      </c>
      <c r="H51" s="102">
        <v>0</v>
      </c>
      <c r="I51" s="102">
        <v>117569</v>
      </c>
      <c r="J51" s="104">
        <v>1.448787643455E-2</v>
      </c>
      <c r="K51" s="105">
        <v>0</v>
      </c>
      <c r="L51" s="103">
        <v>0</v>
      </c>
      <c r="M51" s="105">
        <v>142659</v>
      </c>
      <c r="N51" s="103">
        <v>1.0061031733669401E-2</v>
      </c>
      <c r="O51" s="105">
        <v>0</v>
      </c>
      <c r="P51" s="105">
        <v>142659</v>
      </c>
      <c r="Q51" s="106">
        <v>1.0061031733669401E-2</v>
      </c>
      <c r="R51" s="107">
        <v>6</v>
      </c>
      <c r="S51" s="101" t="s">
        <v>158</v>
      </c>
      <c r="T51" s="105">
        <v>25348</v>
      </c>
      <c r="U51" s="105">
        <v>25348</v>
      </c>
      <c r="V51" s="105">
        <v>0</v>
      </c>
      <c r="W51" s="105">
        <v>115890</v>
      </c>
      <c r="X51" s="105">
        <v>115890</v>
      </c>
      <c r="Y51" s="105">
        <v>0</v>
      </c>
      <c r="Z51" s="105">
        <v>0</v>
      </c>
      <c r="AA51" s="105">
        <v>0</v>
      </c>
      <c r="AB51" s="105">
        <v>141238</v>
      </c>
      <c r="AC51" s="105">
        <v>141238</v>
      </c>
      <c r="AD51" s="101" t="s">
        <v>221</v>
      </c>
      <c r="AE51" s="105">
        <v>4038</v>
      </c>
      <c r="AF51" s="105">
        <v>4</v>
      </c>
      <c r="AG51" s="109"/>
    </row>
    <row r="52" spans="1:33" ht="14.25" x14ac:dyDescent="0.2">
      <c r="A52" s="101" t="s">
        <v>222</v>
      </c>
      <c r="B52" s="101" t="s">
        <v>223</v>
      </c>
      <c r="C52" s="102"/>
      <c r="D52" s="102"/>
      <c r="E52" s="102"/>
      <c r="F52" s="103"/>
      <c r="G52" s="102"/>
      <c r="H52" s="102"/>
      <c r="I52" s="102"/>
      <c r="J52" s="104"/>
      <c r="K52" s="105"/>
      <c r="L52" s="103"/>
      <c r="M52" s="105"/>
      <c r="N52" s="103"/>
      <c r="O52" s="105"/>
      <c r="P52" s="105"/>
      <c r="Q52" s="106"/>
      <c r="R52" s="107">
        <v>6</v>
      </c>
      <c r="S52" s="101" t="s">
        <v>158</v>
      </c>
      <c r="T52" s="105">
        <v>0</v>
      </c>
      <c r="U52" s="105">
        <v>0</v>
      </c>
      <c r="V52" s="105">
        <v>0</v>
      </c>
      <c r="W52" s="105">
        <v>0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0</v>
      </c>
      <c r="AD52" s="101" t="s">
        <v>224</v>
      </c>
      <c r="AE52" s="105">
        <v>4038</v>
      </c>
      <c r="AF52" s="105">
        <v>4</v>
      </c>
      <c r="AG52" s="109"/>
    </row>
    <row r="53" spans="1:33" ht="14.25" x14ac:dyDescent="0.2">
      <c r="A53" s="101" t="s">
        <v>225</v>
      </c>
      <c r="B53" s="101" t="s">
        <v>226</v>
      </c>
      <c r="C53" s="102">
        <v>3305</v>
      </c>
      <c r="D53" s="102">
        <v>0</v>
      </c>
      <c r="E53" s="102">
        <v>3305</v>
      </c>
      <c r="F53" s="103">
        <v>7.8E-2</v>
      </c>
      <c r="G53" s="102">
        <v>0</v>
      </c>
      <c r="H53" s="102">
        <v>0</v>
      </c>
      <c r="I53" s="102">
        <v>0</v>
      </c>
      <c r="J53" s="104">
        <v>0</v>
      </c>
      <c r="K53" s="105">
        <v>0</v>
      </c>
      <c r="L53" s="103">
        <v>0</v>
      </c>
      <c r="M53" s="105">
        <v>3305</v>
      </c>
      <c r="N53" s="103">
        <v>7.8E-2</v>
      </c>
      <c r="O53" s="105">
        <v>0</v>
      </c>
      <c r="P53" s="105">
        <v>3305</v>
      </c>
      <c r="Q53" s="106">
        <v>7.8E-2</v>
      </c>
      <c r="R53" s="107">
        <v>6</v>
      </c>
      <c r="S53" s="101" t="s">
        <v>158</v>
      </c>
      <c r="T53" s="105">
        <v>3067</v>
      </c>
      <c r="U53" s="105">
        <v>3067</v>
      </c>
      <c r="V53" s="105">
        <v>0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3067</v>
      </c>
      <c r="AC53" s="105">
        <v>3067</v>
      </c>
      <c r="AD53" s="101" t="s">
        <v>227</v>
      </c>
      <c r="AE53" s="105">
        <v>4038</v>
      </c>
      <c r="AF53" s="105">
        <v>4</v>
      </c>
      <c r="AG53" s="109"/>
    </row>
    <row r="54" spans="1:33" ht="14.25" x14ac:dyDescent="0.2">
      <c r="A54" s="101" t="s">
        <v>228</v>
      </c>
      <c r="B54" s="101" t="s">
        <v>229</v>
      </c>
      <c r="C54" s="102"/>
      <c r="D54" s="102"/>
      <c r="E54" s="102"/>
      <c r="F54" s="103"/>
      <c r="G54" s="102"/>
      <c r="H54" s="102"/>
      <c r="I54" s="102"/>
      <c r="J54" s="104"/>
      <c r="K54" s="105"/>
      <c r="L54" s="103"/>
      <c r="M54" s="105"/>
      <c r="N54" s="103"/>
      <c r="O54" s="105"/>
      <c r="P54" s="105"/>
      <c r="Q54" s="106"/>
      <c r="R54" s="107">
        <v>6</v>
      </c>
      <c r="S54" s="101" t="s">
        <v>158</v>
      </c>
      <c r="T54" s="105">
        <v>888</v>
      </c>
      <c r="U54" s="105">
        <v>888</v>
      </c>
      <c r="V54" s="105">
        <v>0</v>
      </c>
      <c r="W54" s="105">
        <v>0</v>
      </c>
      <c r="X54" s="105">
        <v>0</v>
      </c>
      <c r="Y54" s="105">
        <v>0</v>
      </c>
      <c r="Z54" s="105">
        <v>0</v>
      </c>
      <c r="AA54" s="105">
        <v>0</v>
      </c>
      <c r="AB54" s="105">
        <v>888</v>
      </c>
      <c r="AC54" s="105">
        <v>888</v>
      </c>
      <c r="AD54" s="101" t="s">
        <v>230</v>
      </c>
      <c r="AE54" s="105">
        <v>4038</v>
      </c>
      <c r="AF54" s="105">
        <v>4</v>
      </c>
      <c r="AG54" s="110"/>
    </row>
    <row r="55" spans="1:33" ht="14.25" x14ac:dyDescent="0.2">
      <c r="A55" s="111" t="s">
        <v>231</v>
      </c>
      <c r="B55" s="112"/>
      <c r="C55" s="113">
        <v>28544</v>
      </c>
      <c r="D55" s="113">
        <v>0</v>
      </c>
      <c r="E55" s="113">
        <v>28544</v>
      </c>
      <c r="F55" s="114">
        <v>0</v>
      </c>
      <c r="G55" s="113">
        <v>117569</v>
      </c>
      <c r="H55" s="113">
        <v>0</v>
      </c>
      <c r="I55" s="113">
        <v>117569</v>
      </c>
      <c r="J55" s="115">
        <v>0</v>
      </c>
      <c r="K55" s="116">
        <v>0</v>
      </c>
      <c r="L55" s="114"/>
      <c r="M55" s="116">
        <v>146113</v>
      </c>
      <c r="N55" s="114">
        <v>0</v>
      </c>
      <c r="O55" s="116">
        <v>0</v>
      </c>
      <c r="P55" s="116">
        <v>146113</v>
      </c>
      <c r="Q55" s="117">
        <v>0</v>
      </c>
      <c r="R55" s="118">
        <v>0</v>
      </c>
      <c r="S55" s="119">
        <v>0</v>
      </c>
      <c r="T55" s="120">
        <v>29493</v>
      </c>
      <c r="U55" s="120">
        <v>29493</v>
      </c>
      <c r="V55" s="120">
        <v>0</v>
      </c>
      <c r="W55" s="120">
        <v>115890</v>
      </c>
      <c r="X55" s="120">
        <v>115890</v>
      </c>
      <c r="Y55" s="120">
        <v>0</v>
      </c>
      <c r="Z55" s="120">
        <v>0</v>
      </c>
      <c r="AA55" s="120">
        <v>0</v>
      </c>
      <c r="AB55" s="120">
        <v>145383</v>
      </c>
      <c r="AC55" s="120">
        <v>145383</v>
      </c>
      <c r="AD55" s="119">
        <v>0</v>
      </c>
      <c r="AE55" s="120">
        <v>20190</v>
      </c>
      <c r="AF55" s="120">
        <v>20</v>
      </c>
      <c r="AG55" s="119" t="s">
        <v>215</v>
      </c>
    </row>
    <row r="56" spans="1:33" ht="14.25" x14ac:dyDescent="0.2">
      <c r="A56" s="111" t="s">
        <v>232</v>
      </c>
      <c r="B56" s="112"/>
      <c r="C56" s="113">
        <v>1979069</v>
      </c>
      <c r="D56" s="113">
        <v>403106</v>
      </c>
      <c r="E56" s="113">
        <v>2382175</v>
      </c>
      <c r="F56" s="114">
        <v>0</v>
      </c>
      <c r="G56" s="113">
        <v>1351266</v>
      </c>
      <c r="H56" s="113">
        <v>249370</v>
      </c>
      <c r="I56" s="113">
        <v>1600636</v>
      </c>
      <c r="J56" s="115">
        <v>0</v>
      </c>
      <c r="K56" s="116">
        <v>43969</v>
      </c>
      <c r="L56" s="114">
        <v>0</v>
      </c>
      <c r="M56" s="116">
        <v>4026780</v>
      </c>
      <c r="N56" s="114">
        <v>0</v>
      </c>
      <c r="O56" s="116">
        <v>48684</v>
      </c>
      <c r="P56" s="116">
        <v>4075464</v>
      </c>
      <c r="Q56" s="117">
        <v>0</v>
      </c>
      <c r="R56" s="118">
        <v>0</v>
      </c>
      <c r="S56" s="119">
        <v>0</v>
      </c>
      <c r="T56" s="120">
        <v>1971411</v>
      </c>
      <c r="U56" s="120">
        <v>2380795</v>
      </c>
      <c r="V56" s="120">
        <v>409384</v>
      </c>
      <c r="W56" s="120">
        <v>1311656</v>
      </c>
      <c r="X56" s="120">
        <v>1549634</v>
      </c>
      <c r="Y56" s="120">
        <v>237978</v>
      </c>
      <c r="Z56" s="120">
        <v>35587</v>
      </c>
      <c r="AA56" s="120">
        <v>52317</v>
      </c>
      <c r="AB56" s="120">
        <v>3966016</v>
      </c>
      <c r="AC56" s="120">
        <v>4018333</v>
      </c>
      <c r="AD56" s="119">
        <v>0</v>
      </c>
      <c r="AE56" s="120">
        <v>197862</v>
      </c>
      <c r="AF56" s="120">
        <v>196</v>
      </c>
      <c r="AG56" s="119">
        <v>0</v>
      </c>
    </row>
  </sheetData>
  <pageMargins left="0.25" right="0.25" top="0.75" bottom="0.75" header="0.3" footer="0.3"/>
  <pageSetup paperSize="9" scale="53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AA6FC-167C-4F22-81AC-EFCF77A0FD6E}">
  <sheetPr>
    <pageSetUpPr fitToPage="1"/>
  </sheetPr>
  <dimension ref="A1:AG56"/>
  <sheetViews>
    <sheetView zoomScaleNormal="16664" zoomScaleSheetLayoutView="1003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16384" width="9.140625" style="98"/>
  </cols>
  <sheetData>
    <row r="1" spans="1:33" ht="15.75" x14ac:dyDescent="0.25">
      <c r="A1" s="97" t="s">
        <v>233</v>
      </c>
    </row>
    <row r="4" spans="1:33" ht="57" x14ac:dyDescent="0.2">
      <c r="A4" s="99" t="s">
        <v>47</v>
      </c>
      <c r="B4" s="99" t="s">
        <v>48</v>
      </c>
      <c r="C4" s="99" t="s">
        <v>49</v>
      </c>
      <c r="D4" s="99" t="s">
        <v>50</v>
      </c>
      <c r="E4" s="99" t="s">
        <v>51</v>
      </c>
      <c r="F4" s="99" t="s">
        <v>52</v>
      </c>
      <c r="G4" s="99" t="s">
        <v>53</v>
      </c>
      <c r="H4" s="99" t="s">
        <v>54</v>
      </c>
      <c r="I4" s="99" t="s">
        <v>55</v>
      </c>
      <c r="J4" s="99" t="s">
        <v>56</v>
      </c>
      <c r="K4" s="99" t="s">
        <v>57</v>
      </c>
      <c r="L4" s="99" t="s">
        <v>58</v>
      </c>
      <c r="M4" s="99" t="s">
        <v>59</v>
      </c>
      <c r="N4" s="99" t="s">
        <v>60</v>
      </c>
      <c r="O4" s="99" t="s">
        <v>61</v>
      </c>
      <c r="P4" s="99" t="s">
        <v>62</v>
      </c>
      <c r="Q4" s="99" t="s">
        <v>63</v>
      </c>
      <c r="R4" s="100" t="s">
        <v>64</v>
      </c>
      <c r="S4" s="100" t="s">
        <v>79</v>
      </c>
      <c r="T4" s="100" t="s">
        <v>65</v>
      </c>
      <c r="U4" s="100" t="s">
        <v>66</v>
      </c>
      <c r="V4" s="100" t="s">
        <v>67</v>
      </c>
      <c r="W4" s="100" t="s">
        <v>68</v>
      </c>
      <c r="X4" s="100" t="s">
        <v>69</v>
      </c>
      <c r="Y4" s="100" t="s">
        <v>70</v>
      </c>
      <c r="Z4" s="100" t="s">
        <v>71</v>
      </c>
      <c r="AA4" s="100" t="s">
        <v>72</v>
      </c>
      <c r="AB4" s="100" t="s">
        <v>73</v>
      </c>
      <c r="AC4" s="100" t="s">
        <v>74</v>
      </c>
      <c r="AD4" s="100" t="s">
        <v>75</v>
      </c>
      <c r="AE4" s="100" t="s">
        <v>76</v>
      </c>
      <c r="AF4" s="100" t="s">
        <v>78</v>
      </c>
      <c r="AG4" s="100" t="s">
        <v>77</v>
      </c>
    </row>
    <row r="5" spans="1:33" ht="14.25" x14ac:dyDescent="0.2">
      <c r="A5" s="101" t="s">
        <v>80</v>
      </c>
      <c r="B5" s="101" t="s">
        <v>81</v>
      </c>
      <c r="C5" s="102">
        <v>49034</v>
      </c>
      <c r="D5" s="102">
        <v>3284</v>
      </c>
      <c r="E5" s="102">
        <v>52318</v>
      </c>
      <c r="F5" s="103">
        <v>1.2854764393851401E-2</v>
      </c>
      <c r="G5" s="102">
        <v>106</v>
      </c>
      <c r="H5" s="102">
        <v>0</v>
      </c>
      <c r="I5" s="102">
        <v>106</v>
      </c>
      <c r="J5" s="103">
        <v>0</v>
      </c>
      <c r="K5" s="102">
        <v>29</v>
      </c>
      <c r="L5" s="121">
        <v>0</v>
      </c>
      <c r="M5" s="102">
        <v>52453</v>
      </c>
      <c r="N5" s="103">
        <v>1.5468308359468802E-2</v>
      </c>
      <c r="O5" s="102">
        <v>1192</v>
      </c>
      <c r="P5" s="102">
        <v>53645</v>
      </c>
      <c r="Q5" s="103">
        <v>4.8702819143954306E-3</v>
      </c>
      <c r="R5" s="107">
        <v>4</v>
      </c>
      <c r="S5" s="108" t="s">
        <v>82</v>
      </c>
      <c r="T5" s="101" t="s">
        <v>82</v>
      </c>
      <c r="U5" s="105">
        <v>48620</v>
      </c>
      <c r="V5" s="105">
        <v>51654</v>
      </c>
      <c r="W5" s="105">
        <v>3034</v>
      </c>
      <c r="X5" s="105">
        <v>0</v>
      </c>
      <c r="Y5" s="105">
        <v>0</v>
      </c>
      <c r="Z5" s="105">
        <v>0</v>
      </c>
      <c r="AA5" s="105">
        <v>0</v>
      </c>
      <c r="AB5" s="105">
        <v>1731</v>
      </c>
      <c r="AC5" s="105">
        <v>51654</v>
      </c>
      <c r="AD5" s="105">
        <v>53385</v>
      </c>
      <c r="AE5" s="101" t="s">
        <v>83</v>
      </c>
      <c r="AF5" s="105">
        <v>6</v>
      </c>
      <c r="AG5" s="105">
        <v>8076</v>
      </c>
    </row>
    <row r="6" spans="1:33" ht="14.25" x14ac:dyDescent="0.2">
      <c r="A6" s="101" t="s">
        <v>84</v>
      </c>
      <c r="B6" s="101" t="s">
        <v>85</v>
      </c>
      <c r="C6" s="102">
        <v>7093</v>
      </c>
      <c r="D6" s="102">
        <v>24</v>
      </c>
      <c r="E6" s="102">
        <v>7117</v>
      </c>
      <c r="F6" s="103">
        <v>-2.3329216412789899E-2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7117</v>
      </c>
      <c r="N6" s="103">
        <v>-2.3329216412789899E-2</v>
      </c>
      <c r="O6" s="102">
        <v>1270</v>
      </c>
      <c r="P6" s="102">
        <v>8387</v>
      </c>
      <c r="Q6" s="103">
        <v>-0.15615253043565802</v>
      </c>
      <c r="R6" s="107">
        <v>5</v>
      </c>
      <c r="S6" s="109"/>
      <c r="T6" s="101" t="s">
        <v>82</v>
      </c>
      <c r="U6" s="105">
        <v>7251</v>
      </c>
      <c r="V6" s="105">
        <v>7287</v>
      </c>
      <c r="W6" s="105">
        <v>36</v>
      </c>
      <c r="X6" s="105">
        <v>0</v>
      </c>
      <c r="Y6" s="105">
        <v>0</v>
      </c>
      <c r="Z6" s="105">
        <v>0</v>
      </c>
      <c r="AA6" s="105">
        <v>0</v>
      </c>
      <c r="AB6" s="105">
        <v>2652</v>
      </c>
      <c r="AC6" s="105">
        <v>7287</v>
      </c>
      <c r="AD6" s="105">
        <v>9939</v>
      </c>
      <c r="AE6" s="101" t="s">
        <v>86</v>
      </c>
      <c r="AF6" s="105">
        <v>6</v>
      </c>
      <c r="AG6" s="105">
        <v>8076</v>
      </c>
    </row>
    <row r="7" spans="1:33" ht="14.25" x14ac:dyDescent="0.2">
      <c r="A7" s="101" t="s">
        <v>87</v>
      </c>
      <c r="B7" s="101" t="s">
        <v>88</v>
      </c>
      <c r="C7" s="102">
        <v>34199</v>
      </c>
      <c r="D7" s="102">
        <v>0</v>
      </c>
      <c r="E7" s="102">
        <v>34199</v>
      </c>
      <c r="F7" s="103">
        <v>2.0865671641790998E-2</v>
      </c>
      <c r="G7" s="102">
        <v>275</v>
      </c>
      <c r="H7" s="102">
        <v>0</v>
      </c>
      <c r="I7" s="102">
        <v>275</v>
      </c>
      <c r="J7" s="103">
        <v>6.5891472868217102E-2</v>
      </c>
      <c r="K7" s="102">
        <v>0</v>
      </c>
      <c r="L7" s="121">
        <v>0</v>
      </c>
      <c r="M7" s="102">
        <v>34474</v>
      </c>
      <c r="N7" s="103">
        <v>2.12097873096747E-2</v>
      </c>
      <c r="O7" s="102">
        <v>0</v>
      </c>
      <c r="P7" s="102">
        <v>34474</v>
      </c>
      <c r="Q7" s="103">
        <v>9.2806745323066996E-3</v>
      </c>
      <c r="R7" s="107">
        <v>4</v>
      </c>
      <c r="S7" s="109"/>
      <c r="T7" s="101" t="s">
        <v>82</v>
      </c>
      <c r="U7" s="105">
        <v>33500</v>
      </c>
      <c r="V7" s="105">
        <v>33500</v>
      </c>
      <c r="W7" s="105">
        <v>0</v>
      </c>
      <c r="X7" s="105">
        <v>258</v>
      </c>
      <c r="Y7" s="105">
        <v>258</v>
      </c>
      <c r="Z7" s="105">
        <v>0</v>
      </c>
      <c r="AA7" s="105">
        <v>0</v>
      </c>
      <c r="AB7" s="105">
        <v>399</v>
      </c>
      <c r="AC7" s="105">
        <v>33758</v>
      </c>
      <c r="AD7" s="105">
        <v>34157</v>
      </c>
      <c r="AE7" s="101" t="s">
        <v>89</v>
      </c>
      <c r="AF7" s="105">
        <v>6</v>
      </c>
      <c r="AG7" s="105">
        <v>8076</v>
      </c>
    </row>
    <row r="8" spans="1:33" ht="14.25" x14ac:dyDescent="0.2">
      <c r="A8" s="101" t="s">
        <v>90</v>
      </c>
      <c r="B8" s="101" t="s">
        <v>91</v>
      </c>
      <c r="C8" s="102">
        <v>514075</v>
      </c>
      <c r="D8" s="102">
        <v>41306</v>
      </c>
      <c r="E8" s="102">
        <v>555381</v>
      </c>
      <c r="F8" s="103">
        <v>2.9549107316648202E-2</v>
      </c>
      <c r="G8" s="102">
        <v>264131</v>
      </c>
      <c r="H8" s="102">
        <v>11730</v>
      </c>
      <c r="I8" s="102">
        <v>275861</v>
      </c>
      <c r="J8" s="103">
        <v>6.3392389058500601E-2</v>
      </c>
      <c r="K8" s="102">
        <v>33992</v>
      </c>
      <c r="L8" s="121">
        <v>0.38657964511523601</v>
      </c>
      <c r="M8" s="102">
        <v>865234</v>
      </c>
      <c r="N8" s="103">
        <v>5.0842146684609103E-2</v>
      </c>
      <c r="O8" s="102">
        <v>11319</v>
      </c>
      <c r="P8" s="102">
        <v>876553</v>
      </c>
      <c r="Q8" s="103">
        <v>5.1013960314481799E-2</v>
      </c>
      <c r="R8" s="107">
        <v>2</v>
      </c>
      <c r="S8" s="109"/>
      <c r="T8" s="101" t="s">
        <v>82</v>
      </c>
      <c r="U8" s="105">
        <v>500199</v>
      </c>
      <c r="V8" s="105">
        <v>539441</v>
      </c>
      <c r="W8" s="105">
        <v>39242</v>
      </c>
      <c r="X8" s="105">
        <v>249690</v>
      </c>
      <c r="Y8" s="105">
        <v>259416</v>
      </c>
      <c r="Z8" s="105">
        <v>9726</v>
      </c>
      <c r="AA8" s="105">
        <v>24515</v>
      </c>
      <c r="AB8" s="105">
        <v>10635</v>
      </c>
      <c r="AC8" s="105">
        <v>823372</v>
      </c>
      <c r="AD8" s="105">
        <v>834007</v>
      </c>
      <c r="AE8" s="101" t="s">
        <v>92</v>
      </c>
      <c r="AF8" s="105">
        <v>6</v>
      </c>
      <c r="AG8" s="105">
        <v>8076</v>
      </c>
    </row>
    <row r="9" spans="1:33" ht="14.25" x14ac:dyDescent="0.2">
      <c r="A9" s="101" t="s">
        <v>93</v>
      </c>
      <c r="B9" s="101" t="s">
        <v>94</v>
      </c>
      <c r="C9" s="102">
        <v>901</v>
      </c>
      <c r="D9" s="102">
        <v>22</v>
      </c>
      <c r="E9" s="102">
        <v>923</v>
      </c>
      <c r="F9" s="103">
        <v>0.131127450980392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923</v>
      </c>
      <c r="N9" s="103">
        <v>0.131127450980392</v>
      </c>
      <c r="O9" s="102">
        <v>1400</v>
      </c>
      <c r="P9" s="102">
        <v>2323</v>
      </c>
      <c r="Q9" s="103">
        <v>9.7826086956521702E-2</v>
      </c>
      <c r="R9" s="107">
        <v>5</v>
      </c>
      <c r="S9" s="109"/>
      <c r="T9" s="101" t="s">
        <v>82</v>
      </c>
      <c r="U9" s="105">
        <v>804</v>
      </c>
      <c r="V9" s="105">
        <v>816</v>
      </c>
      <c r="W9" s="105">
        <v>12</v>
      </c>
      <c r="X9" s="105">
        <v>0</v>
      </c>
      <c r="Y9" s="105">
        <v>0</v>
      </c>
      <c r="Z9" s="105">
        <v>0</v>
      </c>
      <c r="AA9" s="105">
        <v>0</v>
      </c>
      <c r="AB9" s="105">
        <v>1300</v>
      </c>
      <c r="AC9" s="105">
        <v>816</v>
      </c>
      <c r="AD9" s="105">
        <v>2116</v>
      </c>
      <c r="AE9" s="101" t="s">
        <v>95</v>
      </c>
      <c r="AF9" s="105">
        <v>6</v>
      </c>
      <c r="AG9" s="105">
        <v>8076</v>
      </c>
    </row>
    <row r="10" spans="1:33" ht="14.25" x14ac:dyDescent="0.2">
      <c r="A10" s="101" t="s">
        <v>96</v>
      </c>
      <c r="B10" s="101" t="s">
        <v>97</v>
      </c>
      <c r="C10" s="102">
        <v>167911</v>
      </c>
      <c r="D10" s="102">
        <v>61534</v>
      </c>
      <c r="E10" s="102">
        <v>229445</v>
      </c>
      <c r="F10" s="103">
        <v>1.1644415442408402E-2</v>
      </c>
      <c r="G10" s="102">
        <v>6354</v>
      </c>
      <c r="H10" s="102">
        <v>0</v>
      </c>
      <c r="I10" s="102">
        <v>6354</v>
      </c>
      <c r="J10" s="103">
        <v>-4.0326234707748092E-2</v>
      </c>
      <c r="K10" s="102">
        <v>0</v>
      </c>
      <c r="L10" s="121">
        <v>-1</v>
      </c>
      <c r="M10" s="102">
        <v>235799</v>
      </c>
      <c r="N10" s="103">
        <v>1.01616351150467E-2</v>
      </c>
      <c r="O10" s="102">
        <v>21749</v>
      </c>
      <c r="P10" s="102">
        <v>257548</v>
      </c>
      <c r="Q10" s="103">
        <v>1.4399823547020001E-2</v>
      </c>
      <c r="R10" s="107">
        <v>3</v>
      </c>
      <c r="S10" s="109"/>
      <c r="T10" s="101" t="s">
        <v>82</v>
      </c>
      <c r="U10" s="105">
        <v>165230</v>
      </c>
      <c r="V10" s="105">
        <v>226804</v>
      </c>
      <c r="W10" s="105">
        <v>61574</v>
      </c>
      <c r="X10" s="105">
        <v>6619</v>
      </c>
      <c r="Y10" s="105">
        <v>6621</v>
      </c>
      <c r="Z10" s="105">
        <v>2</v>
      </c>
      <c r="AA10" s="105">
        <v>2</v>
      </c>
      <c r="AB10" s="105">
        <v>20465</v>
      </c>
      <c r="AC10" s="105">
        <v>233427</v>
      </c>
      <c r="AD10" s="105">
        <v>253892</v>
      </c>
      <c r="AE10" s="101" t="s">
        <v>98</v>
      </c>
      <c r="AF10" s="105">
        <v>6</v>
      </c>
      <c r="AG10" s="105">
        <v>8076</v>
      </c>
    </row>
    <row r="11" spans="1:33" ht="14.25" x14ac:dyDescent="0.2">
      <c r="A11" s="101" t="s">
        <v>99</v>
      </c>
      <c r="B11" s="101" t="s">
        <v>100</v>
      </c>
      <c r="C11" s="102">
        <v>13558</v>
      </c>
      <c r="D11" s="102">
        <v>96</v>
      </c>
      <c r="E11" s="102">
        <v>13654</v>
      </c>
      <c r="F11" s="103">
        <v>-1.41516245487365E-2</v>
      </c>
      <c r="G11" s="102">
        <v>0</v>
      </c>
      <c r="H11" s="102">
        <v>0</v>
      </c>
      <c r="I11" s="102">
        <v>0</v>
      </c>
      <c r="J11" s="103">
        <v>0</v>
      </c>
      <c r="K11" s="102">
        <v>3029</v>
      </c>
      <c r="L11" s="121">
        <v>-9.5820895522388108E-2</v>
      </c>
      <c r="M11" s="102">
        <v>16683</v>
      </c>
      <c r="N11" s="103">
        <v>-3.0058139534883701E-2</v>
      </c>
      <c r="O11" s="102">
        <v>1170</v>
      </c>
      <c r="P11" s="102">
        <v>17853</v>
      </c>
      <c r="Q11" s="103">
        <v>-5.63953488372093E-2</v>
      </c>
      <c r="R11" s="107">
        <v>5</v>
      </c>
      <c r="S11" s="109"/>
      <c r="T11" s="101" t="s">
        <v>82</v>
      </c>
      <c r="U11" s="105">
        <v>13710</v>
      </c>
      <c r="V11" s="105">
        <v>13850</v>
      </c>
      <c r="W11" s="105">
        <v>140</v>
      </c>
      <c r="X11" s="105">
        <v>0</v>
      </c>
      <c r="Y11" s="105">
        <v>0</v>
      </c>
      <c r="Z11" s="105">
        <v>0</v>
      </c>
      <c r="AA11" s="105">
        <v>3350</v>
      </c>
      <c r="AB11" s="105">
        <v>1720</v>
      </c>
      <c r="AC11" s="105">
        <v>17200</v>
      </c>
      <c r="AD11" s="105">
        <v>18920</v>
      </c>
      <c r="AE11" s="101" t="s">
        <v>101</v>
      </c>
      <c r="AF11" s="105">
        <v>6</v>
      </c>
      <c r="AG11" s="105">
        <v>8076</v>
      </c>
    </row>
    <row r="12" spans="1:33" ht="14.25" x14ac:dyDescent="0.2">
      <c r="A12" s="101" t="s">
        <v>102</v>
      </c>
      <c r="B12" s="101" t="s">
        <v>103</v>
      </c>
      <c r="C12" s="102">
        <v>2208</v>
      </c>
      <c r="D12" s="102">
        <v>72</v>
      </c>
      <c r="E12" s="102">
        <v>2280</v>
      </c>
      <c r="F12" s="103">
        <v>3.5422343324250698E-2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2280</v>
      </c>
      <c r="N12" s="103">
        <v>3.5422343324250698E-2</v>
      </c>
      <c r="O12" s="102">
        <v>2140</v>
      </c>
      <c r="P12" s="102">
        <v>4420</v>
      </c>
      <c r="Q12" s="103">
        <v>7.7519379844961196E-3</v>
      </c>
      <c r="R12" s="107">
        <v>5</v>
      </c>
      <c r="S12" s="109"/>
      <c r="T12" s="101" t="s">
        <v>82</v>
      </c>
      <c r="U12" s="105">
        <v>2140</v>
      </c>
      <c r="V12" s="105">
        <v>2202</v>
      </c>
      <c r="W12" s="105">
        <v>62</v>
      </c>
      <c r="X12" s="105">
        <v>0</v>
      </c>
      <c r="Y12" s="105">
        <v>0</v>
      </c>
      <c r="Z12" s="105">
        <v>0</v>
      </c>
      <c r="AA12" s="105">
        <v>0</v>
      </c>
      <c r="AB12" s="105">
        <v>2184</v>
      </c>
      <c r="AC12" s="105">
        <v>2202</v>
      </c>
      <c r="AD12" s="105">
        <v>4386</v>
      </c>
      <c r="AE12" s="101" t="s">
        <v>104</v>
      </c>
      <c r="AF12" s="105">
        <v>6</v>
      </c>
      <c r="AG12" s="105">
        <v>8076</v>
      </c>
    </row>
    <row r="13" spans="1:33" ht="14.25" x14ac:dyDescent="0.2">
      <c r="A13" s="101" t="s">
        <v>105</v>
      </c>
      <c r="B13" s="101" t="s">
        <v>106</v>
      </c>
      <c r="C13" s="102">
        <v>15049</v>
      </c>
      <c r="D13" s="102">
        <v>1146</v>
      </c>
      <c r="E13" s="102">
        <v>16195</v>
      </c>
      <c r="F13" s="103">
        <v>3.11345982427098E-2</v>
      </c>
      <c r="G13" s="102">
        <v>0</v>
      </c>
      <c r="H13" s="102">
        <v>0</v>
      </c>
      <c r="I13" s="102">
        <v>0</v>
      </c>
      <c r="J13" s="103">
        <v>0</v>
      </c>
      <c r="K13" s="102">
        <v>5226</v>
      </c>
      <c r="L13" s="121">
        <v>-4.3907793633369899E-2</v>
      </c>
      <c r="M13" s="102">
        <v>21421</v>
      </c>
      <c r="N13" s="103">
        <v>1.1760816172303E-2</v>
      </c>
      <c r="O13" s="102">
        <v>884</v>
      </c>
      <c r="P13" s="102">
        <v>22305</v>
      </c>
      <c r="Q13" s="103">
        <v>-3.9116012579158199E-2</v>
      </c>
      <c r="R13" s="107">
        <v>5</v>
      </c>
      <c r="S13" s="109"/>
      <c r="T13" s="101" t="s">
        <v>82</v>
      </c>
      <c r="U13" s="105">
        <v>15182</v>
      </c>
      <c r="V13" s="105">
        <v>15706</v>
      </c>
      <c r="W13" s="105">
        <v>524</v>
      </c>
      <c r="X13" s="105">
        <v>0</v>
      </c>
      <c r="Y13" s="105">
        <v>0</v>
      </c>
      <c r="Z13" s="105">
        <v>0</v>
      </c>
      <c r="AA13" s="105">
        <v>5466</v>
      </c>
      <c r="AB13" s="105">
        <v>2041</v>
      </c>
      <c r="AC13" s="105">
        <v>21172</v>
      </c>
      <c r="AD13" s="105">
        <v>23213</v>
      </c>
      <c r="AE13" s="101" t="s">
        <v>107</v>
      </c>
      <c r="AF13" s="105">
        <v>6</v>
      </c>
      <c r="AG13" s="105">
        <v>8076</v>
      </c>
    </row>
    <row r="14" spans="1:33" ht="14.25" x14ac:dyDescent="0.2">
      <c r="A14" s="101" t="s">
        <v>108</v>
      </c>
      <c r="B14" s="101" t="s">
        <v>109</v>
      </c>
      <c r="C14" s="102">
        <v>12458</v>
      </c>
      <c r="D14" s="102">
        <v>46</v>
      </c>
      <c r="E14" s="102">
        <v>12504</v>
      </c>
      <c r="F14" s="103">
        <v>-4.0221062327295103E-2</v>
      </c>
      <c r="G14" s="102">
        <v>0</v>
      </c>
      <c r="H14" s="102">
        <v>0</v>
      </c>
      <c r="I14" s="102">
        <v>0</v>
      </c>
      <c r="J14" s="103">
        <v>0</v>
      </c>
      <c r="K14" s="102">
        <v>0</v>
      </c>
      <c r="L14" s="121">
        <v>0</v>
      </c>
      <c r="M14" s="102">
        <v>12504</v>
      </c>
      <c r="N14" s="103">
        <v>-4.0221062327295103E-2</v>
      </c>
      <c r="O14" s="102">
        <v>438</v>
      </c>
      <c r="P14" s="102">
        <v>12942</v>
      </c>
      <c r="Q14" s="103">
        <v>-4.1333333333333298E-2</v>
      </c>
      <c r="R14" s="107">
        <v>5</v>
      </c>
      <c r="S14" s="109"/>
      <c r="T14" s="101" t="s">
        <v>82</v>
      </c>
      <c r="U14" s="105">
        <v>12896</v>
      </c>
      <c r="V14" s="105">
        <v>13028</v>
      </c>
      <c r="W14" s="105">
        <v>132</v>
      </c>
      <c r="X14" s="105">
        <v>0</v>
      </c>
      <c r="Y14" s="105">
        <v>0</v>
      </c>
      <c r="Z14" s="105">
        <v>0</v>
      </c>
      <c r="AA14" s="105">
        <v>0</v>
      </c>
      <c r="AB14" s="105">
        <v>472</v>
      </c>
      <c r="AC14" s="105">
        <v>13028</v>
      </c>
      <c r="AD14" s="105">
        <v>13500</v>
      </c>
      <c r="AE14" s="101" t="s">
        <v>110</v>
      </c>
      <c r="AF14" s="105">
        <v>6</v>
      </c>
      <c r="AG14" s="105">
        <v>8076</v>
      </c>
    </row>
    <row r="15" spans="1:33" ht="14.25" x14ac:dyDescent="0.2">
      <c r="A15" s="101" t="s">
        <v>111</v>
      </c>
      <c r="B15" s="101" t="s">
        <v>112</v>
      </c>
      <c r="C15" s="102">
        <v>15477</v>
      </c>
      <c r="D15" s="102">
        <v>914</v>
      </c>
      <c r="E15" s="102">
        <v>16391</v>
      </c>
      <c r="F15" s="103">
        <v>-2.6257945701895102E-2</v>
      </c>
      <c r="G15" s="102">
        <v>0</v>
      </c>
      <c r="H15" s="102">
        <v>0</v>
      </c>
      <c r="I15" s="102">
        <v>0</v>
      </c>
      <c r="J15" s="103">
        <v>0</v>
      </c>
      <c r="K15" s="102">
        <v>2773</v>
      </c>
      <c r="L15" s="121">
        <v>0.86107382550335598</v>
      </c>
      <c r="M15" s="102">
        <v>19164</v>
      </c>
      <c r="N15" s="103">
        <v>4.5898597391256901E-2</v>
      </c>
      <c r="O15" s="102">
        <v>5062</v>
      </c>
      <c r="P15" s="102">
        <v>24226</v>
      </c>
      <c r="Q15" s="103">
        <v>4.8200069228106601E-2</v>
      </c>
      <c r="R15" s="107">
        <v>5</v>
      </c>
      <c r="S15" s="109"/>
      <c r="T15" s="101" t="s">
        <v>82</v>
      </c>
      <c r="U15" s="105">
        <v>15517</v>
      </c>
      <c r="V15" s="105">
        <v>16833</v>
      </c>
      <c r="W15" s="105">
        <v>1316</v>
      </c>
      <c r="X15" s="105">
        <v>0</v>
      </c>
      <c r="Y15" s="105">
        <v>0</v>
      </c>
      <c r="Z15" s="105">
        <v>0</v>
      </c>
      <c r="AA15" s="105">
        <v>1490</v>
      </c>
      <c r="AB15" s="105">
        <v>4789</v>
      </c>
      <c r="AC15" s="105">
        <v>18323</v>
      </c>
      <c r="AD15" s="105">
        <v>23112</v>
      </c>
      <c r="AE15" s="101" t="s">
        <v>113</v>
      </c>
      <c r="AF15" s="105">
        <v>6</v>
      </c>
      <c r="AG15" s="105">
        <v>8076</v>
      </c>
    </row>
    <row r="16" spans="1:33" ht="14.25" x14ac:dyDescent="0.2">
      <c r="A16" s="101" t="s">
        <v>114</v>
      </c>
      <c r="B16" s="101" t="s">
        <v>115</v>
      </c>
      <c r="C16" s="102">
        <v>92960</v>
      </c>
      <c r="D16" s="102">
        <v>1254</v>
      </c>
      <c r="E16" s="102">
        <v>94214</v>
      </c>
      <c r="F16" s="103">
        <v>1.9355113152969201E-3</v>
      </c>
      <c r="G16" s="102">
        <v>6240</v>
      </c>
      <c r="H16" s="102">
        <v>0</v>
      </c>
      <c r="I16" s="102">
        <v>6240</v>
      </c>
      <c r="J16" s="103">
        <v>-3.82244143033292E-2</v>
      </c>
      <c r="K16" s="102">
        <v>0</v>
      </c>
      <c r="L16" s="121">
        <v>0</v>
      </c>
      <c r="M16" s="102">
        <v>100454</v>
      </c>
      <c r="N16" s="103">
        <v>-6.5658575407878997E-4</v>
      </c>
      <c r="O16" s="102">
        <v>1745</v>
      </c>
      <c r="P16" s="102">
        <v>102199</v>
      </c>
      <c r="Q16" s="103">
        <v>-1.1337536040658702E-3</v>
      </c>
      <c r="R16" s="107">
        <v>4</v>
      </c>
      <c r="S16" s="109"/>
      <c r="T16" s="101" t="s">
        <v>82</v>
      </c>
      <c r="U16" s="105">
        <v>91732</v>
      </c>
      <c r="V16" s="105">
        <v>94032</v>
      </c>
      <c r="W16" s="105">
        <v>2300</v>
      </c>
      <c r="X16" s="105">
        <v>6488</v>
      </c>
      <c r="Y16" s="105">
        <v>6488</v>
      </c>
      <c r="Z16" s="105">
        <v>0</v>
      </c>
      <c r="AA16" s="105">
        <v>0</v>
      </c>
      <c r="AB16" s="105">
        <v>1795</v>
      </c>
      <c r="AC16" s="105">
        <v>100520</v>
      </c>
      <c r="AD16" s="105">
        <v>102315</v>
      </c>
      <c r="AE16" s="101" t="s">
        <v>116</v>
      </c>
      <c r="AF16" s="105">
        <v>6</v>
      </c>
      <c r="AG16" s="105">
        <v>8076</v>
      </c>
    </row>
    <row r="17" spans="1:33" ht="14.25" x14ac:dyDescent="0.2">
      <c r="A17" s="101" t="s">
        <v>117</v>
      </c>
      <c r="B17" s="101" t="s">
        <v>118</v>
      </c>
      <c r="C17" s="102">
        <v>1160</v>
      </c>
      <c r="D17" s="102">
        <v>4</v>
      </c>
      <c r="E17" s="102">
        <v>1164</v>
      </c>
      <c r="F17" s="103">
        <v>-8.7058823529411786E-2</v>
      </c>
      <c r="G17" s="102">
        <v>0</v>
      </c>
      <c r="H17" s="102">
        <v>0</v>
      </c>
      <c r="I17" s="102">
        <v>0</v>
      </c>
      <c r="J17" s="103">
        <v>0</v>
      </c>
      <c r="K17" s="102">
        <v>0</v>
      </c>
      <c r="L17" s="121">
        <v>0</v>
      </c>
      <c r="M17" s="102">
        <v>1164</v>
      </c>
      <c r="N17" s="103">
        <v>-8.7058823529411786E-2</v>
      </c>
      <c r="O17" s="102">
        <v>2646</v>
      </c>
      <c r="P17" s="102">
        <v>3810</v>
      </c>
      <c r="Q17" s="103">
        <v>0.16371411117898602</v>
      </c>
      <c r="R17" s="107">
        <v>5</v>
      </c>
      <c r="S17" s="109"/>
      <c r="T17" s="101" t="s">
        <v>82</v>
      </c>
      <c r="U17" s="105">
        <v>1247</v>
      </c>
      <c r="V17" s="105">
        <v>1275</v>
      </c>
      <c r="W17" s="105">
        <v>28</v>
      </c>
      <c r="X17" s="105">
        <v>0</v>
      </c>
      <c r="Y17" s="105">
        <v>0</v>
      </c>
      <c r="Z17" s="105">
        <v>0</v>
      </c>
      <c r="AA17" s="105">
        <v>0</v>
      </c>
      <c r="AB17" s="105">
        <v>1999</v>
      </c>
      <c r="AC17" s="105">
        <v>1275</v>
      </c>
      <c r="AD17" s="105">
        <v>3274</v>
      </c>
      <c r="AE17" s="101" t="s">
        <v>119</v>
      </c>
      <c r="AF17" s="105">
        <v>6</v>
      </c>
      <c r="AG17" s="105">
        <v>8076</v>
      </c>
    </row>
    <row r="18" spans="1:33" ht="14.25" x14ac:dyDescent="0.2">
      <c r="A18" s="101" t="s">
        <v>120</v>
      </c>
      <c r="B18" s="101" t="s">
        <v>121</v>
      </c>
      <c r="C18" s="102">
        <v>73352</v>
      </c>
      <c r="D18" s="102">
        <v>0</v>
      </c>
      <c r="E18" s="102">
        <v>73352</v>
      </c>
      <c r="F18" s="103">
        <v>-2.32236071162246E-2</v>
      </c>
      <c r="G18" s="102">
        <v>12263</v>
      </c>
      <c r="H18" s="102">
        <v>0</v>
      </c>
      <c r="I18" s="102">
        <v>12263</v>
      </c>
      <c r="J18" s="103">
        <v>-4.9895405593863795E-2</v>
      </c>
      <c r="K18" s="102">
        <v>0</v>
      </c>
      <c r="L18" s="121">
        <v>0</v>
      </c>
      <c r="M18" s="102">
        <v>85615</v>
      </c>
      <c r="N18" s="103">
        <v>-2.7135438564594404E-2</v>
      </c>
      <c r="O18" s="102">
        <v>68</v>
      </c>
      <c r="P18" s="102">
        <v>85683</v>
      </c>
      <c r="Q18" s="103">
        <v>-2.6362737633944301E-2</v>
      </c>
      <c r="R18" s="107">
        <v>4</v>
      </c>
      <c r="S18" s="109"/>
      <c r="T18" s="101" t="s">
        <v>82</v>
      </c>
      <c r="U18" s="105">
        <v>75096</v>
      </c>
      <c r="V18" s="105">
        <v>75096</v>
      </c>
      <c r="W18" s="105">
        <v>0</v>
      </c>
      <c r="X18" s="105">
        <v>12907</v>
      </c>
      <c r="Y18" s="105">
        <v>12907</v>
      </c>
      <c r="Z18" s="105">
        <v>0</v>
      </c>
      <c r="AA18" s="105">
        <v>0</v>
      </c>
      <c r="AB18" s="105">
        <v>0</v>
      </c>
      <c r="AC18" s="105">
        <v>88003</v>
      </c>
      <c r="AD18" s="105">
        <v>88003</v>
      </c>
      <c r="AE18" s="101" t="s">
        <v>122</v>
      </c>
      <c r="AF18" s="105">
        <v>6</v>
      </c>
      <c r="AG18" s="105">
        <v>8076</v>
      </c>
    </row>
    <row r="19" spans="1:33" ht="14.25" x14ac:dyDescent="0.2">
      <c r="A19" s="101" t="s">
        <v>123</v>
      </c>
      <c r="B19" s="101" t="s">
        <v>124</v>
      </c>
      <c r="C19" s="102">
        <v>2217</v>
      </c>
      <c r="D19" s="102">
        <v>94</v>
      </c>
      <c r="E19" s="102">
        <v>2311</v>
      </c>
      <c r="F19" s="103">
        <v>0.54996646545942307</v>
      </c>
      <c r="G19" s="102">
        <v>0</v>
      </c>
      <c r="H19" s="102">
        <v>0</v>
      </c>
      <c r="I19" s="102">
        <v>0</v>
      </c>
      <c r="J19" s="103">
        <v>0</v>
      </c>
      <c r="K19" s="102">
        <v>0</v>
      </c>
      <c r="L19" s="121">
        <v>0</v>
      </c>
      <c r="M19" s="102">
        <v>2311</v>
      </c>
      <c r="N19" s="103">
        <v>0.54996646545942307</v>
      </c>
      <c r="O19" s="102">
        <v>1698</v>
      </c>
      <c r="P19" s="102">
        <v>4009</v>
      </c>
      <c r="Q19" s="103">
        <v>0.27797258527255303</v>
      </c>
      <c r="R19" s="107">
        <v>5</v>
      </c>
      <c r="S19" s="109"/>
      <c r="T19" s="101" t="s">
        <v>82</v>
      </c>
      <c r="U19" s="105">
        <v>1465</v>
      </c>
      <c r="V19" s="105">
        <v>1491</v>
      </c>
      <c r="W19" s="105">
        <v>26</v>
      </c>
      <c r="X19" s="105">
        <v>0</v>
      </c>
      <c r="Y19" s="105">
        <v>0</v>
      </c>
      <c r="Z19" s="105">
        <v>0</v>
      </c>
      <c r="AA19" s="105">
        <v>0</v>
      </c>
      <c r="AB19" s="105">
        <v>1646</v>
      </c>
      <c r="AC19" s="105">
        <v>1491</v>
      </c>
      <c r="AD19" s="105">
        <v>3137</v>
      </c>
      <c r="AE19" s="101" t="s">
        <v>125</v>
      </c>
      <c r="AF19" s="105">
        <v>6</v>
      </c>
      <c r="AG19" s="105">
        <v>8076</v>
      </c>
    </row>
    <row r="20" spans="1:33" ht="14.25" x14ac:dyDescent="0.2">
      <c r="A20" s="101" t="s">
        <v>126</v>
      </c>
      <c r="B20" s="101" t="s">
        <v>127</v>
      </c>
      <c r="C20" s="102">
        <v>38758</v>
      </c>
      <c r="D20" s="102">
        <v>7614</v>
      </c>
      <c r="E20" s="102">
        <v>46372</v>
      </c>
      <c r="F20" s="103">
        <v>4.2325069118208998E-2</v>
      </c>
      <c r="G20" s="102">
        <v>6</v>
      </c>
      <c r="H20" s="102">
        <v>0</v>
      </c>
      <c r="I20" s="102">
        <v>6</v>
      </c>
      <c r="J20" s="103">
        <v>0</v>
      </c>
      <c r="K20" s="102">
        <v>423</v>
      </c>
      <c r="L20" s="121">
        <v>0</v>
      </c>
      <c r="M20" s="102">
        <v>46801</v>
      </c>
      <c r="N20" s="103">
        <v>5.1967902178066502E-2</v>
      </c>
      <c r="O20" s="102">
        <v>218</v>
      </c>
      <c r="P20" s="102">
        <v>47019</v>
      </c>
      <c r="Q20" s="103">
        <v>5.1808603449432902E-2</v>
      </c>
      <c r="R20" s="107">
        <v>4</v>
      </c>
      <c r="S20" s="109"/>
      <c r="T20" s="101" t="s">
        <v>82</v>
      </c>
      <c r="U20" s="105">
        <v>36751</v>
      </c>
      <c r="V20" s="105">
        <v>44489</v>
      </c>
      <c r="W20" s="105">
        <v>7738</v>
      </c>
      <c r="X20" s="105">
        <v>0</v>
      </c>
      <c r="Y20" s="105">
        <v>0</v>
      </c>
      <c r="Z20" s="105">
        <v>0</v>
      </c>
      <c r="AA20" s="105">
        <v>0</v>
      </c>
      <c r="AB20" s="105">
        <v>214</v>
      </c>
      <c r="AC20" s="105">
        <v>44489</v>
      </c>
      <c r="AD20" s="105">
        <v>44703</v>
      </c>
      <c r="AE20" s="101" t="s">
        <v>128</v>
      </c>
      <c r="AF20" s="105">
        <v>6</v>
      </c>
      <c r="AG20" s="105">
        <v>8076</v>
      </c>
    </row>
    <row r="21" spans="1:33" ht="14.25" x14ac:dyDescent="0.2">
      <c r="A21" s="101" t="s">
        <v>129</v>
      </c>
      <c r="B21" s="101" t="s">
        <v>130</v>
      </c>
      <c r="C21" s="102">
        <v>109640</v>
      </c>
      <c r="D21" s="102">
        <v>658</v>
      </c>
      <c r="E21" s="102">
        <v>110298</v>
      </c>
      <c r="F21" s="103">
        <v>6.9859645621070398E-4</v>
      </c>
      <c r="G21" s="102">
        <v>40336</v>
      </c>
      <c r="H21" s="102">
        <v>174</v>
      </c>
      <c r="I21" s="102">
        <v>40510</v>
      </c>
      <c r="J21" s="103">
        <v>8.6233710516436995E-2</v>
      </c>
      <c r="K21" s="102">
        <v>83</v>
      </c>
      <c r="L21" s="121">
        <v>3.8823529411764701</v>
      </c>
      <c r="M21" s="102">
        <v>150891</v>
      </c>
      <c r="N21" s="103">
        <v>2.2767941870238301E-2</v>
      </c>
      <c r="O21" s="102">
        <v>0</v>
      </c>
      <c r="P21" s="102">
        <v>150891</v>
      </c>
      <c r="Q21" s="103">
        <v>2.1902110973404599E-2</v>
      </c>
      <c r="R21" s="107">
        <v>3</v>
      </c>
      <c r="S21" s="109"/>
      <c r="T21" s="101" t="s">
        <v>82</v>
      </c>
      <c r="U21" s="105">
        <v>109725</v>
      </c>
      <c r="V21" s="105">
        <v>110221</v>
      </c>
      <c r="W21" s="105">
        <v>496</v>
      </c>
      <c r="X21" s="105">
        <v>37200</v>
      </c>
      <c r="Y21" s="105">
        <v>37294</v>
      </c>
      <c r="Z21" s="105">
        <v>94</v>
      </c>
      <c r="AA21" s="105">
        <v>17</v>
      </c>
      <c r="AB21" s="105">
        <v>125</v>
      </c>
      <c r="AC21" s="105">
        <v>147532</v>
      </c>
      <c r="AD21" s="105">
        <v>147657</v>
      </c>
      <c r="AE21" s="101" t="s">
        <v>131</v>
      </c>
      <c r="AF21" s="105">
        <v>6</v>
      </c>
      <c r="AG21" s="105">
        <v>8076</v>
      </c>
    </row>
    <row r="22" spans="1:33" ht="14.25" x14ac:dyDescent="0.2">
      <c r="A22" s="101" t="s">
        <v>132</v>
      </c>
      <c r="B22" s="101" t="s">
        <v>133</v>
      </c>
      <c r="C22" s="102">
        <v>34853</v>
      </c>
      <c r="D22" s="102">
        <v>288</v>
      </c>
      <c r="E22" s="102">
        <v>35141</v>
      </c>
      <c r="F22" s="103">
        <v>-2.8717523493642899E-2</v>
      </c>
      <c r="G22" s="102">
        <v>5</v>
      </c>
      <c r="H22" s="102">
        <v>0</v>
      </c>
      <c r="I22" s="102">
        <v>5</v>
      </c>
      <c r="J22" s="103">
        <v>0</v>
      </c>
      <c r="K22" s="102">
        <v>8508</v>
      </c>
      <c r="L22" s="121">
        <v>-4.3077269148577201E-2</v>
      </c>
      <c r="M22" s="102">
        <v>43654</v>
      </c>
      <c r="N22" s="103">
        <v>-3.1439284684165E-2</v>
      </c>
      <c r="O22" s="102">
        <v>1069</v>
      </c>
      <c r="P22" s="102">
        <v>44723</v>
      </c>
      <c r="Q22" s="103">
        <v>-4.5196413321947099E-2</v>
      </c>
      <c r="R22" s="107">
        <v>4</v>
      </c>
      <c r="S22" s="109"/>
      <c r="T22" s="101" t="s">
        <v>82</v>
      </c>
      <c r="U22" s="105">
        <v>35504</v>
      </c>
      <c r="V22" s="105">
        <v>36180</v>
      </c>
      <c r="W22" s="105">
        <v>676</v>
      </c>
      <c r="X22" s="105">
        <v>0</v>
      </c>
      <c r="Y22" s="105">
        <v>0</v>
      </c>
      <c r="Z22" s="105">
        <v>0</v>
      </c>
      <c r="AA22" s="105">
        <v>8891</v>
      </c>
      <c r="AB22" s="105">
        <v>1769</v>
      </c>
      <c r="AC22" s="105">
        <v>45071</v>
      </c>
      <c r="AD22" s="105">
        <v>46840</v>
      </c>
      <c r="AE22" s="101" t="s">
        <v>134</v>
      </c>
      <c r="AF22" s="105">
        <v>6</v>
      </c>
      <c r="AG22" s="105">
        <v>8076</v>
      </c>
    </row>
    <row r="23" spans="1:33" ht="14.25" x14ac:dyDescent="0.2">
      <c r="A23" s="101" t="s">
        <v>135</v>
      </c>
      <c r="B23" s="101" t="s">
        <v>136</v>
      </c>
      <c r="C23" s="102">
        <v>8878</v>
      </c>
      <c r="D23" s="102">
        <v>0</v>
      </c>
      <c r="E23" s="102">
        <v>8878</v>
      </c>
      <c r="F23" s="103">
        <v>0.13254241612450599</v>
      </c>
      <c r="G23" s="102">
        <v>0</v>
      </c>
      <c r="H23" s="102">
        <v>0</v>
      </c>
      <c r="I23" s="102">
        <v>0</v>
      </c>
      <c r="J23" s="103">
        <v>0</v>
      </c>
      <c r="K23" s="102">
        <v>0</v>
      </c>
      <c r="L23" s="121">
        <v>0</v>
      </c>
      <c r="M23" s="102">
        <v>8878</v>
      </c>
      <c r="N23" s="103">
        <v>0.13254241612450599</v>
      </c>
      <c r="O23" s="102">
        <v>137</v>
      </c>
      <c r="P23" s="102">
        <v>9015</v>
      </c>
      <c r="Q23" s="103">
        <v>7.7189628390488707E-2</v>
      </c>
      <c r="R23" s="107">
        <v>4</v>
      </c>
      <c r="S23" s="109"/>
      <c r="T23" s="101" t="s">
        <v>82</v>
      </c>
      <c r="U23" s="105">
        <v>7835</v>
      </c>
      <c r="V23" s="105">
        <v>7839</v>
      </c>
      <c r="W23" s="105">
        <v>4</v>
      </c>
      <c r="X23" s="105">
        <v>0</v>
      </c>
      <c r="Y23" s="105">
        <v>0</v>
      </c>
      <c r="Z23" s="105">
        <v>0</v>
      </c>
      <c r="AA23" s="105">
        <v>0</v>
      </c>
      <c r="AB23" s="105">
        <v>530</v>
      </c>
      <c r="AC23" s="105">
        <v>7839</v>
      </c>
      <c r="AD23" s="105">
        <v>8369</v>
      </c>
      <c r="AE23" s="101" t="s">
        <v>137</v>
      </c>
      <c r="AF23" s="105">
        <v>6</v>
      </c>
      <c r="AG23" s="105">
        <v>8076</v>
      </c>
    </row>
    <row r="24" spans="1:33" ht="14.25" x14ac:dyDescent="0.2">
      <c r="A24" s="101" t="s">
        <v>138</v>
      </c>
      <c r="B24" s="101" t="s">
        <v>139</v>
      </c>
      <c r="C24" s="102">
        <v>17807</v>
      </c>
      <c r="D24" s="102">
        <v>62</v>
      </c>
      <c r="E24" s="102">
        <v>17869</v>
      </c>
      <c r="F24" s="103">
        <v>-3.6295976701542401E-2</v>
      </c>
      <c r="G24" s="102">
        <v>0</v>
      </c>
      <c r="H24" s="102">
        <v>0</v>
      </c>
      <c r="I24" s="102">
        <v>0</v>
      </c>
      <c r="J24" s="103">
        <v>0</v>
      </c>
      <c r="K24" s="102">
        <v>0</v>
      </c>
      <c r="L24" s="121">
        <v>0</v>
      </c>
      <c r="M24" s="102">
        <v>17869</v>
      </c>
      <c r="N24" s="103">
        <v>-3.6295976701542401E-2</v>
      </c>
      <c r="O24" s="102">
        <v>322</v>
      </c>
      <c r="P24" s="102">
        <v>18191</v>
      </c>
      <c r="Q24" s="103">
        <v>-0.12819898399309898</v>
      </c>
      <c r="R24" s="107">
        <v>5</v>
      </c>
      <c r="S24" s="109"/>
      <c r="T24" s="101" t="s">
        <v>82</v>
      </c>
      <c r="U24" s="105">
        <v>18388</v>
      </c>
      <c r="V24" s="105">
        <v>18542</v>
      </c>
      <c r="W24" s="105">
        <v>154</v>
      </c>
      <c r="X24" s="105">
        <v>0</v>
      </c>
      <c r="Y24" s="105">
        <v>0</v>
      </c>
      <c r="Z24" s="105">
        <v>0</v>
      </c>
      <c r="AA24" s="105">
        <v>0</v>
      </c>
      <c r="AB24" s="105">
        <v>2324</v>
      </c>
      <c r="AC24" s="105">
        <v>18542</v>
      </c>
      <c r="AD24" s="105">
        <v>20866</v>
      </c>
      <c r="AE24" s="101" t="s">
        <v>140</v>
      </c>
      <c r="AF24" s="105">
        <v>6</v>
      </c>
      <c r="AG24" s="105">
        <v>8076</v>
      </c>
    </row>
    <row r="25" spans="1:33" ht="14.25" x14ac:dyDescent="0.2">
      <c r="A25" s="101" t="s">
        <v>141</v>
      </c>
      <c r="B25" s="101" t="s">
        <v>142</v>
      </c>
      <c r="C25" s="102">
        <v>2179</v>
      </c>
      <c r="D25" s="102">
        <v>24</v>
      </c>
      <c r="E25" s="102">
        <v>2203</v>
      </c>
      <c r="F25" s="103">
        <v>-0.13945312500000001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2203</v>
      </c>
      <c r="N25" s="103">
        <v>-0.13945312500000001</v>
      </c>
      <c r="O25" s="102">
        <v>1506</v>
      </c>
      <c r="P25" s="102">
        <v>3709</v>
      </c>
      <c r="Q25" s="103">
        <v>-5.6234096692111997E-2</v>
      </c>
      <c r="R25" s="107">
        <v>5</v>
      </c>
      <c r="S25" s="109"/>
      <c r="T25" s="101" t="s">
        <v>82</v>
      </c>
      <c r="U25" s="105">
        <v>2556</v>
      </c>
      <c r="V25" s="105">
        <v>2560</v>
      </c>
      <c r="W25" s="105">
        <v>4</v>
      </c>
      <c r="X25" s="105">
        <v>0</v>
      </c>
      <c r="Y25" s="105">
        <v>0</v>
      </c>
      <c r="Z25" s="105">
        <v>0</v>
      </c>
      <c r="AA25" s="105">
        <v>0</v>
      </c>
      <c r="AB25" s="105">
        <v>1370</v>
      </c>
      <c r="AC25" s="105">
        <v>2560</v>
      </c>
      <c r="AD25" s="105">
        <v>3930</v>
      </c>
      <c r="AE25" s="101" t="s">
        <v>143</v>
      </c>
      <c r="AF25" s="105">
        <v>6</v>
      </c>
      <c r="AG25" s="105">
        <v>8076</v>
      </c>
    </row>
    <row r="26" spans="1:33" ht="14.25" x14ac:dyDescent="0.2">
      <c r="A26" s="101" t="s">
        <v>144</v>
      </c>
      <c r="B26" s="101" t="s">
        <v>145</v>
      </c>
      <c r="C26" s="102">
        <v>15237</v>
      </c>
      <c r="D26" s="102">
        <v>90</v>
      </c>
      <c r="E26" s="102">
        <v>15327</v>
      </c>
      <c r="F26" s="103">
        <v>-8.1665668064709401E-2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15327</v>
      </c>
      <c r="N26" s="103">
        <v>-8.1665668064709401E-2</v>
      </c>
      <c r="O26" s="102">
        <v>273</v>
      </c>
      <c r="P26" s="102">
        <v>15600</v>
      </c>
      <c r="Q26" s="103">
        <v>-8.1163859111791692E-2</v>
      </c>
      <c r="R26" s="107">
        <v>5</v>
      </c>
      <c r="S26" s="109"/>
      <c r="T26" s="101" t="s">
        <v>82</v>
      </c>
      <c r="U26" s="105">
        <v>16594</v>
      </c>
      <c r="V26" s="105">
        <v>16690</v>
      </c>
      <c r="W26" s="105">
        <v>96</v>
      </c>
      <c r="X26" s="105">
        <v>0</v>
      </c>
      <c r="Y26" s="105">
        <v>0</v>
      </c>
      <c r="Z26" s="105">
        <v>0</v>
      </c>
      <c r="AA26" s="105">
        <v>0</v>
      </c>
      <c r="AB26" s="105">
        <v>288</v>
      </c>
      <c r="AC26" s="105">
        <v>16690</v>
      </c>
      <c r="AD26" s="105">
        <v>16978</v>
      </c>
      <c r="AE26" s="101" t="s">
        <v>146</v>
      </c>
      <c r="AF26" s="105">
        <v>6</v>
      </c>
      <c r="AG26" s="105">
        <v>8076</v>
      </c>
    </row>
    <row r="27" spans="1:33" ht="14.25" x14ac:dyDescent="0.2">
      <c r="A27" s="101" t="s">
        <v>147</v>
      </c>
      <c r="B27" s="101" t="s">
        <v>148</v>
      </c>
      <c r="C27" s="102">
        <v>55194</v>
      </c>
      <c r="D27" s="102">
        <v>128</v>
      </c>
      <c r="E27" s="102">
        <v>55322</v>
      </c>
      <c r="F27" s="103">
        <v>-3.64538883567012E-2</v>
      </c>
      <c r="G27" s="102">
        <v>3148</v>
      </c>
      <c r="H27" s="102">
        <v>0</v>
      </c>
      <c r="I27" s="102">
        <v>3148</v>
      </c>
      <c r="J27" s="103">
        <v>-0.56935704514363905</v>
      </c>
      <c r="K27" s="102">
        <v>0</v>
      </c>
      <c r="L27" s="121">
        <v>0</v>
      </c>
      <c r="M27" s="102">
        <v>58470</v>
      </c>
      <c r="N27" s="103">
        <v>-9.6639629200463498E-2</v>
      </c>
      <c r="O27" s="102">
        <v>499</v>
      </c>
      <c r="P27" s="102">
        <v>58969</v>
      </c>
      <c r="Q27" s="103">
        <v>-0.103364909453069</v>
      </c>
      <c r="R27" s="107">
        <v>4</v>
      </c>
      <c r="S27" s="109"/>
      <c r="T27" s="101" t="s">
        <v>82</v>
      </c>
      <c r="U27" s="105">
        <v>57125</v>
      </c>
      <c r="V27" s="105">
        <v>57415</v>
      </c>
      <c r="W27" s="105">
        <v>290</v>
      </c>
      <c r="X27" s="105">
        <v>7310</v>
      </c>
      <c r="Y27" s="105">
        <v>7310</v>
      </c>
      <c r="Z27" s="105">
        <v>0</v>
      </c>
      <c r="AA27" s="105">
        <v>0</v>
      </c>
      <c r="AB27" s="105">
        <v>1042</v>
      </c>
      <c r="AC27" s="105">
        <v>64725</v>
      </c>
      <c r="AD27" s="105">
        <v>65767</v>
      </c>
      <c r="AE27" s="101" t="s">
        <v>149</v>
      </c>
      <c r="AF27" s="105">
        <v>6</v>
      </c>
      <c r="AG27" s="105">
        <v>8076</v>
      </c>
    </row>
    <row r="28" spans="1:33" ht="14.25" x14ac:dyDescent="0.2">
      <c r="A28" s="101" t="s">
        <v>150</v>
      </c>
      <c r="B28" s="101" t="s">
        <v>151</v>
      </c>
      <c r="C28" s="102">
        <v>9034</v>
      </c>
      <c r="D28" s="102">
        <v>66</v>
      </c>
      <c r="E28" s="102">
        <v>9100</v>
      </c>
      <c r="F28" s="103">
        <v>-0.14706158027931401</v>
      </c>
      <c r="G28" s="102">
        <v>0</v>
      </c>
      <c r="H28" s="102">
        <v>0</v>
      </c>
      <c r="I28" s="102">
        <v>0</v>
      </c>
      <c r="J28" s="103">
        <v>0</v>
      </c>
      <c r="K28" s="102">
        <v>0</v>
      </c>
      <c r="L28" s="121">
        <v>0</v>
      </c>
      <c r="M28" s="102">
        <v>9100</v>
      </c>
      <c r="N28" s="103">
        <v>-0.14706158027931401</v>
      </c>
      <c r="O28" s="102">
        <v>492</v>
      </c>
      <c r="P28" s="102">
        <v>9592</v>
      </c>
      <c r="Q28" s="103">
        <v>-0.14699866607381101</v>
      </c>
      <c r="R28" s="107">
        <v>5</v>
      </c>
      <c r="S28" s="109"/>
      <c r="T28" s="101" t="s">
        <v>82</v>
      </c>
      <c r="U28" s="105">
        <v>10617</v>
      </c>
      <c r="V28" s="105">
        <v>10669</v>
      </c>
      <c r="W28" s="105">
        <v>52</v>
      </c>
      <c r="X28" s="105">
        <v>0</v>
      </c>
      <c r="Y28" s="105">
        <v>0</v>
      </c>
      <c r="Z28" s="105">
        <v>0</v>
      </c>
      <c r="AA28" s="105">
        <v>0</v>
      </c>
      <c r="AB28" s="105">
        <v>576</v>
      </c>
      <c r="AC28" s="105">
        <v>10669</v>
      </c>
      <c r="AD28" s="105">
        <v>11245</v>
      </c>
      <c r="AE28" s="101" t="s">
        <v>152</v>
      </c>
      <c r="AF28" s="105">
        <v>6</v>
      </c>
      <c r="AG28" s="105">
        <v>8076</v>
      </c>
    </row>
    <row r="29" spans="1:33" ht="14.25" x14ac:dyDescent="0.2">
      <c r="A29" s="101" t="s">
        <v>153</v>
      </c>
      <c r="B29" s="101" t="s">
        <v>154</v>
      </c>
      <c r="C29" s="102">
        <v>4525</v>
      </c>
      <c r="D29" s="102">
        <v>26</v>
      </c>
      <c r="E29" s="102">
        <v>4551</v>
      </c>
      <c r="F29" s="103">
        <v>4.3328748280605199E-2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4551</v>
      </c>
      <c r="N29" s="103">
        <v>4.3328748280605199E-2</v>
      </c>
      <c r="O29" s="102">
        <v>2065</v>
      </c>
      <c r="P29" s="102">
        <v>6616</v>
      </c>
      <c r="Q29" s="103">
        <v>4.8602673147023099E-3</v>
      </c>
      <c r="R29" s="107">
        <v>5</v>
      </c>
      <c r="S29" s="109"/>
      <c r="T29" s="101" t="s">
        <v>82</v>
      </c>
      <c r="U29" s="105">
        <v>4326</v>
      </c>
      <c r="V29" s="105">
        <v>4362</v>
      </c>
      <c r="W29" s="105">
        <v>36</v>
      </c>
      <c r="X29" s="105">
        <v>0</v>
      </c>
      <c r="Y29" s="105">
        <v>0</v>
      </c>
      <c r="Z29" s="105">
        <v>0</v>
      </c>
      <c r="AA29" s="105">
        <v>0</v>
      </c>
      <c r="AB29" s="105">
        <v>2222</v>
      </c>
      <c r="AC29" s="105">
        <v>4362</v>
      </c>
      <c r="AD29" s="105">
        <v>6584</v>
      </c>
      <c r="AE29" s="101" t="s">
        <v>155</v>
      </c>
      <c r="AF29" s="105">
        <v>6</v>
      </c>
      <c r="AG29" s="105">
        <v>8076</v>
      </c>
    </row>
    <row r="30" spans="1:33" ht="14.25" x14ac:dyDescent="0.2">
      <c r="A30" s="101" t="s">
        <v>156</v>
      </c>
      <c r="B30" s="101" t="s">
        <v>157</v>
      </c>
      <c r="C30" s="102">
        <v>1233233</v>
      </c>
      <c r="D30" s="102">
        <v>547892</v>
      </c>
      <c r="E30" s="102">
        <v>1781125</v>
      </c>
      <c r="F30" s="103">
        <v>1.2475137549959402E-2</v>
      </c>
      <c r="G30" s="102">
        <v>1711893</v>
      </c>
      <c r="H30" s="102">
        <v>460336</v>
      </c>
      <c r="I30" s="102">
        <v>2172229</v>
      </c>
      <c r="J30" s="103">
        <v>3.8029347520150303E-2</v>
      </c>
      <c r="K30" s="102">
        <v>0</v>
      </c>
      <c r="L30" s="121">
        <v>0</v>
      </c>
      <c r="M30" s="102">
        <v>3953354</v>
      </c>
      <c r="N30" s="103">
        <v>2.6358407674697701E-2</v>
      </c>
      <c r="O30" s="102">
        <v>5147</v>
      </c>
      <c r="P30" s="102">
        <v>3958501</v>
      </c>
      <c r="Q30" s="103">
        <v>2.6781654424057E-2</v>
      </c>
      <c r="R30" s="107">
        <v>1</v>
      </c>
      <c r="S30" s="109"/>
      <c r="T30" s="101" t="s">
        <v>158</v>
      </c>
      <c r="U30" s="105">
        <v>1216425</v>
      </c>
      <c r="V30" s="105">
        <v>1759179</v>
      </c>
      <c r="W30" s="105">
        <v>542754</v>
      </c>
      <c r="X30" s="105">
        <v>1658373</v>
      </c>
      <c r="Y30" s="105">
        <v>2092647</v>
      </c>
      <c r="Z30" s="105">
        <v>434274</v>
      </c>
      <c r="AA30" s="105">
        <v>0</v>
      </c>
      <c r="AB30" s="105">
        <v>3425</v>
      </c>
      <c r="AC30" s="105">
        <v>3851826</v>
      </c>
      <c r="AD30" s="105">
        <v>3855251</v>
      </c>
      <c r="AE30" s="101" t="s">
        <v>159</v>
      </c>
      <c r="AF30" s="105">
        <v>6</v>
      </c>
      <c r="AG30" s="105">
        <v>8076</v>
      </c>
    </row>
    <row r="31" spans="1:33" ht="14.25" x14ac:dyDescent="0.2">
      <c r="A31" s="101" t="s">
        <v>160</v>
      </c>
      <c r="B31" s="101" t="s">
        <v>161</v>
      </c>
      <c r="C31" s="102">
        <v>4192</v>
      </c>
      <c r="D31" s="102">
        <v>0</v>
      </c>
      <c r="E31" s="102">
        <v>4192</v>
      </c>
      <c r="F31" s="103">
        <v>-1.7346460384435103E-2</v>
      </c>
      <c r="G31" s="102">
        <v>24</v>
      </c>
      <c r="H31" s="102">
        <v>0</v>
      </c>
      <c r="I31" s="102">
        <v>24</v>
      </c>
      <c r="J31" s="103">
        <v>0</v>
      </c>
      <c r="K31" s="102">
        <v>0</v>
      </c>
      <c r="L31" s="121">
        <v>0</v>
      </c>
      <c r="M31" s="102">
        <v>4216</v>
      </c>
      <c r="N31" s="103">
        <v>-1.17205813408345E-2</v>
      </c>
      <c r="O31" s="102">
        <v>0</v>
      </c>
      <c r="P31" s="102">
        <v>4216</v>
      </c>
      <c r="Q31" s="103">
        <v>-1.17205813408345E-2</v>
      </c>
      <c r="R31" s="107">
        <v>5</v>
      </c>
      <c r="S31" s="109"/>
      <c r="T31" s="101" t="s">
        <v>82</v>
      </c>
      <c r="U31" s="105">
        <v>4266</v>
      </c>
      <c r="V31" s="105">
        <v>4266</v>
      </c>
      <c r="W31" s="105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0</v>
      </c>
      <c r="AC31" s="105">
        <v>4266</v>
      </c>
      <c r="AD31" s="105">
        <v>4266</v>
      </c>
      <c r="AE31" s="101" t="s">
        <v>162</v>
      </c>
      <c r="AF31" s="105">
        <v>6</v>
      </c>
      <c r="AG31" s="105">
        <v>8076</v>
      </c>
    </row>
    <row r="32" spans="1:33" ht="14.25" x14ac:dyDescent="0.2">
      <c r="A32" s="101" t="s">
        <v>163</v>
      </c>
      <c r="B32" s="101" t="s">
        <v>164</v>
      </c>
      <c r="C32" s="102">
        <v>6025</v>
      </c>
      <c r="D32" s="102">
        <v>22</v>
      </c>
      <c r="E32" s="102">
        <v>6047</v>
      </c>
      <c r="F32" s="103">
        <v>1.5449202350965601E-2</v>
      </c>
      <c r="G32" s="102">
        <v>0</v>
      </c>
      <c r="H32" s="102">
        <v>0</v>
      </c>
      <c r="I32" s="102">
        <v>0</v>
      </c>
      <c r="J32" s="103">
        <v>0</v>
      </c>
      <c r="K32" s="102">
        <v>0</v>
      </c>
      <c r="L32" s="121">
        <v>0</v>
      </c>
      <c r="M32" s="102">
        <v>6047</v>
      </c>
      <c r="N32" s="103">
        <v>1.5449202350965601E-2</v>
      </c>
      <c r="O32" s="102">
        <v>416</v>
      </c>
      <c r="P32" s="102">
        <v>6463</v>
      </c>
      <c r="Q32" s="103">
        <v>6.6978193146417404E-3</v>
      </c>
      <c r="R32" s="107">
        <v>5</v>
      </c>
      <c r="S32" s="109"/>
      <c r="T32" s="101" t="s">
        <v>82</v>
      </c>
      <c r="U32" s="105">
        <v>5933</v>
      </c>
      <c r="V32" s="105">
        <v>5955</v>
      </c>
      <c r="W32" s="105">
        <v>22</v>
      </c>
      <c r="X32" s="105">
        <v>0</v>
      </c>
      <c r="Y32" s="105">
        <v>0</v>
      </c>
      <c r="Z32" s="105">
        <v>0</v>
      </c>
      <c r="AA32" s="105">
        <v>0</v>
      </c>
      <c r="AB32" s="105">
        <v>465</v>
      </c>
      <c r="AC32" s="105">
        <v>5955</v>
      </c>
      <c r="AD32" s="105">
        <v>6420</v>
      </c>
      <c r="AE32" s="101" t="s">
        <v>165</v>
      </c>
      <c r="AF32" s="105">
        <v>6</v>
      </c>
      <c r="AG32" s="105">
        <v>8076</v>
      </c>
    </row>
    <row r="33" spans="1:33" ht="14.25" x14ac:dyDescent="0.2">
      <c r="A33" s="101" t="s">
        <v>166</v>
      </c>
      <c r="B33" s="101" t="s">
        <v>167</v>
      </c>
      <c r="C33" s="102">
        <v>1244</v>
      </c>
      <c r="D33" s="102">
        <v>4</v>
      </c>
      <c r="E33" s="102">
        <v>1248</v>
      </c>
      <c r="F33" s="103">
        <v>-2.9548989113530297E-2</v>
      </c>
      <c r="G33" s="102">
        <v>0</v>
      </c>
      <c r="H33" s="102">
        <v>0</v>
      </c>
      <c r="I33" s="102">
        <v>0</v>
      </c>
      <c r="J33" s="103">
        <v>0</v>
      </c>
      <c r="K33" s="102">
        <v>0</v>
      </c>
      <c r="L33" s="121">
        <v>0</v>
      </c>
      <c r="M33" s="102">
        <v>1248</v>
      </c>
      <c r="N33" s="103">
        <v>-2.9548989113530297E-2</v>
      </c>
      <c r="O33" s="102">
        <v>799</v>
      </c>
      <c r="P33" s="102">
        <v>2047</v>
      </c>
      <c r="Q33" s="103">
        <v>-9.1030195381882797E-2</v>
      </c>
      <c r="R33" s="107">
        <v>5</v>
      </c>
      <c r="S33" s="109"/>
      <c r="T33" s="101" t="s">
        <v>82</v>
      </c>
      <c r="U33" s="105">
        <v>1284</v>
      </c>
      <c r="V33" s="105">
        <v>1286</v>
      </c>
      <c r="W33" s="105">
        <v>2</v>
      </c>
      <c r="X33" s="105">
        <v>0</v>
      </c>
      <c r="Y33" s="105">
        <v>0</v>
      </c>
      <c r="Z33" s="105">
        <v>0</v>
      </c>
      <c r="AA33" s="105">
        <v>0</v>
      </c>
      <c r="AB33" s="105">
        <v>966</v>
      </c>
      <c r="AC33" s="105">
        <v>1286</v>
      </c>
      <c r="AD33" s="105">
        <v>2252</v>
      </c>
      <c r="AE33" s="101" t="s">
        <v>168</v>
      </c>
      <c r="AF33" s="105">
        <v>6</v>
      </c>
      <c r="AG33" s="105">
        <v>8076</v>
      </c>
    </row>
    <row r="34" spans="1:33" ht="14.25" x14ac:dyDescent="0.2">
      <c r="A34" s="101" t="s">
        <v>169</v>
      </c>
      <c r="B34" s="101" t="s">
        <v>170</v>
      </c>
      <c r="C34" s="102">
        <v>4609</v>
      </c>
      <c r="D34" s="102">
        <v>26</v>
      </c>
      <c r="E34" s="102">
        <v>4635</v>
      </c>
      <c r="F34" s="103">
        <v>-4.8645320197044296E-2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4635</v>
      </c>
      <c r="N34" s="103">
        <v>-4.8645320197044296E-2</v>
      </c>
      <c r="O34" s="102">
        <v>1550</v>
      </c>
      <c r="P34" s="102">
        <v>6185</v>
      </c>
      <c r="Q34" s="103">
        <v>-1.9188074849349802E-2</v>
      </c>
      <c r="R34" s="107">
        <v>5</v>
      </c>
      <c r="S34" s="109"/>
      <c r="T34" s="101" t="s">
        <v>82</v>
      </c>
      <c r="U34" s="105">
        <v>4852</v>
      </c>
      <c r="V34" s="105">
        <v>4872</v>
      </c>
      <c r="W34" s="105">
        <v>20</v>
      </c>
      <c r="X34" s="105">
        <v>0</v>
      </c>
      <c r="Y34" s="105">
        <v>0</v>
      </c>
      <c r="Z34" s="105">
        <v>0</v>
      </c>
      <c r="AA34" s="105">
        <v>0</v>
      </c>
      <c r="AB34" s="105">
        <v>1434</v>
      </c>
      <c r="AC34" s="105">
        <v>4872</v>
      </c>
      <c r="AD34" s="105">
        <v>6306</v>
      </c>
      <c r="AE34" s="101" t="s">
        <v>171</v>
      </c>
      <c r="AF34" s="105">
        <v>6</v>
      </c>
      <c r="AG34" s="105">
        <v>8076</v>
      </c>
    </row>
    <row r="35" spans="1:33" ht="14.25" x14ac:dyDescent="0.2">
      <c r="A35" s="101" t="s">
        <v>172</v>
      </c>
      <c r="B35" s="101" t="s">
        <v>173</v>
      </c>
      <c r="C35" s="102">
        <v>9495</v>
      </c>
      <c r="D35" s="102">
        <v>18</v>
      </c>
      <c r="E35" s="102">
        <v>9513</v>
      </c>
      <c r="F35" s="103">
        <v>0.149607250755287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9513</v>
      </c>
      <c r="N35" s="103">
        <v>0.149607250755287</v>
      </c>
      <c r="O35" s="102">
        <v>1315</v>
      </c>
      <c r="P35" s="102">
        <v>10828</v>
      </c>
      <c r="Q35" s="103">
        <v>8.6821238582756199E-2</v>
      </c>
      <c r="R35" s="107">
        <v>5</v>
      </c>
      <c r="S35" s="109"/>
      <c r="T35" s="101" t="s">
        <v>82</v>
      </c>
      <c r="U35" s="105">
        <v>8229</v>
      </c>
      <c r="V35" s="105">
        <v>8275</v>
      </c>
      <c r="W35" s="105">
        <v>46</v>
      </c>
      <c r="X35" s="105">
        <v>0</v>
      </c>
      <c r="Y35" s="105">
        <v>0</v>
      </c>
      <c r="Z35" s="105">
        <v>0</v>
      </c>
      <c r="AA35" s="105">
        <v>0</v>
      </c>
      <c r="AB35" s="105">
        <v>1688</v>
      </c>
      <c r="AC35" s="105">
        <v>8275</v>
      </c>
      <c r="AD35" s="105">
        <v>9963</v>
      </c>
      <c r="AE35" s="101" t="s">
        <v>174</v>
      </c>
      <c r="AF35" s="105">
        <v>6</v>
      </c>
      <c r="AG35" s="105">
        <v>8076</v>
      </c>
    </row>
    <row r="36" spans="1:33" ht="14.25" x14ac:dyDescent="0.2">
      <c r="A36" s="101" t="s">
        <v>175</v>
      </c>
      <c r="B36" s="101" t="s">
        <v>176</v>
      </c>
      <c r="C36" s="102">
        <v>7975</v>
      </c>
      <c r="D36" s="102">
        <v>1374</v>
      </c>
      <c r="E36" s="102">
        <v>9349</v>
      </c>
      <c r="F36" s="103">
        <v>-2.7563969211566501E-2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9349</v>
      </c>
      <c r="N36" s="103">
        <v>-2.7563969211566501E-2</v>
      </c>
      <c r="O36" s="102">
        <v>3253</v>
      </c>
      <c r="P36" s="102">
        <v>12602</v>
      </c>
      <c r="Q36" s="103">
        <v>-3.4477474716518505E-2</v>
      </c>
      <c r="R36" s="107">
        <v>5</v>
      </c>
      <c r="S36" s="109"/>
      <c r="T36" s="101" t="s">
        <v>82</v>
      </c>
      <c r="U36" s="105">
        <v>8166</v>
      </c>
      <c r="V36" s="105">
        <v>9614</v>
      </c>
      <c r="W36" s="105">
        <v>1448</v>
      </c>
      <c r="X36" s="105">
        <v>0</v>
      </c>
      <c r="Y36" s="105">
        <v>0</v>
      </c>
      <c r="Z36" s="105">
        <v>0</v>
      </c>
      <c r="AA36" s="105">
        <v>0</v>
      </c>
      <c r="AB36" s="105">
        <v>3438</v>
      </c>
      <c r="AC36" s="105">
        <v>9614</v>
      </c>
      <c r="AD36" s="105">
        <v>13052</v>
      </c>
      <c r="AE36" s="101" t="s">
        <v>177</v>
      </c>
      <c r="AF36" s="105">
        <v>6</v>
      </c>
      <c r="AG36" s="105">
        <v>8076</v>
      </c>
    </row>
    <row r="37" spans="1:33" ht="14.25" x14ac:dyDescent="0.2">
      <c r="A37" s="101" t="s">
        <v>178</v>
      </c>
      <c r="B37" s="101" t="s">
        <v>179</v>
      </c>
      <c r="C37" s="102">
        <v>369832</v>
      </c>
      <c r="D37" s="102">
        <v>8882</v>
      </c>
      <c r="E37" s="102">
        <v>378714</v>
      </c>
      <c r="F37" s="103">
        <v>3.9957381721921204E-2</v>
      </c>
      <c r="G37" s="102">
        <v>188077</v>
      </c>
      <c r="H37" s="102">
        <v>6696</v>
      </c>
      <c r="I37" s="102">
        <v>194773</v>
      </c>
      <c r="J37" s="103">
        <v>-2.77295235813266E-2</v>
      </c>
      <c r="K37" s="102">
        <v>36232</v>
      </c>
      <c r="L37" s="121">
        <v>0.25670285456626502</v>
      </c>
      <c r="M37" s="102">
        <v>609719</v>
      </c>
      <c r="N37" s="103">
        <v>2.7635921135572301E-2</v>
      </c>
      <c r="O37" s="102">
        <v>2168</v>
      </c>
      <c r="P37" s="102">
        <v>611887</v>
      </c>
      <c r="Q37" s="103">
        <v>2.5252339079381202E-2</v>
      </c>
      <c r="R37" s="107">
        <v>2</v>
      </c>
      <c r="S37" s="109"/>
      <c r="T37" s="101" t="s">
        <v>82</v>
      </c>
      <c r="U37" s="105">
        <v>355713</v>
      </c>
      <c r="V37" s="105">
        <v>364163</v>
      </c>
      <c r="W37" s="105">
        <v>8450</v>
      </c>
      <c r="X37" s="105">
        <v>191414</v>
      </c>
      <c r="Y37" s="105">
        <v>200328</v>
      </c>
      <c r="Z37" s="105">
        <v>8914</v>
      </c>
      <c r="AA37" s="105">
        <v>28831</v>
      </c>
      <c r="AB37" s="105">
        <v>3494</v>
      </c>
      <c r="AC37" s="105">
        <v>593322</v>
      </c>
      <c r="AD37" s="105">
        <v>596816</v>
      </c>
      <c r="AE37" s="101" t="s">
        <v>180</v>
      </c>
      <c r="AF37" s="105">
        <v>6</v>
      </c>
      <c r="AG37" s="105">
        <v>8076</v>
      </c>
    </row>
    <row r="38" spans="1:33" ht="14.25" x14ac:dyDescent="0.2">
      <c r="A38" s="101" t="s">
        <v>181</v>
      </c>
      <c r="B38" s="101" t="s">
        <v>182</v>
      </c>
      <c r="C38" s="102">
        <v>15507</v>
      </c>
      <c r="D38" s="102">
        <v>70</v>
      </c>
      <c r="E38" s="102">
        <v>15577</v>
      </c>
      <c r="F38" s="103">
        <v>-5.70823244552058E-2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15577</v>
      </c>
      <c r="N38" s="103">
        <v>-5.70823244552058E-2</v>
      </c>
      <c r="O38" s="102">
        <v>1229</v>
      </c>
      <c r="P38" s="102">
        <v>16806</v>
      </c>
      <c r="Q38" s="103">
        <v>-0.12532528364734002</v>
      </c>
      <c r="R38" s="107">
        <v>5</v>
      </c>
      <c r="S38" s="109"/>
      <c r="T38" s="101" t="s">
        <v>82</v>
      </c>
      <c r="U38" s="105">
        <v>16384</v>
      </c>
      <c r="V38" s="105">
        <v>16520</v>
      </c>
      <c r="W38" s="105">
        <v>136</v>
      </c>
      <c r="X38" s="105">
        <v>0</v>
      </c>
      <c r="Y38" s="105">
        <v>0</v>
      </c>
      <c r="Z38" s="105">
        <v>0</v>
      </c>
      <c r="AA38" s="105">
        <v>0</v>
      </c>
      <c r="AB38" s="105">
        <v>2694</v>
      </c>
      <c r="AC38" s="105">
        <v>16520</v>
      </c>
      <c r="AD38" s="105">
        <v>19214</v>
      </c>
      <c r="AE38" s="101" t="s">
        <v>183</v>
      </c>
      <c r="AF38" s="105">
        <v>6</v>
      </c>
      <c r="AG38" s="105">
        <v>8076</v>
      </c>
    </row>
    <row r="39" spans="1:33" ht="14.25" x14ac:dyDescent="0.2">
      <c r="A39" s="101" t="s">
        <v>184</v>
      </c>
      <c r="B39" s="101" t="s">
        <v>185</v>
      </c>
      <c r="C39" s="102">
        <v>20762</v>
      </c>
      <c r="D39" s="102">
        <v>28</v>
      </c>
      <c r="E39" s="102">
        <v>20790</v>
      </c>
      <c r="F39" s="103">
        <v>-6.6415022217975106E-3</v>
      </c>
      <c r="G39" s="102">
        <v>165</v>
      </c>
      <c r="H39" s="102">
        <v>0</v>
      </c>
      <c r="I39" s="102">
        <v>165</v>
      </c>
      <c r="J39" s="103">
        <v>-0.11764705882352899</v>
      </c>
      <c r="K39" s="102">
        <v>0</v>
      </c>
      <c r="L39" s="121">
        <v>0</v>
      </c>
      <c r="M39" s="102">
        <v>20955</v>
      </c>
      <c r="N39" s="103">
        <v>-7.6245501041863999E-3</v>
      </c>
      <c r="O39" s="102">
        <v>0</v>
      </c>
      <c r="P39" s="102">
        <v>20955</v>
      </c>
      <c r="Q39" s="103">
        <v>-7.6245501041863999E-3</v>
      </c>
      <c r="R39" s="107">
        <v>4</v>
      </c>
      <c r="S39" s="109"/>
      <c r="T39" s="101" t="s">
        <v>82</v>
      </c>
      <c r="U39" s="105">
        <v>20911</v>
      </c>
      <c r="V39" s="105">
        <v>20929</v>
      </c>
      <c r="W39" s="105">
        <v>18</v>
      </c>
      <c r="X39" s="105">
        <v>187</v>
      </c>
      <c r="Y39" s="105">
        <v>187</v>
      </c>
      <c r="Z39" s="105">
        <v>0</v>
      </c>
      <c r="AA39" s="105">
        <v>0</v>
      </c>
      <c r="AB39" s="105">
        <v>0</v>
      </c>
      <c r="AC39" s="105">
        <v>21116</v>
      </c>
      <c r="AD39" s="105">
        <v>21116</v>
      </c>
      <c r="AE39" s="101" t="s">
        <v>186</v>
      </c>
      <c r="AF39" s="105">
        <v>6</v>
      </c>
      <c r="AG39" s="105">
        <v>8076</v>
      </c>
    </row>
    <row r="40" spans="1:33" ht="14.25" x14ac:dyDescent="0.2">
      <c r="A40" s="101" t="s">
        <v>187</v>
      </c>
      <c r="B40" s="101" t="s">
        <v>188</v>
      </c>
      <c r="C40" s="102">
        <v>12121</v>
      </c>
      <c r="D40" s="102">
        <v>84</v>
      </c>
      <c r="E40" s="102">
        <v>12205</v>
      </c>
      <c r="F40" s="103">
        <v>-7.7684576437693609E-2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12205</v>
      </c>
      <c r="N40" s="103">
        <v>-7.7684576437693609E-2</v>
      </c>
      <c r="O40" s="102">
        <v>594</v>
      </c>
      <c r="P40" s="102">
        <v>12799</v>
      </c>
      <c r="Q40" s="103">
        <v>-0.19604271356783901</v>
      </c>
      <c r="R40" s="107">
        <v>5</v>
      </c>
      <c r="S40" s="109"/>
      <c r="T40" s="101" t="s">
        <v>82</v>
      </c>
      <c r="U40" s="105">
        <v>12901</v>
      </c>
      <c r="V40" s="105">
        <v>13233</v>
      </c>
      <c r="W40" s="105">
        <v>332</v>
      </c>
      <c r="X40" s="105">
        <v>0</v>
      </c>
      <c r="Y40" s="105">
        <v>0</v>
      </c>
      <c r="Z40" s="105">
        <v>0</v>
      </c>
      <c r="AA40" s="105">
        <v>0</v>
      </c>
      <c r="AB40" s="105">
        <v>2687</v>
      </c>
      <c r="AC40" s="105">
        <v>13233</v>
      </c>
      <c r="AD40" s="105">
        <v>15920</v>
      </c>
      <c r="AE40" s="101" t="s">
        <v>189</v>
      </c>
      <c r="AF40" s="105">
        <v>6</v>
      </c>
      <c r="AG40" s="105">
        <v>8076</v>
      </c>
    </row>
    <row r="41" spans="1:33" ht="14.25" x14ac:dyDescent="0.2">
      <c r="A41" s="101" t="s">
        <v>190</v>
      </c>
      <c r="B41" s="101" t="s">
        <v>191</v>
      </c>
      <c r="C41" s="102">
        <v>1843</v>
      </c>
      <c r="D41" s="102">
        <v>50</v>
      </c>
      <c r="E41" s="102">
        <v>1893</v>
      </c>
      <c r="F41" s="103">
        <v>9.0437788018433191E-2</v>
      </c>
      <c r="G41" s="102">
        <v>0</v>
      </c>
      <c r="H41" s="102">
        <v>0</v>
      </c>
      <c r="I41" s="102">
        <v>0</v>
      </c>
      <c r="J41" s="103">
        <v>0</v>
      </c>
      <c r="K41" s="102">
        <v>0</v>
      </c>
      <c r="L41" s="121">
        <v>0</v>
      </c>
      <c r="M41" s="102">
        <v>1893</v>
      </c>
      <c r="N41" s="103">
        <v>9.0437788018433191E-2</v>
      </c>
      <c r="O41" s="102">
        <v>1178</v>
      </c>
      <c r="P41" s="102">
        <v>3071</v>
      </c>
      <c r="Q41" s="103">
        <v>6.6689822855157996E-2</v>
      </c>
      <c r="R41" s="107">
        <v>5</v>
      </c>
      <c r="S41" s="109"/>
      <c r="T41" s="101" t="s">
        <v>82</v>
      </c>
      <c r="U41" s="105">
        <v>1736</v>
      </c>
      <c r="V41" s="105">
        <v>1736</v>
      </c>
      <c r="W41" s="105">
        <v>0</v>
      </c>
      <c r="X41" s="105">
        <v>0</v>
      </c>
      <c r="Y41" s="105">
        <v>0</v>
      </c>
      <c r="Z41" s="105">
        <v>0</v>
      </c>
      <c r="AA41" s="105">
        <v>0</v>
      </c>
      <c r="AB41" s="105">
        <v>1143</v>
      </c>
      <c r="AC41" s="105">
        <v>1736</v>
      </c>
      <c r="AD41" s="105">
        <v>2879</v>
      </c>
      <c r="AE41" s="101" t="s">
        <v>192</v>
      </c>
      <c r="AF41" s="105">
        <v>6</v>
      </c>
      <c r="AG41" s="105">
        <v>8076</v>
      </c>
    </row>
    <row r="42" spans="1:33" ht="14.25" x14ac:dyDescent="0.2">
      <c r="A42" s="101" t="s">
        <v>193</v>
      </c>
      <c r="B42" s="101" t="s">
        <v>194</v>
      </c>
      <c r="C42" s="102">
        <v>275854</v>
      </c>
      <c r="D42" s="102">
        <v>62478</v>
      </c>
      <c r="E42" s="102">
        <v>338332</v>
      </c>
      <c r="F42" s="103">
        <v>5.1634907336434999E-3</v>
      </c>
      <c r="G42" s="102">
        <v>56166</v>
      </c>
      <c r="H42" s="102">
        <v>1130</v>
      </c>
      <c r="I42" s="102">
        <v>57296</v>
      </c>
      <c r="J42" s="103">
        <v>0.36175876411170499</v>
      </c>
      <c r="K42" s="102">
        <v>0</v>
      </c>
      <c r="L42" s="121">
        <v>0</v>
      </c>
      <c r="M42" s="102">
        <v>395628</v>
      </c>
      <c r="N42" s="103">
        <v>4.4785815580361703E-2</v>
      </c>
      <c r="O42" s="102">
        <v>12348</v>
      </c>
      <c r="P42" s="102">
        <v>407976</v>
      </c>
      <c r="Q42" s="103">
        <v>4.3988269794721403E-2</v>
      </c>
      <c r="R42" s="107">
        <v>3</v>
      </c>
      <c r="S42" s="109"/>
      <c r="T42" s="101" t="s">
        <v>82</v>
      </c>
      <c r="U42" s="105">
        <v>274084</v>
      </c>
      <c r="V42" s="105">
        <v>336594</v>
      </c>
      <c r="W42" s="105">
        <v>62510</v>
      </c>
      <c r="X42" s="105">
        <v>41149</v>
      </c>
      <c r="Y42" s="105">
        <v>42075</v>
      </c>
      <c r="Z42" s="105">
        <v>926</v>
      </c>
      <c r="AA42" s="105">
        <v>0</v>
      </c>
      <c r="AB42" s="105">
        <v>12117</v>
      </c>
      <c r="AC42" s="105">
        <v>378669</v>
      </c>
      <c r="AD42" s="105">
        <v>390786</v>
      </c>
      <c r="AE42" s="101" t="s">
        <v>195</v>
      </c>
      <c r="AF42" s="105">
        <v>6</v>
      </c>
      <c r="AG42" s="105">
        <v>8076</v>
      </c>
    </row>
    <row r="43" spans="1:33" ht="14.25" x14ac:dyDescent="0.2">
      <c r="A43" s="101" t="s">
        <v>196</v>
      </c>
      <c r="B43" s="101" t="s">
        <v>197</v>
      </c>
      <c r="C43" s="102">
        <v>472894</v>
      </c>
      <c r="D43" s="102">
        <v>61934</v>
      </c>
      <c r="E43" s="102">
        <v>534828</v>
      </c>
      <c r="F43" s="103">
        <v>2.3410142481544001E-2</v>
      </c>
      <c r="G43" s="102">
        <v>101464</v>
      </c>
      <c r="H43" s="102">
        <v>1776</v>
      </c>
      <c r="I43" s="102">
        <v>103240</v>
      </c>
      <c r="J43" s="103">
        <v>-2.0195884898640999E-2</v>
      </c>
      <c r="K43" s="102">
        <v>0</v>
      </c>
      <c r="L43" s="121">
        <v>0</v>
      </c>
      <c r="M43" s="102">
        <v>638068</v>
      </c>
      <c r="N43" s="103">
        <v>1.6093330488150599E-2</v>
      </c>
      <c r="O43" s="102">
        <v>522</v>
      </c>
      <c r="P43" s="102">
        <v>638590</v>
      </c>
      <c r="Q43" s="103">
        <v>1.4952748171435302E-2</v>
      </c>
      <c r="R43" s="107">
        <v>2</v>
      </c>
      <c r="S43" s="109"/>
      <c r="T43" s="101" t="s">
        <v>82</v>
      </c>
      <c r="U43" s="105">
        <v>461490</v>
      </c>
      <c r="V43" s="105">
        <v>522594</v>
      </c>
      <c r="W43" s="105">
        <v>61104</v>
      </c>
      <c r="X43" s="105">
        <v>103036</v>
      </c>
      <c r="Y43" s="105">
        <v>105368</v>
      </c>
      <c r="Z43" s="105">
        <v>2332</v>
      </c>
      <c r="AA43" s="105">
        <v>0</v>
      </c>
      <c r="AB43" s="105">
        <v>1220</v>
      </c>
      <c r="AC43" s="105">
        <v>627962</v>
      </c>
      <c r="AD43" s="105">
        <v>629182</v>
      </c>
      <c r="AE43" s="101" t="s">
        <v>198</v>
      </c>
      <c r="AF43" s="105">
        <v>6</v>
      </c>
      <c r="AG43" s="105">
        <v>8076</v>
      </c>
    </row>
    <row r="44" spans="1:33" ht="14.25" x14ac:dyDescent="0.2">
      <c r="A44" s="101" t="s">
        <v>199</v>
      </c>
      <c r="B44" s="101" t="s">
        <v>200</v>
      </c>
      <c r="C44" s="102">
        <v>9275</v>
      </c>
      <c r="D44" s="102">
        <v>2332</v>
      </c>
      <c r="E44" s="102">
        <v>11607</v>
      </c>
      <c r="F44" s="103">
        <v>-4.3904448105436603E-2</v>
      </c>
      <c r="G44" s="102">
        <v>0</v>
      </c>
      <c r="H44" s="102">
        <v>0</v>
      </c>
      <c r="I44" s="102">
        <v>0</v>
      </c>
      <c r="J44" s="103">
        <v>0</v>
      </c>
      <c r="K44" s="102">
        <v>0</v>
      </c>
      <c r="L44" s="121">
        <v>0</v>
      </c>
      <c r="M44" s="102">
        <v>11607</v>
      </c>
      <c r="N44" s="103">
        <v>-4.3904448105436603E-2</v>
      </c>
      <c r="O44" s="102">
        <v>4728</v>
      </c>
      <c r="P44" s="102">
        <v>16335</v>
      </c>
      <c r="Q44" s="103">
        <v>-1.38846966495623E-2</v>
      </c>
      <c r="R44" s="107">
        <v>5</v>
      </c>
      <c r="S44" s="109"/>
      <c r="T44" s="101" t="s">
        <v>82</v>
      </c>
      <c r="U44" s="105">
        <v>9786</v>
      </c>
      <c r="V44" s="105">
        <v>12140</v>
      </c>
      <c r="W44" s="105">
        <v>2354</v>
      </c>
      <c r="X44" s="105">
        <v>0</v>
      </c>
      <c r="Y44" s="105">
        <v>0</v>
      </c>
      <c r="Z44" s="105">
        <v>0</v>
      </c>
      <c r="AA44" s="105">
        <v>0</v>
      </c>
      <c r="AB44" s="105">
        <v>4425</v>
      </c>
      <c r="AC44" s="105">
        <v>12140</v>
      </c>
      <c r="AD44" s="105">
        <v>16565</v>
      </c>
      <c r="AE44" s="101" t="s">
        <v>201</v>
      </c>
      <c r="AF44" s="105">
        <v>6</v>
      </c>
      <c r="AG44" s="105">
        <v>8076</v>
      </c>
    </row>
    <row r="45" spans="1:33" ht="14.25" x14ac:dyDescent="0.2">
      <c r="A45" s="101" t="s">
        <v>202</v>
      </c>
      <c r="B45" s="101" t="s">
        <v>203</v>
      </c>
      <c r="C45" s="102">
        <v>1645</v>
      </c>
      <c r="D45" s="102">
        <v>24</v>
      </c>
      <c r="E45" s="102">
        <v>1669</v>
      </c>
      <c r="F45" s="103">
        <v>1.89255189255189E-2</v>
      </c>
      <c r="G45" s="102">
        <v>0</v>
      </c>
      <c r="H45" s="102">
        <v>0</v>
      </c>
      <c r="I45" s="102">
        <v>0</v>
      </c>
      <c r="J45" s="103">
        <v>0</v>
      </c>
      <c r="K45" s="102">
        <v>0</v>
      </c>
      <c r="L45" s="121">
        <v>0</v>
      </c>
      <c r="M45" s="102">
        <v>1669</v>
      </c>
      <c r="N45" s="103">
        <v>1.89255189255189E-2</v>
      </c>
      <c r="O45" s="102">
        <v>2941</v>
      </c>
      <c r="P45" s="102">
        <v>4610</v>
      </c>
      <c r="Q45" s="103">
        <v>4.6775658492279701E-2</v>
      </c>
      <c r="R45" s="107">
        <v>5</v>
      </c>
      <c r="S45" s="109"/>
      <c r="T45" s="101" t="s">
        <v>82</v>
      </c>
      <c r="U45" s="105">
        <v>1536</v>
      </c>
      <c r="V45" s="105">
        <v>1638</v>
      </c>
      <c r="W45" s="105">
        <v>102</v>
      </c>
      <c r="X45" s="105">
        <v>0</v>
      </c>
      <c r="Y45" s="105">
        <v>0</v>
      </c>
      <c r="Z45" s="105">
        <v>0</v>
      </c>
      <c r="AA45" s="105">
        <v>0</v>
      </c>
      <c r="AB45" s="105">
        <v>2766</v>
      </c>
      <c r="AC45" s="105">
        <v>1638</v>
      </c>
      <c r="AD45" s="105">
        <v>4404</v>
      </c>
      <c r="AE45" s="101" t="s">
        <v>204</v>
      </c>
      <c r="AF45" s="105">
        <v>6</v>
      </c>
      <c r="AG45" s="105">
        <v>8076</v>
      </c>
    </row>
    <row r="46" spans="1:33" ht="14.25" x14ac:dyDescent="0.2">
      <c r="A46" s="101" t="s">
        <v>205</v>
      </c>
      <c r="B46" s="101" t="s">
        <v>206</v>
      </c>
      <c r="C46" s="102">
        <v>1210</v>
      </c>
      <c r="D46" s="102">
        <v>0</v>
      </c>
      <c r="E46" s="102">
        <v>1210</v>
      </c>
      <c r="F46" s="103">
        <v>-1.6501650165016502E-3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1210</v>
      </c>
      <c r="N46" s="103">
        <v>-1.6501650165016502E-3</v>
      </c>
      <c r="O46" s="102">
        <v>0</v>
      </c>
      <c r="P46" s="102">
        <v>1210</v>
      </c>
      <c r="Q46" s="103">
        <v>-1.6501650165016502E-3</v>
      </c>
      <c r="R46" s="107">
        <v>5</v>
      </c>
      <c r="S46" s="109"/>
      <c r="T46" s="101" t="s">
        <v>82</v>
      </c>
      <c r="U46" s="105">
        <v>1212</v>
      </c>
      <c r="V46" s="105">
        <v>1212</v>
      </c>
      <c r="W46" s="105">
        <v>0</v>
      </c>
      <c r="X46" s="105">
        <v>0</v>
      </c>
      <c r="Y46" s="105">
        <v>0</v>
      </c>
      <c r="Z46" s="105">
        <v>0</v>
      </c>
      <c r="AA46" s="105">
        <v>0</v>
      </c>
      <c r="AB46" s="105">
        <v>0</v>
      </c>
      <c r="AC46" s="105">
        <v>1212</v>
      </c>
      <c r="AD46" s="105">
        <v>1212</v>
      </c>
      <c r="AE46" s="101" t="s">
        <v>207</v>
      </c>
      <c r="AF46" s="105">
        <v>6</v>
      </c>
      <c r="AG46" s="105">
        <v>8076</v>
      </c>
    </row>
    <row r="47" spans="1:33" ht="14.25" x14ac:dyDescent="0.2">
      <c r="A47" s="101" t="s">
        <v>208</v>
      </c>
      <c r="B47" s="101" t="s">
        <v>209</v>
      </c>
      <c r="C47" s="102">
        <v>16060</v>
      </c>
      <c r="D47" s="102">
        <v>120</v>
      </c>
      <c r="E47" s="102">
        <v>16180</v>
      </c>
      <c r="F47" s="103">
        <v>-5.8974060718855401E-2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16180</v>
      </c>
      <c r="N47" s="103">
        <v>-5.8974060718855401E-2</v>
      </c>
      <c r="O47" s="102">
        <v>895</v>
      </c>
      <c r="P47" s="102">
        <v>17075</v>
      </c>
      <c r="Q47" s="103">
        <v>-5.1915602443087197E-2</v>
      </c>
      <c r="R47" s="107">
        <v>5</v>
      </c>
      <c r="S47" s="109"/>
      <c r="T47" s="101" t="s">
        <v>82</v>
      </c>
      <c r="U47" s="105">
        <v>17064</v>
      </c>
      <c r="V47" s="105">
        <v>17194</v>
      </c>
      <c r="W47" s="105">
        <v>130</v>
      </c>
      <c r="X47" s="105">
        <v>0</v>
      </c>
      <c r="Y47" s="105">
        <v>0</v>
      </c>
      <c r="Z47" s="105">
        <v>0</v>
      </c>
      <c r="AA47" s="105">
        <v>0</v>
      </c>
      <c r="AB47" s="105">
        <v>816</v>
      </c>
      <c r="AC47" s="105">
        <v>17194</v>
      </c>
      <c r="AD47" s="105">
        <v>18010</v>
      </c>
      <c r="AE47" s="101" t="s">
        <v>210</v>
      </c>
      <c r="AF47" s="105">
        <v>6</v>
      </c>
      <c r="AG47" s="105">
        <v>8076</v>
      </c>
    </row>
    <row r="48" spans="1:33" ht="14.25" x14ac:dyDescent="0.2">
      <c r="A48" s="101" t="s">
        <v>211</v>
      </c>
      <c r="B48" s="101" t="s">
        <v>212</v>
      </c>
      <c r="C48" s="102">
        <v>125696</v>
      </c>
      <c r="D48" s="102">
        <v>960</v>
      </c>
      <c r="E48" s="102">
        <v>126656</v>
      </c>
      <c r="F48" s="103">
        <v>6.4828281979065996E-2</v>
      </c>
      <c r="G48" s="102">
        <v>32659</v>
      </c>
      <c r="H48" s="102">
        <v>22</v>
      </c>
      <c r="I48" s="102">
        <v>32681</v>
      </c>
      <c r="J48" s="103">
        <v>4.7345282380791293E-3</v>
      </c>
      <c r="K48" s="102">
        <v>0</v>
      </c>
      <c r="L48" s="121">
        <v>0</v>
      </c>
      <c r="M48" s="102">
        <v>159337</v>
      </c>
      <c r="N48" s="103">
        <v>5.1923787894792406E-2</v>
      </c>
      <c r="O48" s="102">
        <v>1428</v>
      </c>
      <c r="P48" s="102">
        <v>160765</v>
      </c>
      <c r="Q48" s="103">
        <v>4.8592766526432497E-2</v>
      </c>
      <c r="R48" s="107">
        <v>3</v>
      </c>
      <c r="S48" s="110"/>
      <c r="T48" s="101" t="s">
        <v>82</v>
      </c>
      <c r="U48" s="105">
        <v>117963</v>
      </c>
      <c r="V48" s="105">
        <v>118945</v>
      </c>
      <c r="W48" s="105">
        <v>982</v>
      </c>
      <c r="X48" s="105">
        <v>32501</v>
      </c>
      <c r="Y48" s="105">
        <v>32527</v>
      </c>
      <c r="Z48" s="105">
        <v>26</v>
      </c>
      <c r="AA48" s="105">
        <v>0</v>
      </c>
      <c r="AB48" s="105">
        <v>1843</v>
      </c>
      <c r="AC48" s="105">
        <v>151472</v>
      </c>
      <c r="AD48" s="105">
        <v>153315</v>
      </c>
      <c r="AE48" s="101" t="s">
        <v>213</v>
      </c>
      <c r="AF48" s="105">
        <v>6</v>
      </c>
      <c r="AG48" s="105">
        <v>8076</v>
      </c>
    </row>
    <row r="49" spans="1:33" ht="14.25" x14ac:dyDescent="0.2">
      <c r="A49" s="111" t="s">
        <v>214</v>
      </c>
      <c r="B49" s="112"/>
      <c r="C49" s="113">
        <v>3887229</v>
      </c>
      <c r="D49" s="113">
        <v>805050</v>
      </c>
      <c r="E49" s="113">
        <v>4692279</v>
      </c>
      <c r="F49" s="114">
        <v>1.5133503103523401E-2</v>
      </c>
      <c r="G49" s="113">
        <v>2423312</v>
      </c>
      <c r="H49" s="113">
        <v>481864</v>
      </c>
      <c r="I49" s="113">
        <v>2905176</v>
      </c>
      <c r="J49" s="114">
        <v>3.6294876340591802E-2</v>
      </c>
      <c r="K49" s="113">
        <v>90295</v>
      </c>
      <c r="L49" s="122">
        <v>0.24438411289655704</v>
      </c>
      <c r="M49" s="113">
        <v>7687750</v>
      </c>
      <c r="N49" s="114">
        <v>2.5263675905853503E-2</v>
      </c>
      <c r="O49" s="113">
        <v>99873</v>
      </c>
      <c r="P49" s="113">
        <v>7787623</v>
      </c>
      <c r="Q49" s="114">
        <v>2.3714169584069002E-2</v>
      </c>
      <c r="R49" s="118">
        <v>0</v>
      </c>
      <c r="S49" s="119" t="s">
        <v>234</v>
      </c>
      <c r="T49" s="119">
        <v>0</v>
      </c>
      <c r="U49" s="120">
        <v>3823945</v>
      </c>
      <c r="V49" s="120">
        <v>4622327</v>
      </c>
      <c r="W49" s="120">
        <v>798382</v>
      </c>
      <c r="X49" s="120">
        <v>2347132</v>
      </c>
      <c r="Y49" s="120">
        <v>2803426</v>
      </c>
      <c r="Z49" s="120">
        <v>456294</v>
      </c>
      <c r="AA49" s="120">
        <v>72562</v>
      </c>
      <c r="AB49" s="120">
        <v>108909</v>
      </c>
      <c r="AC49" s="120">
        <v>7498315</v>
      </c>
      <c r="AD49" s="120">
        <v>7607224</v>
      </c>
      <c r="AE49" s="119">
        <v>0</v>
      </c>
      <c r="AF49" s="120">
        <v>264</v>
      </c>
      <c r="AG49" s="120">
        <v>355344</v>
      </c>
    </row>
    <row r="50" spans="1:33" ht="14.25" x14ac:dyDescent="0.2">
      <c r="A50" s="101" t="s">
        <v>216</v>
      </c>
      <c r="B50" s="101" t="s">
        <v>217</v>
      </c>
      <c r="C50" s="102">
        <v>278</v>
      </c>
      <c r="D50" s="102">
        <v>0</v>
      </c>
      <c r="E50" s="102">
        <v>278</v>
      </c>
      <c r="F50" s="103">
        <v>0.46315789473684199</v>
      </c>
      <c r="G50" s="102">
        <v>0</v>
      </c>
      <c r="H50" s="102">
        <v>0</v>
      </c>
      <c r="I50" s="102">
        <v>0</v>
      </c>
      <c r="J50" s="103">
        <v>0</v>
      </c>
      <c r="K50" s="102">
        <v>0</v>
      </c>
      <c r="L50" s="121">
        <v>0</v>
      </c>
      <c r="M50" s="102">
        <v>278</v>
      </c>
      <c r="N50" s="103">
        <v>0.46315789473684199</v>
      </c>
      <c r="O50" s="102">
        <v>0</v>
      </c>
      <c r="P50" s="102">
        <v>278</v>
      </c>
      <c r="Q50" s="103">
        <v>0.46315789473684199</v>
      </c>
      <c r="R50" s="107">
        <v>6</v>
      </c>
      <c r="S50" s="108" t="s">
        <v>158</v>
      </c>
      <c r="T50" s="101" t="s">
        <v>158</v>
      </c>
      <c r="U50" s="105">
        <v>190</v>
      </c>
      <c r="V50" s="105">
        <v>190</v>
      </c>
      <c r="W50" s="105">
        <v>0</v>
      </c>
      <c r="X50" s="105">
        <v>0</v>
      </c>
      <c r="Y50" s="105">
        <v>0</v>
      </c>
      <c r="Z50" s="105">
        <v>0</v>
      </c>
      <c r="AA50" s="105">
        <v>0</v>
      </c>
      <c r="AB50" s="105">
        <v>0</v>
      </c>
      <c r="AC50" s="105">
        <v>190</v>
      </c>
      <c r="AD50" s="105">
        <v>190</v>
      </c>
      <c r="AE50" s="101" t="s">
        <v>218</v>
      </c>
      <c r="AF50" s="105">
        <v>6</v>
      </c>
      <c r="AG50" s="105">
        <v>8076</v>
      </c>
    </row>
    <row r="51" spans="1:33" ht="14.25" x14ac:dyDescent="0.2">
      <c r="A51" s="101" t="s">
        <v>219</v>
      </c>
      <c r="B51" s="101" t="s">
        <v>220</v>
      </c>
      <c r="C51" s="102">
        <v>51123</v>
      </c>
      <c r="D51" s="102">
        <v>0</v>
      </c>
      <c r="E51" s="102">
        <v>51123</v>
      </c>
      <c r="F51" s="103">
        <v>-7.9753172662708101E-3</v>
      </c>
      <c r="G51" s="102">
        <v>229881</v>
      </c>
      <c r="H51" s="102">
        <v>0</v>
      </c>
      <c r="I51" s="102">
        <v>229881</v>
      </c>
      <c r="J51" s="103">
        <v>-6.3905263707027E-4</v>
      </c>
      <c r="K51" s="102">
        <v>0</v>
      </c>
      <c r="L51" s="121">
        <v>0</v>
      </c>
      <c r="M51" s="102">
        <v>281004</v>
      </c>
      <c r="N51" s="103">
        <v>-1.9818015215121404E-3</v>
      </c>
      <c r="O51" s="102">
        <v>0</v>
      </c>
      <c r="P51" s="102">
        <v>281004</v>
      </c>
      <c r="Q51" s="103">
        <v>-1.9818015215121404E-3</v>
      </c>
      <c r="R51" s="107">
        <v>6</v>
      </c>
      <c r="S51" s="109"/>
      <c r="T51" s="101" t="s">
        <v>158</v>
      </c>
      <c r="U51" s="105">
        <v>51534</v>
      </c>
      <c r="V51" s="105">
        <v>51534</v>
      </c>
      <c r="W51" s="105">
        <v>0</v>
      </c>
      <c r="X51" s="105">
        <v>230028</v>
      </c>
      <c r="Y51" s="105">
        <v>230028</v>
      </c>
      <c r="Z51" s="105">
        <v>0</v>
      </c>
      <c r="AA51" s="105">
        <v>0</v>
      </c>
      <c r="AB51" s="105">
        <v>0</v>
      </c>
      <c r="AC51" s="105">
        <v>281562</v>
      </c>
      <c r="AD51" s="105">
        <v>281562</v>
      </c>
      <c r="AE51" s="101" t="s">
        <v>221</v>
      </c>
      <c r="AF51" s="105">
        <v>6</v>
      </c>
      <c r="AG51" s="105">
        <v>8076</v>
      </c>
    </row>
    <row r="52" spans="1:33" ht="14.25" x14ac:dyDescent="0.2">
      <c r="A52" s="101" t="s">
        <v>222</v>
      </c>
      <c r="B52" s="101" t="s">
        <v>223</v>
      </c>
      <c r="C52" s="102"/>
      <c r="D52" s="102"/>
      <c r="E52" s="102"/>
      <c r="F52" s="103"/>
      <c r="G52" s="102"/>
      <c r="H52" s="102"/>
      <c r="I52" s="102"/>
      <c r="J52" s="103"/>
      <c r="K52" s="102"/>
      <c r="L52" s="121"/>
      <c r="M52" s="102"/>
      <c r="N52" s="103"/>
      <c r="O52" s="102"/>
      <c r="P52" s="102"/>
      <c r="Q52" s="103"/>
      <c r="R52" s="107">
        <v>6</v>
      </c>
      <c r="S52" s="109"/>
      <c r="T52" s="101" t="s">
        <v>158</v>
      </c>
      <c r="U52" s="105">
        <v>0</v>
      </c>
      <c r="V52" s="105">
        <v>0</v>
      </c>
      <c r="W52" s="105">
        <v>0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0</v>
      </c>
      <c r="AD52" s="105">
        <v>0</v>
      </c>
      <c r="AE52" s="101" t="s">
        <v>224</v>
      </c>
      <c r="AF52" s="105">
        <v>6</v>
      </c>
      <c r="AG52" s="105">
        <v>8076</v>
      </c>
    </row>
    <row r="53" spans="1:33" ht="14.25" x14ac:dyDescent="0.2">
      <c r="A53" s="101" t="s">
        <v>225</v>
      </c>
      <c r="B53" s="101" t="s">
        <v>226</v>
      </c>
      <c r="C53" s="102">
        <v>6012</v>
      </c>
      <c r="D53" s="102">
        <v>0</v>
      </c>
      <c r="E53" s="102">
        <v>6012</v>
      </c>
      <c r="F53" s="103">
        <v>1.7000000000000001E-2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6012</v>
      </c>
      <c r="N53" s="103">
        <v>1.7000000000000001E-2</v>
      </c>
      <c r="O53" s="102">
        <v>0</v>
      </c>
      <c r="P53" s="102">
        <v>6012</v>
      </c>
      <c r="Q53" s="103">
        <v>1.7000000000000001E-2</v>
      </c>
      <c r="R53" s="107">
        <v>6</v>
      </c>
      <c r="S53" s="109"/>
      <c r="T53" s="101" t="s">
        <v>158</v>
      </c>
      <c r="U53" s="105">
        <v>5914</v>
      </c>
      <c r="V53" s="105">
        <v>5914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5914</v>
      </c>
      <c r="AD53" s="105">
        <v>5914</v>
      </c>
      <c r="AE53" s="101" t="s">
        <v>227</v>
      </c>
      <c r="AF53" s="105">
        <v>6</v>
      </c>
      <c r="AG53" s="105">
        <v>8076</v>
      </c>
    </row>
    <row r="54" spans="1:33" ht="14.25" x14ac:dyDescent="0.2">
      <c r="A54" s="101" t="s">
        <v>228</v>
      </c>
      <c r="B54" s="101" t="s">
        <v>229</v>
      </c>
      <c r="C54" s="102"/>
      <c r="D54" s="102"/>
      <c r="E54" s="102"/>
      <c r="F54" s="103"/>
      <c r="G54" s="102"/>
      <c r="H54" s="102"/>
      <c r="I54" s="102"/>
      <c r="J54" s="103"/>
      <c r="K54" s="102"/>
      <c r="L54" s="121"/>
      <c r="M54" s="102"/>
      <c r="N54" s="103"/>
      <c r="O54" s="102"/>
      <c r="P54" s="102"/>
      <c r="Q54" s="103"/>
      <c r="R54" s="107">
        <v>6</v>
      </c>
      <c r="S54" s="110"/>
      <c r="T54" s="101" t="s">
        <v>158</v>
      </c>
      <c r="U54" s="105">
        <v>1283</v>
      </c>
      <c r="V54" s="105">
        <v>1283</v>
      </c>
      <c r="W54" s="105">
        <v>0</v>
      </c>
      <c r="X54" s="105">
        <v>0</v>
      </c>
      <c r="Y54" s="105">
        <v>0</v>
      </c>
      <c r="Z54" s="105">
        <v>0</v>
      </c>
      <c r="AA54" s="105">
        <v>0</v>
      </c>
      <c r="AB54" s="105">
        <v>0</v>
      </c>
      <c r="AC54" s="105">
        <v>1283</v>
      </c>
      <c r="AD54" s="105">
        <v>1283</v>
      </c>
      <c r="AE54" s="101" t="s">
        <v>230</v>
      </c>
      <c r="AF54" s="105">
        <v>6</v>
      </c>
      <c r="AG54" s="105">
        <v>8076</v>
      </c>
    </row>
    <row r="55" spans="1:33" ht="14.25" x14ac:dyDescent="0.2">
      <c r="A55" s="111" t="s">
        <v>231</v>
      </c>
      <c r="B55" s="112"/>
      <c r="C55" s="113">
        <v>59183</v>
      </c>
      <c r="D55" s="113">
        <v>0</v>
      </c>
      <c r="E55" s="113">
        <v>59183</v>
      </c>
      <c r="F55" s="114">
        <v>4.0000000000000001E-3</v>
      </c>
      <c r="G55" s="113">
        <v>229881</v>
      </c>
      <c r="H55" s="113">
        <v>0</v>
      </c>
      <c r="I55" s="113">
        <v>229881</v>
      </c>
      <c r="J55" s="114">
        <v>-1E-3</v>
      </c>
      <c r="K55" s="113">
        <v>0</v>
      </c>
      <c r="L55" s="122"/>
      <c r="M55" s="113">
        <v>289064</v>
      </c>
      <c r="N55" s="114">
        <v>0</v>
      </c>
      <c r="O55" s="113">
        <v>0</v>
      </c>
      <c r="P55" s="113">
        <v>289064</v>
      </c>
      <c r="Q55" s="114">
        <v>0</v>
      </c>
      <c r="R55" s="118">
        <v>0</v>
      </c>
      <c r="S55" s="119" t="s">
        <v>234</v>
      </c>
      <c r="T55" s="119">
        <v>0</v>
      </c>
      <c r="U55" s="120">
        <v>58921</v>
      </c>
      <c r="V55" s="120">
        <v>58921</v>
      </c>
      <c r="W55" s="120">
        <v>0</v>
      </c>
      <c r="X55" s="120">
        <v>230028</v>
      </c>
      <c r="Y55" s="120">
        <v>230028</v>
      </c>
      <c r="Z55" s="120">
        <v>0</v>
      </c>
      <c r="AA55" s="120">
        <v>0</v>
      </c>
      <c r="AB55" s="120">
        <v>0</v>
      </c>
      <c r="AC55" s="120">
        <v>288949</v>
      </c>
      <c r="AD55" s="120">
        <v>288949</v>
      </c>
      <c r="AE55" s="119">
        <v>0</v>
      </c>
      <c r="AF55" s="120">
        <v>30</v>
      </c>
      <c r="AG55" s="120">
        <v>40380</v>
      </c>
    </row>
    <row r="56" spans="1:33" ht="14.25" x14ac:dyDescent="0.2">
      <c r="A56" s="111" t="s">
        <v>232</v>
      </c>
      <c r="B56" s="112"/>
      <c r="C56" s="113">
        <v>3946412</v>
      </c>
      <c r="D56" s="113">
        <v>805050</v>
      </c>
      <c r="E56" s="113">
        <v>4751462</v>
      </c>
      <c r="F56" s="114">
        <v>1.4999999999999999E-2</v>
      </c>
      <c r="G56" s="113">
        <v>2653193</v>
      </c>
      <c r="H56" s="113">
        <v>481864</v>
      </c>
      <c r="I56" s="113">
        <v>3135057</v>
      </c>
      <c r="J56" s="114">
        <v>3.3000000000000002E-2</v>
      </c>
      <c r="K56" s="113">
        <v>90295</v>
      </c>
      <c r="L56" s="122">
        <v>0.24399999999999999</v>
      </c>
      <c r="M56" s="113">
        <v>7976814</v>
      </c>
      <c r="N56" s="114">
        <v>2.4E-2</v>
      </c>
      <c r="O56" s="113">
        <v>99873</v>
      </c>
      <c r="P56" s="113">
        <v>8076687</v>
      </c>
      <c r="Q56" s="114">
        <v>2.3E-2</v>
      </c>
      <c r="R56" s="118">
        <v>0</v>
      </c>
      <c r="S56" s="119">
        <v>0</v>
      </c>
      <c r="T56" s="119">
        <v>0</v>
      </c>
      <c r="U56" s="120">
        <v>3882866</v>
      </c>
      <c r="V56" s="120">
        <v>4681248</v>
      </c>
      <c r="W56" s="120">
        <v>798382</v>
      </c>
      <c r="X56" s="120">
        <v>2577160</v>
      </c>
      <c r="Y56" s="120">
        <v>3033454</v>
      </c>
      <c r="Z56" s="120">
        <v>456294</v>
      </c>
      <c r="AA56" s="120">
        <v>72562</v>
      </c>
      <c r="AB56" s="120">
        <v>108909</v>
      </c>
      <c r="AC56" s="120">
        <v>7787264</v>
      </c>
      <c r="AD56" s="120">
        <v>7896173</v>
      </c>
      <c r="AE56" s="119">
        <v>0</v>
      </c>
      <c r="AF56" s="120">
        <v>294</v>
      </c>
      <c r="AG56" s="120">
        <v>395724</v>
      </c>
    </row>
  </sheetData>
  <pageMargins left="0.25" right="0.25" top="0.75" bottom="0.75" header="0.3" footer="0.3"/>
  <pageSetup paperSize="9" scale="53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89E5-9006-40ED-9CDF-9BA91458B7F7}">
  <sheetPr>
    <pageSetUpPr fitToPage="1"/>
  </sheetPr>
  <dimension ref="A1:X56"/>
  <sheetViews>
    <sheetView zoomScaleNormal="16622" zoomScaleSheetLayoutView="7552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2" style="98" customWidth="1"/>
    <col min="2" max="2" width="5.85546875" style="98" bestFit="1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235</v>
      </c>
    </row>
    <row r="4" spans="1:24" ht="42.75" x14ac:dyDescent="0.2">
      <c r="A4" s="99" t="s">
        <v>47</v>
      </c>
      <c r="B4" s="99" t="s">
        <v>48</v>
      </c>
      <c r="C4" s="99" t="s">
        <v>236</v>
      </c>
      <c r="D4" s="99" t="s">
        <v>237</v>
      </c>
      <c r="E4" s="99" t="s">
        <v>238</v>
      </c>
      <c r="F4" s="99" t="s">
        <v>239</v>
      </c>
      <c r="G4" s="99" t="s">
        <v>240</v>
      </c>
      <c r="H4" s="99" t="s">
        <v>241</v>
      </c>
      <c r="I4" s="99" t="s">
        <v>242</v>
      </c>
      <c r="J4" s="99" t="s">
        <v>243</v>
      </c>
      <c r="K4" s="99" t="s">
        <v>24</v>
      </c>
      <c r="L4" s="99" t="s">
        <v>244</v>
      </c>
      <c r="M4" s="99" t="s">
        <v>62</v>
      </c>
      <c r="N4" s="99" t="s">
        <v>63</v>
      </c>
      <c r="O4" s="100" t="s">
        <v>64</v>
      </c>
      <c r="P4" s="100" t="s">
        <v>79</v>
      </c>
      <c r="Q4" s="100" t="s">
        <v>65</v>
      </c>
      <c r="R4" s="100" t="s">
        <v>245</v>
      </c>
      <c r="S4" s="100" t="s">
        <v>246</v>
      </c>
      <c r="T4" s="100" t="s">
        <v>72</v>
      </c>
      <c r="U4" s="100" t="s">
        <v>247</v>
      </c>
      <c r="V4" s="100" t="s">
        <v>248</v>
      </c>
      <c r="W4" s="100" t="s">
        <v>75</v>
      </c>
      <c r="X4" s="100" t="s">
        <v>76</v>
      </c>
    </row>
    <row r="5" spans="1:24" ht="14.25" x14ac:dyDescent="0.2">
      <c r="A5" s="101" t="s">
        <v>80</v>
      </c>
      <c r="B5" s="101" t="s">
        <v>81</v>
      </c>
      <c r="C5" s="102">
        <v>495</v>
      </c>
      <c r="D5" s="103">
        <v>1.22699386503067E-2</v>
      </c>
      <c r="E5" s="102">
        <v>7</v>
      </c>
      <c r="F5" s="103">
        <v>2.5</v>
      </c>
      <c r="G5" s="102">
        <v>3</v>
      </c>
      <c r="H5" s="103" t="s">
        <v>249</v>
      </c>
      <c r="I5" s="102">
        <v>505</v>
      </c>
      <c r="J5" s="103">
        <v>2.8513238289205701E-2</v>
      </c>
      <c r="K5" s="102">
        <v>269</v>
      </c>
      <c r="L5" s="103">
        <v>-0.19940476190476203</v>
      </c>
      <c r="M5" s="102">
        <v>774</v>
      </c>
      <c r="N5" s="103">
        <v>-6.4087061668681999E-2</v>
      </c>
      <c r="O5" s="107">
        <v>4</v>
      </c>
      <c r="P5" s="108" t="s">
        <v>82</v>
      </c>
      <c r="Q5" s="101" t="s">
        <v>82</v>
      </c>
      <c r="R5" s="105">
        <v>489</v>
      </c>
      <c r="S5" s="105">
        <v>2</v>
      </c>
      <c r="T5" s="105">
        <v>0</v>
      </c>
      <c r="U5" s="105">
        <v>491</v>
      </c>
      <c r="V5" s="105">
        <v>336</v>
      </c>
      <c r="W5" s="105">
        <v>827</v>
      </c>
      <c r="X5" s="101" t="s">
        <v>83</v>
      </c>
    </row>
    <row r="6" spans="1:24" ht="14.25" x14ac:dyDescent="0.2">
      <c r="A6" s="101" t="s">
        <v>84</v>
      </c>
      <c r="B6" s="101" t="s">
        <v>85</v>
      </c>
      <c r="C6" s="102">
        <v>230</v>
      </c>
      <c r="D6" s="103">
        <v>-0.190140845070423</v>
      </c>
      <c r="E6" s="102">
        <v>0</v>
      </c>
      <c r="F6" s="103" t="s">
        <v>249</v>
      </c>
      <c r="G6" s="102">
        <v>0</v>
      </c>
      <c r="H6" s="103" t="s">
        <v>249</v>
      </c>
      <c r="I6" s="102">
        <v>230</v>
      </c>
      <c r="J6" s="103">
        <v>-0.190140845070423</v>
      </c>
      <c r="K6" s="102">
        <v>12</v>
      </c>
      <c r="L6" s="103">
        <v>0.5</v>
      </c>
      <c r="M6" s="102">
        <v>242</v>
      </c>
      <c r="N6" s="103">
        <v>-0.17123287671232901</v>
      </c>
      <c r="O6" s="107">
        <v>5</v>
      </c>
      <c r="P6" s="109"/>
      <c r="Q6" s="101" t="s">
        <v>82</v>
      </c>
      <c r="R6" s="105">
        <v>284</v>
      </c>
      <c r="S6" s="105">
        <v>0</v>
      </c>
      <c r="T6" s="105">
        <v>0</v>
      </c>
      <c r="U6" s="105">
        <v>284</v>
      </c>
      <c r="V6" s="105">
        <v>8</v>
      </c>
      <c r="W6" s="105">
        <v>292</v>
      </c>
      <c r="X6" s="101" t="s">
        <v>86</v>
      </c>
    </row>
    <row r="7" spans="1:24" ht="14.25" x14ac:dyDescent="0.2">
      <c r="A7" s="101" t="s">
        <v>87</v>
      </c>
      <c r="B7" s="101" t="s">
        <v>88</v>
      </c>
      <c r="C7" s="102">
        <v>140</v>
      </c>
      <c r="D7" s="103">
        <v>-0.181286549707602</v>
      </c>
      <c r="E7" s="102">
        <v>3</v>
      </c>
      <c r="F7" s="103">
        <v>2</v>
      </c>
      <c r="G7" s="102">
        <v>0</v>
      </c>
      <c r="H7" s="103" t="s">
        <v>249</v>
      </c>
      <c r="I7" s="102">
        <v>143</v>
      </c>
      <c r="J7" s="103">
        <v>-0.168604651162791</v>
      </c>
      <c r="K7" s="102">
        <v>222</v>
      </c>
      <c r="L7" s="103">
        <v>-0.53556485355648498</v>
      </c>
      <c r="M7" s="102">
        <v>365</v>
      </c>
      <c r="N7" s="103">
        <v>-0.43846153846153801</v>
      </c>
      <c r="O7" s="107">
        <v>4</v>
      </c>
      <c r="P7" s="109"/>
      <c r="Q7" s="101" t="s">
        <v>82</v>
      </c>
      <c r="R7" s="105">
        <v>171</v>
      </c>
      <c r="S7" s="105">
        <v>1</v>
      </c>
      <c r="T7" s="105">
        <v>0</v>
      </c>
      <c r="U7" s="105">
        <v>172</v>
      </c>
      <c r="V7" s="105">
        <v>478</v>
      </c>
      <c r="W7" s="105">
        <v>650</v>
      </c>
      <c r="X7" s="101" t="s">
        <v>89</v>
      </c>
    </row>
    <row r="8" spans="1:24" ht="14.25" x14ac:dyDescent="0.2">
      <c r="A8" s="101" t="s">
        <v>90</v>
      </c>
      <c r="B8" s="101" t="s">
        <v>91</v>
      </c>
      <c r="C8" s="102">
        <v>3834</v>
      </c>
      <c r="D8" s="103">
        <v>2.1855010660980802E-2</v>
      </c>
      <c r="E8" s="102">
        <v>1285</v>
      </c>
      <c r="F8" s="103">
        <v>0.107758620689655</v>
      </c>
      <c r="G8" s="102">
        <v>1139</v>
      </c>
      <c r="H8" s="103">
        <v>0.27262569832402206</v>
      </c>
      <c r="I8" s="102">
        <v>6258</v>
      </c>
      <c r="J8" s="103">
        <v>7.7664887205097302E-2</v>
      </c>
      <c r="K8" s="102">
        <v>603</v>
      </c>
      <c r="L8" s="103">
        <v>0.12710280373831803</v>
      </c>
      <c r="M8" s="102">
        <v>6861</v>
      </c>
      <c r="N8" s="103">
        <v>8.1835383159886491E-2</v>
      </c>
      <c r="O8" s="107">
        <v>2</v>
      </c>
      <c r="P8" s="109"/>
      <c r="Q8" s="101" t="s">
        <v>82</v>
      </c>
      <c r="R8" s="105">
        <v>3752</v>
      </c>
      <c r="S8" s="105">
        <v>1160</v>
      </c>
      <c r="T8" s="105">
        <v>895</v>
      </c>
      <c r="U8" s="105">
        <v>5807</v>
      </c>
      <c r="V8" s="105">
        <v>535</v>
      </c>
      <c r="W8" s="105">
        <v>6342</v>
      </c>
      <c r="X8" s="101" t="s">
        <v>92</v>
      </c>
    </row>
    <row r="9" spans="1:24" ht="14.25" x14ac:dyDescent="0.2">
      <c r="A9" s="101" t="s">
        <v>93</v>
      </c>
      <c r="B9" s="101" t="s">
        <v>94</v>
      </c>
      <c r="C9" s="102">
        <v>122</v>
      </c>
      <c r="D9" s="103">
        <v>7.0175438596491196E-2</v>
      </c>
      <c r="E9" s="102">
        <v>0</v>
      </c>
      <c r="F9" s="103" t="s">
        <v>249</v>
      </c>
      <c r="G9" s="102">
        <v>0</v>
      </c>
      <c r="H9" s="103" t="s">
        <v>249</v>
      </c>
      <c r="I9" s="102">
        <v>122</v>
      </c>
      <c r="J9" s="103">
        <v>7.0175438596491196E-2</v>
      </c>
      <c r="K9" s="102">
        <v>16</v>
      </c>
      <c r="L9" s="103">
        <v>0.6</v>
      </c>
      <c r="M9" s="102">
        <v>138</v>
      </c>
      <c r="N9" s="103">
        <v>0.112903225806452</v>
      </c>
      <c r="O9" s="107">
        <v>5</v>
      </c>
      <c r="P9" s="109"/>
      <c r="Q9" s="101" t="s">
        <v>82</v>
      </c>
      <c r="R9" s="105">
        <v>114</v>
      </c>
      <c r="S9" s="105">
        <v>0</v>
      </c>
      <c r="T9" s="105">
        <v>0</v>
      </c>
      <c r="U9" s="105">
        <v>114</v>
      </c>
      <c r="V9" s="105">
        <v>10</v>
      </c>
      <c r="W9" s="105">
        <v>124</v>
      </c>
      <c r="X9" s="101" t="s">
        <v>95</v>
      </c>
    </row>
    <row r="10" spans="1:24" ht="14.25" x14ac:dyDescent="0.2">
      <c r="A10" s="101" t="s">
        <v>96</v>
      </c>
      <c r="B10" s="101" t="s">
        <v>97</v>
      </c>
      <c r="C10" s="102">
        <v>2691</v>
      </c>
      <c r="D10" s="103">
        <v>7.4878322725570896E-3</v>
      </c>
      <c r="E10" s="102">
        <v>19</v>
      </c>
      <c r="F10" s="103">
        <v>0.11764705882352899</v>
      </c>
      <c r="G10" s="102">
        <v>0</v>
      </c>
      <c r="H10" s="103">
        <v>-1</v>
      </c>
      <c r="I10" s="102">
        <v>2710</v>
      </c>
      <c r="J10" s="103">
        <v>7.4349442379182205E-3</v>
      </c>
      <c r="K10" s="102">
        <v>374</v>
      </c>
      <c r="L10" s="103">
        <v>-0.161434977578475</v>
      </c>
      <c r="M10" s="102">
        <v>3084</v>
      </c>
      <c r="N10" s="103">
        <v>-1.6581632653061201E-2</v>
      </c>
      <c r="O10" s="107">
        <v>3</v>
      </c>
      <c r="P10" s="109"/>
      <c r="Q10" s="101" t="s">
        <v>82</v>
      </c>
      <c r="R10" s="105">
        <v>2671</v>
      </c>
      <c r="S10" s="105">
        <v>17</v>
      </c>
      <c r="T10" s="105">
        <v>2</v>
      </c>
      <c r="U10" s="105">
        <v>2690</v>
      </c>
      <c r="V10" s="105">
        <v>446</v>
      </c>
      <c r="W10" s="105">
        <v>3136</v>
      </c>
      <c r="X10" s="101" t="s">
        <v>98</v>
      </c>
    </row>
    <row r="11" spans="1:24" ht="14.25" x14ac:dyDescent="0.2">
      <c r="A11" s="101" t="s">
        <v>99</v>
      </c>
      <c r="B11" s="101" t="s">
        <v>100</v>
      </c>
      <c r="C11" s="102">
        <v>294</v>
      </c>
      <c r="D11" s="103">
        <v>-5.7692307692307702E-2</v>
      </c>
      <c r="E11" s="102">
        <v>1</v>
      </c>
      <c r="F11" s="103" t="s">
        <v>249</v>
      </c>
      <c r="G11" s="102">
        <v>116</v>
      </c>
      <c r="H11" s="103">
        <v>-0.27500000000000002</v>
      </c>
      <c r="I11" s="102">
        <v>411</v>
      </c>
      <c r="J11" s="103">
        <v>-0.12923728813559301</v>
      </c>
      <c r="K11" s="102">
        <v>160</v>
      </c>
      <c r="L11" s="103">
        <v>0.13475177304964497</v>
      </c>
      <c r="M11" s="102">
        <v>571</v>
      </c>
      <c r="N11" s="103">
        <v>-6.8515497553017904E-2</v>
      </c>
      <c r="O11" s="107">
        <v>5</v>
      </c>
      <c r="P11" s="109"/>
      <c r="Q11" s="101" t="s">
        <v>82</v>
      </c>
      <c r="R11" s="105">
        <v>312</v>
      </c>
      <c r="S11" s="105">
        <v>0</v>
      </c>
      <c r="T11" s="105">
        <v>160</v>
      </c>
      <c r="U11" s="105">
        <v>472</v>
      </c>
      <c r="V11" s="105">
        <v>141</v>
      </c>
      <c r="W11" s="105">
        <v>613</v>
      </c>
      <c r="X11" s="101" t="s">
        <v>101</v>
      </c>
    </row>
    <row r="12" spans="1:24" ht="14.25" x14ac:dyDescent="0.2">
      <c r="A12" s="101" t="s">
        <v>102</v>
      </c>
      <c r="B12" s="101" t="s">
        <v>103</v>
      </c>
      <c r="C12" s="102">
        <v>162</v>
      </c>
      <c r="D12" s="103">
        <v>0</v>
      </c>
      <c r="E12" s="102">
        <v>0</v>
      </c>
      <c r="F12" s="103" t="s">
        <v>249</v>
      </c>
      <c r="G12" s="102">
        <v>0</v>
      </c>
      <c r="H12" s="103" t="s">
        <v>249</v>
      </c>
      <c r="I12" s="102">
        <v>162</v>
      </c>
      <c r="J12" s="103">
        <v>0</v>
      </c>
      <c r="K12" s="102">
        <v>10</v>
      </c>
      <c r="L12" s="103">
        <v>-9.0909090909090898E-2</v>
      </c>
      <c r="M12" s="102">
        <v>172</v>
      </c>
      <c r="N12" s="103">
        <v>-5.78034682080925E-3</v>
      </c>
      <c r="O12" s="107">
        <v>5</v>
      </c>
      <c r="P12" s="109"/>
      <c r="Q12" s="101" t="s">
        <v>82</v>
      </c>
      <c r="R12" s="105">
        <v>162</v>
      </c>
      <c r="S12" s="105">
        <v>0</v>
      </c>
      <c r="T12" s="105">
        <v>0</v>
      </c>
      <c r="U12" s="105">
        <v>162</v>
      </c>
      <c r="V12" s="105">
        <v>11</v>
      </c>
      <c r="W12" s="105">
        <v>173</v>
      </c>
      <c r="X12" s="101" t="s">
        <v>104</v>
      </c>
    </row>
    <row r="13" spans="1:24" ht="14.25" x14ac:dyDescent="0.2">
      <c r="A13" s="101" t="s">
        <v>105</v>
      </c>
      <c r="B13" s="101" t="s">
        <v>106</v>
      </c>
      <c r="C13" s="102">
        <v>426</v>
      </c>
      <c r="D13" s="103">
        <v>7.0921985815602809E-3</v>
      </c>
      <c r="E13" s="102">
        <v>0</v>
      </c>
      <c r="F13" s="103">
        <v>-1</v>
      </c>
      <c r="G13" s="102">
        <v>190</v>
      </c>
      <c r="H13" s="103">
        <v>3.8251366120218594E-2</v>
      </c>
      <c r="I13" s="102">
        <v>616</v>
      </c>
      <c r="J13" s="103">
        <v>1.3157894736842101E-2</v>
      </c>
      <c r="K13" s="102">
        <v>110</v>
      </c>
      <c r="L13" s="103">
        <v>0.170212765957447</v>
      </c>
      <c r="M13" s="102">
        <v>726</v>
      </c>
      <c r="N13" s="103">
        <v>3.4188034188034198E-2</v>
      </c>
      <c r="O13" s="107">
        <v>5</v>
      </c>
      <c r="P13" s="109"/>
      <c r="Q13" s="101" t="s">
        <v>82</v>
      </c>
      <c r="R13" s="105">
        <v>423</v>
      </c>
      <c r="S13" s="105">
        <v>2</v>
      </c>
      <c r="T13" s="105">
        <v>183</v>
      </c>
      <c r="U13" s="105">
        <v>608</v>
      </c>
      <c r="V13" s="105">
        <v>94</v>
      </c>
      <c r="W13" s="105">
        <v>702</v>
      </c>
      <c r="X13" s="101" t="s">
        <v>107</v>
      </c>
    </row>
    <row r="14" spans="1:24" ht="14.25" x14ac:dyDescent="0.2">
      <c r="A14" s="101" t="s">
        <v>108</v>
      </c>
      <c r="B14" s="101" t="s">
        <v>109</v>
      </c>
      <c r="C14" s="102">
        <v>284</v>
      </c>
      <c r="D14" s="103">
        <v>-8.3870967741935504E-2</v>
      </c>
      <c r="E14" s="102">
        <v>0</v>
      </c>
      <c r="F14" s="103" t="s">
        <v>249</v>
      </c>
      <c r="G14" s="102">
        <v>0</v>
      </c>
      <c r="H14" s="103" t="s">
        <v>249</v>
      </c>
      <c r="I14" s="102">
        <v>284</v>
      </c>
      <c r="J14" s="103">
        <v>-8.3870967741935504E-2</v>
      </c>
      <c r="K14" s="102">
        <v>168</v>
      </c>
      <c r="L14" s="103">
        <v>0.26315789473684198</v>
      </c>
      <c r="M14" s="102">
        <v>452</v>
      </c>
      <c r="N14" s="103">
        <v>2.03160270880361E-2</v>
      </c>
      <c r="O14" s="107">
        <v>5</v>
      </c>
      <c r="P14" s="109"/>
      <c r="Q14" s="101" t="s">
        <v>82</v>
      </c>
      <c r="R14" s="105">
        <v>310</v>
      </c>
      <c r="S14" s="105">
        <v>0</v>
      </c>
      <c r="T14" s="105">
        <v>0</v>
      </c>
      <c r="U14" s="105">
        <v>310</v>
      </c>
      <c r="V14" s="105">
        <v>133</v>
      </c>
      <c r="W14" s="105">
        <v>443</v>
      </c>
      <c r="X14" s="101" t="s">
        <v>110</v>
      </c>
    </row>
    <row r="15" spans="1:24" ht="14.25" x14ac:dyDescent="0.2">
      <c r="A15" s="101" t="s">
        <v>111</v>
      </c>
      <c r="B15" s="101" t="s">
        <v>112</v>
      </c>
      <c r="C15" s="102">
        <v>534</v>
      </c>
      <c r="D15" s="103">
        <v>-0.12745098039215699</v>
      </c>
      <c r="E15" s="102">
        <v>0</v>
      </c>
      <c r="F15" s="103" t="s">
        <v>249</v>
      </c>
      <c r="G15" s="102">
        <v>145</v>
      </c>
      <c r="H15" s="103">
        <v>2.2954545454545503</v>
      </c>
      <c r="I15" s="102">
        <v>679</v>
      </c>
      <c r="J15" s="103">
        <v>3.5060975609756101E-2</v>
      </c>
      <c r="K15" s="102">
        <v>238</v>
      </c>
      <c r="L15" s="103">
        <v>-3.6437246963562799E-2</v>
      </c>
      <c r="M15" s="102">
        <v>917</v>
      </c>
      <c r="N15" s="103">
        <v>1.5503875968992199E-2</v>
      </c>
      <c r="O15" s="107">
        <v>5</v>
      </c>
      <c r="P15" s="109"/>
      <c r="Q15" s="101" t="s">
        <v>82</v>
      </c>
      <c r="R15" s="105">
        <v>612</v>
      </c>
      <c r="S15" s="105">
        <v>0</v>
      </c>
      <c r="T15" s="105">
        <v>44</v>
      </c>
      <c r="U15" s="105">
        <v>656</v>
      </c>
      <c r="V15" s="105">
        <v>247</v>
      </c>
      <c r="W15" s="105">
        <v>903</v>
      </c>
      <c r="X15" s="101" t="s">
        <v>113</v>
      </c>
    </row>
    <row r="16" spans="1:24" ht="14.25" x14ac:dyDescent="0.2">
      <c r="A16" s="101" t="s">
        <v>114</v>
      </c>
      <c r="B16" s="101" t="s">
        <v>115</v>
      </c>
      <c r="C16" s="102">
        <v>647</v>
      </c>
      <c r="D16" s="103">
        <v>7.7881619937694695E-3</v>
      </c>
      <c r="E16" s="102">
        <v>17</v>
      </c>
      <c r="F16" s="103">
        <v>-0.39285714285714302</v>
      </c>
      <c r="G16" s="102">
        <v>0</v>
      </c>
      <c r="H16" s="103" t="s">
        <v>249</v>
      </c>
      <c r="I16" s="102">
        <v>664</v>
      </c>
      <c r="J16" s="103">
        <v>-8.9552238805970102E-3</v>
      </c>
      <c r="K16" s="102">
        <v>187</v>
      </c>
      <c r="L16" s="103">
        <v>-0.233606557377049</v>
      </c>
      <c r="M16" s="102">
        <v>851</v>
      </c>
      <c r="N16" s="103">
        <v>-6.89277899343545E-2</v>
      </c>
      <c r="O16" s="107">
        <v>4</v>
      </c>
      <c r="P16" s="109"/>
      <c r="Q16" s="101" t="s">
        <v>82</v>
      </c>
      <c r="R16" s="105">
        <v>642</v>
      </c>
      <c r="S16" s="105">
        <v>28</v>
      </c>
      <c r="T16" s="105">
        <v>0</v>
      </c>
      <c r="U16" s="105">
        <v>670</v>
      </c>
      <c r="V16" s="105">
        <v>244</v>
      </c>
      <c r="W16" s="105">
        <v>914</v>
      </c>
      <c r="X16" s="101" t="s">
        <v>116</v>
      </c>
    </row>
    <row r="17" spans="1:24" ht="14.25" x14ac:dyDescent="0.2">
      <c r="A17" s="101" t="s">
        <v>117</v>
      </c>
      <c r="B17" s="101" t="s">
        <v>118</v>
      </c>
      <c r="C17" s="102">
        <v>120</v>
      </c>
      <c r="D17" s="103">
        <v>-4.7619047619047603E-2</v>
      </c>
      <c r="E17" s="102">
        <v>0</v>
      </c>
      <c r="F17" s="103" t="s">
        <v>249</v>
      </c>
      <c r="G17" s="102">
        <v>0</v>
      </c>
      <c r="H17" s="103" t="s">
        <v>249</v>
      </c>
      <c r="I17" s="102">
        <v>120</v>
      </c>
      <c r="J17" s="103">
        <v>-4.7619047619047603E-2</v>
      </c>
      <c r="K17" s="102">
        <v>8</v>
      </c>
      <c r="L17" s="103">
        <v>-0.71428571428571397</v>
      </c>
      <c r="M17" s="102">
        <v>128</v>
      </c>
      <c r="N17" s="103">
        <v>-0.168831168831169</v>
      </c>
      <c r="O17" s="107">
        <v>5</v>
      </c>
      <c r="P17" s="109"/>
      <c r="Q17" s="101" t="s">
        <v>82</v>
      </c>
      <c r="R17" s="105">
        <v>126</v>
      </c>
      <c r="S17" s="105">
        <v>0</v>
      </c>
      <c r="T17" s="105">
        <v>0</v>
      </c>
      <c r="U17" s="105">
        <v>126</v>
      </c>
      <c r="V17" s="105">
        <v>28</v>
      </c>
      <c r="W17" s="105">
        <v>154</v>
      </c>
      <c r="X17" s="101" t="s">
        <v>119</v>
      </c>
    </row>
    <row r="18" spans="1:24" ht="14.25" x14ac:dyDescent="0.2">
      <c r="A18" s="101" t="s">
        <v>120</v>
      </c>
      <c r="B18" s="101" t="s">
        <v>121</v>
      </c>
      <c r="C18" s="102">
        <v>363</v>
      </c>
      <c r="D18" s="103">
        <v>2.25352112676056E-2</v>
      </c>
      <c r="E18" s="102">
        <v>43</v>
      </c>
      <c r="F18" s="103">
        <v>-8.5106382978723402E-2</v>
      </c>
      <c r="G18" s="102">
        <v>0</v>
      </c>
      <c r="H18" s="103" t="s">
        <v>249</v>
      </c>
      <c r="I18" s="102">
        <v>406</v>
      </c>
      <c r="J18" s="103">
        <v>9.9502487562189105E-3</v>
      </c>
      <c r="K18" s="102">
        <v>117</v>
      </c>
      <c r="L18" s="103">
        <v>-0.37096774193548399</v>
      </c>
      <c r="M18" s="102">
        <v>523</v>
      </c>
      <c r="N18" s="103">
        <v>-0.11054421768707499</v>
      </c>
      <c r="O18" s="107">
        <v>4</v>
      </c>
      <c r="P18" s="109"/>
      <c r="Q18" s="101" t="s">
        <v>82</v>
      </c>
      <c r="R18" s="105">
        <v>355</v>
      </c>
      <c r="S18" s="105">
        <v>47</v>
      </c>
      <c r="T18" s="105">
        <v>0</v>
      </c>
      <c r="U18" s="105">
        <v>402</v>
      </c>
      <c r="V18" s="105">
        <v>186</v>
      </c>
      <c r="W18" s="105">
        <v>588</v>
      </c>
      <c r="X18" s="101" t="s">
        <v>122</v>
      </c>
    </row>
    <row r="19" spans="1:24" ht="14.25" x14ac:dyDescent="0.2">
      <c r="A19" s="101" t="s">
        <v>123</v>
      </c>
      <c r="B19" s="101" t="s">
        <v>124</v>
      </c>
      <c r="C19" s="102">
        <v>148</v>
      </c>
      <c r="D19" s="103">
        <v>0.39622641509434003</v>
      </c>
      <c r="E19" s="102">
        <v>0</v>
      </c>
      <c r="F19" s="103" t="s">
        <v>249</v>
      </c>
      <c r="G19" s="102">
        <v>0</v>
      </c>
      <c r="H19" s="103" t="s">
        <v>249</v>
      </c>
      <c r="I19" s="102">
        <v>148</v>
      </c>
      <c r="J19" s="103">
        <v>0.39622641509434003</v>
      </c>
      <c r="K19" s="102">
        <v>3</v>
      </c>
      <c r="L19" s="103">
        <v>-0.78571428571428603</v>
      </c>
      <c r="M19" s="102">
        <v>151</v>
      </c>
      <c r="N19" s="103">
        <v>0.25833333333333303</v>
      </c>
      <c r="O19" s="107">
        <v>5</v>
      </c>
      <c r="P19" s="109"/>
      <c r="Q19" s="101" t="s">
        <v>82</v>
      </c>
      <c r="R19" s="105">
        <v>106</v>
      </c>
      <c r="S19" s="105">
        <v>0</v>
      </c>
      <c r="T19" s="105">
        <v>0</v>
      </c>
      <c r="U19" s="105">
        <v>106</v>
      </c>
      <c r="V19" s="105">
        <v>14</v>
      </c>
      <c r="W19" s="105">
        <v>120</v>
      </c>
      <c r="X19" s="101" t="s">
        <v>125</v>
      </c>
    </row>
    <row r="20" spans="1:24" ht="14.25" x14ac:dyDescent="0.2">
      <c r="A20" s="101" t="s">
        <v>126</v>
      </c>
      <c r="B20" s="101" t="s">
        <v>127</v>
      </c>
      <c r="C20" s="102">
        <v>440</v>
      </c>
      <c r="D20" s="103">
        <v>1.8518518518518504E-2</v>
      </c>
      <c r="E20" s="102">
        <v>2</v>
      </c>
      <c r="F20" s="103" t="s">
        <v>249</v>
      </c>
      <c r="G20" s="102">
        <v>0</v>
      </c>
      <c r="H20" s="103" t="s">
        <v>249</v>
      </c>
      <c r="I20" s="102">
        <v>442</v>
      </c>
      <c r="J20" s="103">
        <v>2.3148148148148102E-2</v>
      </c>
      <c r="K20" s="102">
        <v>154</v>
      </c>
      <c r="L20" s="103">
        <v>0.24193548387096803</v>
      </c>
      <c r="M20" s="102">
        <v>596</v>
      </c>
      <c r="N20" s="103">
        <v>7.1942446043165492E-2</v>
      </c>
      <c r="O20" s="107">
        <v>4</v>
      </c>
      <c r="P20" s="109"/>
      <c r="Q20" s="101" t="s">
        <v>82</v>
      </c>
      <c r="R20" s="105">
        <v>432</v>
      </c>
      <c r="S20" s="105">
        <v>0</v>
      </c>
      <c r="T20" s="105">
        <v>0</v>
      </c>
      <c r="U20" s="105">
        <v>432</v>
      </c>
      <c r="V20" s="105">
        <v>124</v>
      </c>
      <c r="W20" s="105">
        <v>556</v>
      </c>
      <c r="X20" s="101" t="s">
        <v>128</v>
      </c>
    </row>
    <row r="21" spans="1:24" ht="14.25" x14ac:dyDescent="0.2">
      <c r="A21" s="101" t="s">
        <v>129</v>
      </c>
      <c r="B21" s="101" t="s">
        <v>130</v>
      </c>
      <c r="C21" s="102">
        <v>803</v>
      </c>
      <c r="D21" s="103">
        <v>2.94871794871795E-2</v>
      </c>
      <c r="E21" s="102">
        <v>371</v>
      </c>
      <c r="F21" s="103">
        <v>0.25337837837837807</v>
      </c>
      <c r="G21" s="102">
        <v>5</v>
      </c>
      <c r="H21" s="103" t="s">
        <v>249</v>
      </c>
      <c r="I21" s="102">
        <v>1179</v>
      </c>
      <c r="J21" s="103">
        <v>9.5724907063197001E-2</v>
      </c>
      <c r="K21" s="102">
        <v>226</v>
      </c>
      <c r="L21" s="103">
        <v>0.50666666666666704</v>
      </c>
      <c r="M21" s="102">
        <v>1405</v>
      </c>
      <c r="N21" s="103">
        <v>0.14600326264274099</v>
      </c>
      <c r="O21" s="107">
        <v>3</v>
      </c>
      <c r="P21" s="109"/>
      <c r="Q21" s="101" t="s">
        <v>82</v>
      </c>
      <c r="R21" s="105">
        <v>780</v>
      </c>
      <c r="S21" s="105">
        <v>296</v>
      </c>
      <c r="T21" s="105">
        <v>0</v>
      </c>
      <c r="U21" s="105">
        <v>1076</v>
      </c>
      <c r="V21" s="105">
        <v>150</v>
      </c>
      <c r="W21" s="105">
        <v>1226</v>
      </c>
      <c r="X21" s="101" t="s">
        <v>131</v>
      </c>
    </row>
    <row r="22" spans="1:24" ht="14.25" x14ac:dyDescent="0.2">
      <c r="A22" s="101" t="s">
        <v>132</v>
      </c>
      <c r="B22" s="101" t="s">
        <v>133</v>
      </c>
      <c r="C22" s="102">
        <v>405</v>
      </c>
      <c r="D22" s="103">
        <v>-6.466512702078521E-2</v>
      </c>
      <c r="E22" s="102">
        <v>2</v>
      </c>
      <c r="F22" s="103" t="s">
        <v>249</v>
      </c>
      <c r="G22" s="102">
        <v>282</v>
      </c>
      <c r="H22" s="103">
        <v>-0.12422360248447201</v>
      </c>
      <c r="I22" s="102">
        <v>689</v>
      </c>
      <c r="J22" s="103">
        <v>-8.741721854304639E-2</v>
      </c>
      <c r="K22" s="102">
        <v>47</v>
      </c>
      <c r="L22" s="103">
        <v>-0.25396825396825401</v>
      </c>
      <c r="M22" s="102">
        <v>736</v>
      </c>
      <c r="N22" s="103">
        <v>-0.10024449877750601</v>
      </c>
      <c r="O22" s="107">
        <v>4</v>
      </c>
      <c r="P22" s="109"/>
      <c r="Q22" s="101" t="s">
        <v>82</v>
      </c>
      <c r="R22" s="105">
        <v>433</v>
      </c>
      <c r="S22" s="105">
        <v>0</v>
      </c>
      <c r="T22" s="105">
        <v>322</v>
      </c>
      <c r="U22" s="105">
        <v>755</v>
      </c>
      <c r="V22" s="105">
        <v>63</v>
      </c>
      <c r="W22" s="105">
        <v>818</v>
      </c>
      <c r="X22" s="101" t="s">
        <v>134</v>
      </c>
    </row>
    <row r="23" spans="1:24" ht="14.25" x14ac:dyDescent="0.2">
      <c r="A23" s="101" t="s">
        <v>135</v>
      </c>
      <c r="B23" s="101" t="s">
        <v>136</v>
      </c>
      <c r="C23" s="102">
        <v>145</v>
      </c>
      <c r="D23" s="103">
        <v>-8.8050314465408813E-2</v>
      </c>
      <c r="E23" s="102">
        <v>0</v>
      </c>
      <c r="F23" s="103">
        <v>-1</v>
      </c>
      <c r="G23" s="102">
        <v>0</v>
      </c>
      <c r="H23" s="103" t="s">
        <v>249</v>
      </c>
      <c r="I23" s="102">
        <v>145</v>
      </c>
      <c r="J23" s="103">
        <v>-9.9378881987577605E-2</v>
      </c>
      <c r="K23" s="102">
        <v>36</v>
      </c>
      <c r="L23" s="103">
        <v>5.8823529411764705E-2</v>
      </c>
      <c r="M23" s="102">
        <v>181</v>
      </c>
      <c r="N23" s="103">
        <v>-7.179487179487179E-2</v>
      </c>
      <c r="O23" s="107">
        <v>4</v>
      </c>
      <c r="P23" s="109"/>
      <c r="Q23" s="101" t="s">
        <v>82</v>
      </c>
      <c r="R23" s="105">
        <v>159</v>
      </c>
      <c r="S23" s="105">
        <v>2</v>
      </c>
      <c r="T23" s="105">
        <v>0</v>
      </c>
      <c r="U23" s="105">
        <v>161</v>
      </c>
      <c r="V23" s="105">
        <v>34</v>
      </c>
      <c r="W23" s="105">
        <v>195</v>
      </c>
      <c r="X23" s="101" t="s">
        <v>137</v>
      </c>
    </row>
    <row r="24" spans="1:24" ht="14.25" x14ac:dyDescent="0.2">
      <c r="A24" s="101" t="s">
        <v>138</v>
      </c>
      <c r="B24" s="101" t="s">
        <v>139</v>
      </c>
      <c r="C24" s="102">
        <v>367</v>
      </c>
      <c r="D24" s="103">
        <v>-0.15242494226327902</v>
      </c>
      <c r="E24" s="102">
        <v>0</v>
      </c>
      <c r="F24" s="103" t="s">
        <v>249</v>
      </c>
      <c r="G24" s="102">
        <v>0</v>
      </c>
      <c r="H24" s="103" t="s">
        <v>249</v>
      </c>
      <c r="I24" s="102">
        <v>367</v>
      </c>
      <c r="J24" s="103">
        <v>-0.15242494226327902</v>
      </c>
      <c r="K24" s="102">
        <v>103</v>
      </c>
      <c r="L24" s="103">
        <v>-0.16260162601625999</v>
      </c>
      <c r="M24" s="102">
        <v>470</v>
      </c>
      <c r="N24" s="103">
        <v>-0.15467625899280601</v>
      </c>
      <c r="O24" s="107">
        <v>5</v>
      </c>
      <c r="P24" s="109"/>
      <c r="Q24" s="101" t="s">
        <v>82</v>
      </c>
      <c r="R24" s="105">
        <v>433</v>
      </c>
      <c r="S24" s="105">
        <v>0</v>
      </c>
      <c r="T24" s="105">
        <v>0</v>
      </c>
      <c r="U24" s="105">
        <v>433</v>
      </c>
      <c r="V24" s="105">
        <v>123</v>
      </c>
      <c r="W24" s="105">
        <v>556</v>
      </c>
      <c r="X24" s="101" t="s">
        <v>140</v>
      </c>
    </row>
    <row r="25" spans="1:24" ht="14.25" x14ac:dyDescent="0.2">
      <c r="A25" s="101" t="s">
        <v>141</v>
      </c>
      <c r="B25" s="101" t="s">
        <v>142</v>
      </c>
      <c r="C25" s="102">
        <v>162</v>
      </c>
      <c r="D25" s="103">
        <v>-1.8181818181818202E-2</v>
      </c>
      <c r="E25" s="102">
        <v>0</v>
      </c>
      <c r="F25" s="103" t="s">
        <v>249</v>
      </c>
      <c r="G25" s="102">
        <v>0</v>
      </c>
      <c r="H25" s="103" t="s">
        <v>249</v>
      </c>
      <c r="I25" s="102">
        <v>162</v>
      </c>
      <c r="J25" s="103">
        <v>-1.8181818181818202E-2</v>
      </c>
      <c r="K25" s="102">
        <v>31</v>
      </c>
      <c r="L25" s="103">
        <v>-3.125E-2</v>
      </c>
      <c r="M25" s="102">
        <v>193</v>
      </c>
      <c r="N25" s="103">
        <v>-2.0304568527918801E-2</v>
      </c>
      <c r="O25" s="107">
        <v>5</v>
      </c>
      <c r="P25" s="109"/>
      <c r="Q25" s="101" t="s">
        <v>82</v>
      </c>
      <c r="R25" s="105">
        <v>165</v>
      </c>
      <c r="S25" s="105">
        <v>0</v>
      </c>
      <c r="T25" s="105">
        <v>0</v>
      </c>
      <c r="U25" s="105">
        <v>165</v>
      </c>
      <c r="V25" s="105">
        <v>32</v>
      </c>
      <c r="W25" s="105">
        <v>197</v>
      </c>
      <c r="X25" s="101" t="s">
        <v>143</v>
      </c>
    </row>
    <row r="26" spans="1:24" ht="14.25" x14ac:dyDescent="0.2">
      <c r="A26" s="101" t="s">
        <v>144</v>
      </c>
      <c r="B26" s="101" t="s">
        <v>145</v>
      </c>
      <c r="C26" s="102">
        <v>328</v>
      </c>
      <c r="D26" s="103">
        <v>-0.13227513227513199</v>
      </c>
      <c r="E26" s="102">
        <v>0</v>
      </c>
      <c r="F26" s="103" t="s">
        <v>249</v>
      </c>
      <c r="G26" s="102">
        <v>0</v>
      </c>
      <c r="H26" s="103" t="s">
        <v>249</v>
      </c>
      <c r="I26" s="102">
        <v>328</v>
      </c>
      <c r="J26" s="103">
        <v>-0.13227513227513199</v>
      </c>
      <c r="K26" s="102">
        <v>92</v>
      </c>
      <c r="L26" s="103">
        <v>-0.20689655172413801</v>
      </c>
      <c r="M26" s="102">
        <v>420</v>
      </c>
      <c r="N26" s="103">
        <v>-0.14979757085020201</v>
      </c>
      <c r="O26" s="107">
        <v>5</v>
      </c>
      <c r="P26" s="109"/>
      <c r="Q26" s="101" t="s">
        <v>82</v>
      </c>
      <c r="R26" s="105">
        <v>378</v>
      </c>
      <c r="S26" s="105">
        <v>0</v>
      </c>
      <c r="T26" s="105">
        <v>0</v>
      </c>
      <c r="U26" s="105">
        <v>378</v>
      </c>
      <c r="V26" s="105">
        <v>116</v>
      </c>
      <c r="W26" s="105">
        <v>494</v>
      </c>
      <c r="X26" s="101" t="s">
        <v>146</v>
      </c>
    </row>
    <row r="27" spans="1:24" ht="14.25" x14ac:dyDescent="0.2">
      <c r="A27" s="101" t="s">
        <v>147</v>
      </c>
      <c r="B27" s="101" t="s">
        <v>148</v>
      </c>
      <c r="C27" s="102">
        <v>415</v>
      </c>
      <c r="D27" s="103">
        <v>-0.105603448275862</v>
      </c>
      <c r="E27" s="102">
        <v>13</v>
      </c>
      <c r="F27" s="103">
        <v>-0.53571428571428603</v>
      </c>
      <c r="G27" s="102">
        <v>0</v>
      </c>
      <c r="H27" s="103" t="s">
        <v>249</v>
      </c>
      <c r="I27" s="102">
        <v>428</v>
      </c>
      <c r="J27" s="103">
        <v>-0.13008130081300801</v>
      </c>
      <c r="K27" s="102">
        <v>28</v>
      </c>
      <c r="L27" s="103">
        <v>-0.41666666666666702</v>
      </c>
      <c r="M27" s="102">
        <v>456</v>
      </c>
      <c r="N27" s="103">
        <v>-0.155555555555556</v>
      </c>
      <c r="O27" s="107">
        <v>4</v>
      </c>
      <c r="P27" s="109"/>
      <c r="Q27" s="101" t="s">
        <v>82</v>
      </c>
      <c r="R27" s="105">
        <v>464</v>
      </c>
      <c r="S27" s="105">
        <v>28</v>
      </c>
      <c r="T27" s="105">
        <v>0</v>
      </c>
      <c r="U27" s="105">
        <v>492</v>
      </c>
      <c r="V27" s="105">
        <v>48</v>
      </c>
      <c r="W27" s="105">
        <v>540</v>
      </c>
      <c r="X27" s="101" t="s">
        <v>149</v>
      </c>
    </row>
    <row r="28" spans="1:24" ht="14.25" x14ac:dyDescent="0.2">
      <c r="A28" s="101" t="s">
        <v>150</v>
      </c>
      <c r="B28" s="101" t="s">
        <v>151</v>
      </c>
      <c r="C28" s="102">
        <v>229</v>
      </c>
      <c r="D28" s="103">
        <v>-0.16727272727272702</v>
      </c>
      <c r="E28" s="102">
        <v>0</v>
      </c>
      <c r="F28" s="103" t="s">
        <v>249</v>
      </c>
      <c r="G28" s="102">
        <v>0</v>
      </c>
      <c r="H28" s="103" t="s">
        <v>249</v>
      </c>
      <c r="I28" s="102">
        <v>229</v>
      </c>
      <c r="J28" s="103">
        <v>-0.16727272727272702</v>
      </c>
      <c r="K28" s="102">
        <v>39</v>
      </c>
      <c r="L28" s="103">
        <v>-0.30357142857142899</v>
      </c>
      <c r="M28" s="102">
        <v>268</v>
      </c>
      <c r="N28" s="103">
        <v>-0.19033232628398802</v>
      </c>
      <c r="O28" s="107">
        <v>5</v>
      </c>
      <c r="P28" s="109"/>
      <c r="Q28" s="101" t="s">
        <v>82</v>
      </c>
      <c r="R28" s="105">
        <v>275</v>
      </c>
      <c r="S28" s="105">
        <v>0</v>
      </c>
      <c r="T28" s="105">
        <v>0</v>
      </c>
      <c r="U28" s="105">
        <v>275</v>
      </c>
      <c r="V28" s="105">
        <v>56</v>
      </c>
      <c r="W28" s="105">
        <v>331</v>
      </c>
      <c r="X28" s="101" t="s">
        <v>152</v>
      </c>
    </row>
    <row r="29" spans="1:24" ht="14.25" x14ac:dyDescent="0.2">
      <c r="A29" s="101" t="s">
        <v>153</v>
      </c>
      <c r="B29" s="101" t="s">
        <v>154</v>
      </c>
      <c r="C29" s="102">
        <v>190</v>
      </c>
      <c r="D29" s="103">
        <v>-9.0909090909090898E-2</v>
      </c>
      <c r="E29" s="102">
        <v>0</v>
      </c>
      <c r="F29" s="103" t="s">
        <v>249</v>
      </c>
      <c r="G29" s="102">
        <v>0</v>
      </c>
      <c r="H29" s="103" t="s">
        <v>249</v>
      </c>
      <c r="I29" s="102">
        <v>190</v>
      </c>
      <c r="J29" s="103">
        <v>-9.0909090909090898E-2</v>
      </c>
      <c r="K29" s="102">
        <v>9</v>
      </c>
      <c r="L29" s="103">
        <v>-0.35714285714285698</v>
      </c>
      <c r="M29" s="102">
        <v>199</v>
      </c>
      <c r="N29" s="103">
        <v>-0.10762331838565001</v>
      </c>
      <c r="O29" s="107">
        <v>5</v>
      </c>
      <c r="P29" s="109"/>
      <c r="Q29" s="101" t="s">
        <v>82</v>
      </c>
      <c r="R29" s="105">
        <v>209</v>
      </c>
      <c r="S29" s="105">
        <v>0</v>
      </c>
      <c r="T29" s="105">
        <v>0</v>
      </c>
      <c r="U29" s="105">
        <v>209</v>
      </c>
      <c r="V29" s="105">
        <v>14</v>
      </c>
      <c r="W29" s="105">
        <v>223</v>
      </c>
      <c r="X29" s="101" t="s">
        <v>155</v>
      </c>
    </row>
    <row r="30" spans="1:24" ht="14.25" x14ac:dyDescent="0.2">
      <c r="A30" s="101" t="s">
        <v>156</v>
      </c>
      <c r="B30" s="101" t="s">
        <v>157</v>
      </c>
      <c r="C30" s="102">
        <v>8907</v>
      </c>
      <c r="D30" s="103">
        <v>-7.1340987626797503E-3</v>
      </c>
      <c r="E30" s="102">
        <v>9204</v>
      </c>
      <c r="F30" s="103">
        <v>1.5669830059589499E-2</v>
      </c>
      <c r="G30" s="102">
        <v>0</v>
      </c>
      <c r="H30" s="103" t="s">
        <v>249</v>
      </c>
      <c r="I30" s="102">
        <v>18111</v>
      </c>
      <c r="J30" s="103">
        <v>4.32540342705041E-3</v>
      </c>
      <c r="K30" s="102">
        <v>694</v>
      </c>
      <c r="L30" s="103">
        <v>-1.69971671388102E-2</v>
      </c>
      <c r="M30" s="102">
        <v>18805</v>
      </c>
      <c r="N30" s="103">
        <v>3.5220662788836101E-3</v>
      </c>
      <c r="O30" s="107">
        <v>1</v>
      </c>
      <c r="P30" s="109"/>
      <c r="Q30" s="101" t="s">
        <v>158</v>
      </c>
      <c r="R30" s="105">
        <v>8971</v>
      </c>
      <c r="S30" s="105">
        <v>9062</v>
      </c>
      <c r="T30" s="105">
        <v>0</v>
      </c>
      <c r="U30" s="105">
        <v>18033</v>
      </c>
      <c r="V30" s="105">
        <v>706</v>
      </c>
      <c r="W30" s="105">
        <v>18739</v>
      </c>
      <c r="X30" s="101" t="s">
        <v>159</v>
      </c>
    </row>
    <row r="31" spans="1:24" ht="14.25" x14ac:dyDescent="0.2">
      <c r="A31" s="101" t="s">
        <v>160</v>
      </c>
      <c r="B31" s="101" t="s">
        <v>161</v>
      </c>
      <c r="C31" s="102">
        <v>102</v>
      </c>
      <c r="D31" s="103">
        <v>-9.7345132743362803E-2</v>
      </c>
      <c r="E31" s="102">
        <v>4</v>
      </c>
      <c r="F31" s="103" t="s">
        <v>249</v>
      </c>
      <c r="G31" s="102">
        <v>0</v>
      </c>
      <c r="H31" s="103" t="s">
        <v>249</v>
      </c>
      <c r="I31" s="102">
        <v>106</v>
      </c>
      <c r="J31" s="103">
        <v>-6.1946902654867297E-2</v>
      </c>
      <c r="K31" s="102">
        <v>14</v>
      </c>
      <c r="L31" s="103">
        <v>-0.58823529411764697</v>
      </c>
      <c r="M31" s="102">
        <v>120</v>
      </c>
      <c r="N31" s="103">
        <v>-0.183673469387755</v>
      </c>
      <c r="O31" s="107">
        <v>5</v>
      </c>
      <c r="P31" s="109"/>
      <c r="Q31" s="101" t="s">
        <v>82</v>
      </c>
      <c r="R31" s="105">
        <v>113</v>
      </c>
      <c r="S31" s="105">
        <v>0</v>
      </c>
      <c r="T31" s="105">
        <v>0</v>
      </c>
      <c r="U31" s="105">
        <v>113</v>
      </c>
      <c r="V31" s="105">
        <v>34</v>
      </c>
      <c r="W31" s="105">
        <v>147</v>
      </c>
      <c r="X31" s="101" t="s">
        <v>162</v>
      </c>
    </row>
    <row r="32" spans="1:24" ht="14.25" x14ac:dyDescent="0.2">
      <c r="A32" s="101" t="s">
        <v>163</v>
      </c>
      <c r="B32" s="101" t="s">
        <v>164</v>
      </c>
      <c r="C32" s="102">
        <v>170</v>
      </c>
      <c r="D32" s="103">
        <v>-6.5934065934065908E-2</v>
      </c>
      <c r="E32" s="102">
        <v>0</v>
      </c>
      <c r="F32" s="103" t="s">
        <v>249</v>
      </c>
      <c r="G32" s="102">
        <v>0</v>
      </c>
      <c r="H32" s="103" t="s">
        <v>249</v>
      </c>
      <c r="I32" s="102">
        <v>170</v>
      </c>
      <c r="J32" s="103">
        <v>-6.5934065934065908E-2</v>
      </c>
      <c r="K32" s="102">
        <v>2</v>
      </c>
      <c r="L32" s="103">
        <v>-0.8</v>
      </c>
      <c r="M32" s="102">
        <v>172</v>
      </c>
      <c r="N32" s="103">
        <v>-0.104166666666667</v>
      </c>
      <c r="O32" s="107">
        <v>5</v>
      </c>
      <c r="P32" s="109"/>
      <c r="Q32" s="101" t="s">
        <v>82</v>
      </c>
      <c r="R32" s="105">
        <v>182</v>
      </c>
      <c r="S32" s="105">
        <v>0</v>
      </c>
      <c r="T32" s="105">
        <v>0</v>
      </c>
      <c r="U32" s="105">
        <v>182</v>
      </c>
      <c r="V32" s="105">
        <v>10</v>
      </c>
      <c r="W32" s="105">
        <v>192</v>
      </c>
      <c r="X32" s="101" t="s">
        <v>165</v>
      </c>
    </row>
    <row r="33" spans="1:24" ht="14.25" x14ac:dyDescent="0.2">
      <c r="A33" s="101" t="s">
        <v>166</v>
      </c>
      <c r="B33" s="101" t="s">
        <v>167</v>
      </c>
      <c r="C33" s="102">
        <v>92</v>
      </c>
      <c r="D33" s="103">
        <v>2.2222222222222202E-2</v>
      </c>
      <c r="E33" s="102">
        <v>0</v>
      </c>
      <c r="F33" s="103" t="s">
        <v>249</v>
      </c>
      <c r="G33" s="102">
        <v>0</v>
      </c>
      <c r="H33" s="103" t="s">
        <v>249</v>
      </c>
      <c r="I33" s="102">
        <v>92</v>
      </c>
      <c r="J33" s="103">
        <v>2.2222222222222202E-2</v>
      </c>
      <c r="K33" s="102">
        <v>10</v>
      </c>
      <c r="L33" s="103">
        <v>-0.44444444444444403</v>
      </c>
      <c r="M33" s="102">
        <v>102</v>
      </c>
      <c r="N33" s="103">
        <v>-5.5555555555555601E-2</v>
      </c>
      <c r="O33" s="107">
        <v>5</v>
      </c>
      <c r="P33" s="109"/>
      <c r="Q33" s="101" t="s">
        <v>82</v>
      </c>
      <c r="R33" s="105">
        <v>90</v>
      </c>
      <c r="S33" s="105">
        <v>0</v>
      </c>
      <c r="T33" s="105">
        <v>0</v>
      </c>
      <c r="U33" s="105">
        <v>90</v>
      </c>
      <c r="V33" s="105">
        <v>18</v>
      </c>
      <c r="W33" s="105">
        <v>108</v>
      </c>
      <c r="X33" s="101" t="s">
        <v>168</v>
      </c>
    </row>
    <row r="34" spans="1:24" ht="14.25" x14ac:dyDescent="0.2">
      <c r="A34" s="101" t="s">
        <v>169</v>
      </c>
      <c r="B34" s="101" t="s">
        <v>170</v>
      </c>
      <c r="C34" s="102">
        <v>183</v>
      </c>
      <c r="D34" s="103">
        <v>2.8089887640449403E-2</v>
      </c>
      <c r="E34" s="102">
        <v>0</v>
      </c>
      <c r="F34" s="103" t="s">
        <v>249</v>
      </c>
      <c r="G34" s="102">
        <v>0</v>
      </c>
      <c r="H34" s="103" t="s">
        <v>249</v>
      </c>
      <c r="I34" s="102">
        <v>183</v>
      </c>
      <c r="J34" s="103">
        <v>2.8089887640449403E-2</v>
      </c>
      <c r="K34" s="102">
        <v>17</v>
      </c>
      <c r="L34" s="103">
        <v>-0.67307692307692302</v>
      </c>
      <c r="M34" s="102">
        <v>200</v>
      </c>
      <c r="N34" s="103">
        <v>-0.13043478260869598</v>
      </c>
      <c r="O34" s="107">
        <v>5</v>
      </c>
      <c r="P34" s="109"/>
      <c r="Q34" s="101" t="s">
        <v>82</v>
      </c>
      <c r="R34" s="105">
        <v>178</v>
      </c>
      <c r="S34" s="105">
        <v>0</v>
      </c>
      <c r="T34" s="105">
        <v>0</v>
      </c>
      <c r="U34" s="105">
        <v>178</v>
      </c>
      <c r="V34" s="105">
        <v>52</v>
      </c>
      <c r="W34" s="105">
        <v>230</v>
      </c>
      <c r="X34" s="101" t="s">
        <v>171</v>
      </c>
    </row>
    <row r="35" spans="1:24" ht="14.25" x14ac:dyDescent="0.2">
      <c r="A35" s="101" t="s">
        <v>172</v>
      </c>
      <c r="B35" s="101" t="s">
        <v>173</v>
      </c>
      <c r="C35" s="102">
        <v>256</v>
      </c>
      <c r="D35" s="103">
        <v>7.8740157480314994E-3</v>
      </c>
      <c r="E35" s="102">
        <v>0</v>
      </c>
      <c r="F35" s="103" t="s">
        <v>249</v>
      </c>
      <c r="G35" s="102">
        <v>0</v>
      </c>
      <c r="H35" s="103" t="s">
        <v>249</v>
      </c>
      <c r="I35" s="102">
        <v>256</v>
      </c>
      <c r="J35" s="103">
        <v>7.8740157480314994E-3</v>
      </c>
      <c r="K35" s="102">
        <v>58</v>
      </c>
      <c r="L35" s="103">
        <v>-0.21621621621621601</v>
      </c>
      <c r="M35" s="102">
        <v>314</v>
      </c>
      <c r="N35" s="103">
        <v>-4.2682926829268296E-2</v>
      </c>
      <c r="O35" s="107">
        <v>5</v>
      </c>
      <c r="P35" s="109"/>
      <c r="Q35" s="101" t="s">
        <v>82</v>
      </c>
      <c r="R35" s="105">
        <v>254</v>
      </c>
      <c r="S35" s="105">
        <v>0</v>
      </c>
      <c r="T35" s="105">
        <v>0</v>
      </c>
      <c r="U35" s="105">
        <v>254</v>
      </c>
      <c r="V35" s="105">
        <v>74</v>
      </c>
      <c r="W35" s="105">
        <v>328</v>
      </c>
      <c r="X35" s="101" t="s">
        <v>174</v>
      </c>
    </row>
    <row r="36" spans="1:24" ht="14.25" x14ac:dyDescent="0.2">
      <c r="A36" s="101" t="s">
        <v>175</v>
      </c>
      <c r="B36" s="101" t="s">
        <v>176</v>
      </c>
      <c r="C36" s="102">
        <v>374</v>
      </c>
      <c r="D36" s="103">
        <v>-5.5555555555555601E-2</v>
      </c>
      <c r="E36" s="102">
        <v>0</v>
      </c>
      <c r="F36" s="103" t="s">
        <v>249</v>
      </c>
      <c r="G36" s="102">
        <v>0</v>
      </c>
      <c r="H36" s="103" t="s">
        <v>249</v>
      </c>
      <c r="I36" s="102">
        <v>374</v>
      </c>
      <c r="J36" s="103">
        <v>-5.5555555555555601E-2</v>
      </c>
      <c r="K36" s="102">
        <v>24</v>
      </c>
      <c r="L36" s="103">
        <v>-0.31428571428571395</v>
      </c>
      <c r="M36" s="102">
        <v>398</v>
      </c>
      <c r="N36" s="103">
        <v>-7.6566125290023199E-2</v>
      </c>
      <c r="O36" s="107">
        <v>5</v>
      </c>
      <c r="P36" s="109"/>
      <c r="Q36" s="101" t="s">
        <v>82</v>
      </c>
      <c r="R36" s="105">
        <v>396</v>
      </c>
      <c r="S36" s="105">
        <v>0</v>
      </c>
      <c r="T36" s="105">
        <v>0</v>
      </c>
      <c r="U36" s="105">
        <v>396</v>
      </c>
      <c r="V36" s="105">
        <v>35</v>
      </c>
      <c r="W36" s="105">
        <v>431</v>
      </c>
      <c r="X36" s="101" t="s">
        <v>177</v>
      </c>
    </row>
    <row r="37" spans="1:24" ht="14.25" x14ac:dyDescent="0.2">
      <c r="A37" s="101" t="s">
        <v>178</v>
      </c>
      <c r="B37" s="101" t="s">
        <v>179</v>
      </c>
      <c r="C37" s="102">
        <v>2254</v>
      </c>
      <c r="D37" s="103">
        <v>7.4868860276585597E-2</v>
      </c>
      <c r="E37" s="102">
        <v>1219</v>
      </c>
      <c r="F37" s="103">
        <v>-6.0862865947611706E-2</v>
      </c>
      <c r="G37" s="102">
        <v>1243</v>
      </c>
      <c r="H37" s="103">
        <v>0.18493803622497598</v>
      </c>
      <c r="I37" s="102">
        <v>4716</v>
      </c>
      <c r="J37" s="103">
        <v>6.1206120612061203E-2</v>
      </c>
      <c r="K37" s="102">
        <v>647</v>
      </c>
      <c r="L37" s="103">
        <v>-0.11248285322359401</v>
      </c>
      <c r="M37" s="102">
        <v>5363</v>
      </c>
      <c r="N37" s="103">
        <v>3.6729170693987997E-2</v>
      </c>
      <c r="O37" s="107">
        <v>2</v>
      </c>
      <c r="P37" s="109"/>
      <c r="Q37" s="101" t="s">
        <v>82</v>
      </c>
      <c r="R37" s="105">
        <v>2097</v>
      </c>
      <c r="S37" s="105">
        <v>1298</v>
      </c>
      <c r="T37" s="105">
        <v>1049</v>
      </c>
      <c r="U37" s="105">
        <v>4444</v>
      </c>
      <c r="V37" s="105">
        <v>729</v>
      </c>
      <c r="W37" s="105">
        <v>5173</v>
      </c>
      <c r="X37" s="101" t="s">
        <v>180</v>
      </c>
    </row>
    <row r="38" spans="1:24" ht="14.25" x14ac:dyDescent="0.2">
      <c r="A38" s="101" t="s">
        <v>181</v>
      </c>
      <c r="B38" s="101" t="s">
        <v>182</v>
      </c>
      <c r="C38" s="102">
        <v>346</v>
      </c>
      <c r="D38" s="103">
        <v>-0.24288840262582101</v>
      </c>
      <c r="E38" s="102">
        <v>0</v>
      </c>
      <c r="F38" s="103" t="s">
        <v>249</v>
      </c>
      <c r="G38" s="102">
        <v>0</v>
      </c>
      <c r="H38" s="103" t="s">
        <v>249</v>
      </c>
      <c r="I38" s="102">
        <v>346</v>
      </c>
      <c r="J38" s="103">
        <v>-0.24288840262582101</v>
      </c>
      <c r="K38" s="102">
        <v>85</v>
      </c>
      <c r="L38" s="103">
        <v>-0.32</v>
      </c>
      <c r="M38" s="102">
        <v>431</v>
      </c>
      <c r="N38" s="103">
        <v>-0.25945017182130597</v>
      </c>
      <c r="O38" s="107">
        <v>5</v>
      </c>
      <c r="P38" s="109"/>
      <c r="Q38" s="101" t="s">
        <v>82</v>
      </c>
      <c r="R38" s="105">
        <v>457</v>
      </c>
      <c r="S38" s="105">
        <v>0</v>
      </c>
      <c r="T38" s="105">
        <v>0</v>
      </c>
      <c r="U38" s="105">
        <v>457</v>
      </c>
      <c r="V38" s="105">
        <v>125</v>
      </c>
      <c r="W38" s="105">
        <v>582</v>
      </c>
      <c r="X38" s="101" t="s">
        <v>183</v>
      </c>
    </row>
    <row r="39" spans="1:24" ht="14.25" x14ac:dyDescent="0.2">
      <c r="A39" s="101" t="s">
        <v>184</v>
      </c>
      <c r="B39" s="101" t="s">
        <v>185</v>
      </c>
      <c r="C39" s="102">
        <v>181</v>
      </c>
      <c r="D39" s="103">
        <v>5.5555555555555601E-3</v>
      </c>
      <c r="E39" s="102">
        <v>0</v>
      </c>
      <c r="F39" s="103" t="s">
        <v>249</v>
      </c>
      <c r="G39" s="102">
        <v>0</v>
      </c>
      <c r="H39" s="103" t="s">
        <v>249</v>
      </c>
      <c r="I39" s="102">
        <v>181</v>
      </c>
      <c r="J39" s="103">
        <v>5.5555555555555601E-3</v>
      </c>
      <c r="K39" s="102">
        <v>149</v>
      </c>
      <c r="L39" s="103">
        <v>3.4722222222222196E-2</v>
      </c>
      <c r="M39" s="102">
        <v>330</v>
      </c>
      <c r="N39" s="103">
        <v>1.8518518518518504E-2</v>
      </c>
      <c r="O39" s="107">
        <v>4</v>
      </c>
      <c r="P39" s="109"/>
      <c r="Q39" s="101" t="s">
        <v>82</v>
      </c>
      <c r="R39" s="105">
        <v>180</v>
      </c>
      <c r="S39" s="105">
        <v>0</v>
      </c>
      <c r="T39" s="105">
        <v>0</v>
      </c>
      <c r="U39" s="105">
        <v>180</v>
      </c>
      <c r="V39" s="105">
        <v>144</v>
      </c>
      <c r="W39" s="105">
        <v>324</v>
      </c>
      <c r="X39" s="101" t="s">
        <v>186</v>
      </c>
    </row>
    <row r="40" spans="1:24" ht="14.25" x14ac:dyDescent="0.2">
      <c r="A40" s="101" t="s">
        <v>187</v>
      </c>
      <c r="B40" s="101" t="s">
        <v>188</v>
      </c>
      <c r="C40" s="102">
        <v>288</v>
      </c>
      <c r="D40" s="103">
        <v>-0.32235294117647101</v>
      </c>
      <c r="E40" s="102">
        <v>0</v>
      </c>
      <c r="F40" s="103" t="s">
        <v>249</v>
      </c>
      <c r="G40" s="102">
        <v>0</v>
      </c>
      <c r="H40" s="103" t="s">
        <v>249</v>
      </c>
      <c r="I40" s="102">
        <v>288</v>
      </c>
      <c r="J40" s="103">
        <v>-0.32235294117647101</v>
      </c>
      <c r="K40" s="102">
        <v>38</v>
      </c>
      <c r="L40" s="103">
        <v>-0.33333333333333298</v>
      </c>
      <c r="M40" s="102">
        <v>326</v>
      </c>
      <c r="N40" s="103">
        <v>-0.32365145228215797</v>
      </c>
      <c r="O40" s="107">
        <v>5</v>
      </c>
      <c r="P40" s="109"/>
      <c r="Q40" s="101" t="s">
        <v>82</v>
      </c>
      <c r="R40" s="105">
        <v>425</v>
      </c>
      <c r="S40" s="105">
        <v>0</v>
      </c>
      <c r="T40" s="105">
        <v>0</v>
      </c>
      <c r="U40" s="105">
        <v>425</v>
      </c>
      <c r="V40" s="105">
        <v>57</v>
      </c>
      <c r="W40" s="105">
        <v>482</v>
      </c>
      <c r="X40" s="101" t="s">
        <v>189</v>
      </c>
    </row>
    <row r="41" spans="1:24" ht="14.25" x14ac:dyDescent="0.2">
      <c r="A41" s="101" t="s">
        <v>190</v>
      </c>
      <c r="B41" s="101" t="s">
        <v>191</v>
      </c>
      <c r="C41" s="102">
        <v>129</v>
      </c>
      <c r="D41" s="103">
        <v>-7.6923076923076901E-3</v>
      </c>
      <c r="E41" s="102">
        <v>0</v>
      </c>
      <c r="F41" s="103" t="s">
        <v>249</v>
      </c>
      <c r="G41" s="102">
        <v>0</v>
      </c>
      <c r="H41" s="103" t="s">
        <v>249</v>
      </c>
      <c r="I41" s="102">
        <v>129</v>
      </c>
      <c r="J41" s="103">
        <v>-7.6923076923076901E-3</v>
      </c>
      <c r="K41" s="102">
        <v>17</v>
      </c>
      <c r="L41" s="103">
        <v>-0.5</v>
      </c>
      <c r="M41" s="102">
        <v>146</v>
      </c>
      <c r="N41" s="103">
        <v>-0.109756097560976</v>
      </c>
      <c r="O41" s="107">
        <v>5</v>
      </c>
      <c r="P41" s="109"/>
      <c r="Q41" s="101" t="s">
        <v>82</v>
      </c>
      <c r="R41" s="105">
        <v>130</v>
      </c>
      <c r="S41" s="105">
        <v>0</v>
      </c>
      <c r="T41" s="105">
        <v>0</v>
      </c>
      <c r="U41" s="105">
        <v>130</v>
      </c>
      <c r="V41" s="105">
        <v>34</v>
      </c>
      <c r="W41" s="105">
        <v>164</v>
      </c>
      <c r="X41" s="101" t="s">
        <v>192</v>
      </c>
    </row>
    <row r="42" spans="1:24" ht="14.25" x14ac:dyDescent="0.2">
      <c r="A42" s="101" t="s">
        <v>193</v>
      </c>
      <c r="B42" s="101" t="s">
        <v>194</v>
      </c>
      <c r="C42" s="102">
        <v>2572</v>
      </c>
      <c r="D42" s="103">
        <v>-5.6146788990825695E-2</v>
      </c>
      <c r="E42" s="102">
        <v>230</v>
      </c>
      <c r="F42" s="103">
        <v>0.204188481675393</v>
      </c>
      <c r="G42" s="102">
        <v>0</v>
      </c>
      <c r="H42" s="103" t="s">
        <v>249</v>
      </c>
      <c r="I42" s="102">
        <v>2802</v>
      </c>
      <c r="J42" s="103">
        <v>-3.9094650205761299E-2</v>
      </c>
      <c r="K42" s="102">
        <v>567</v>
      </c>
      <c r="L42" s="103">
        <v>-7.6547231270358312E-2</v>
      </c>
      <c r="M42" s="102">
        <v>3369</v>
      </c>
      <c r="N42" s="103">
        <v>-4.5609065155807399E-2</v>
      </c>
      <c r="O42" s="107">
        <v>3</v>
      </c>
      <c r="P42" s="109"/>
      <c r="Q42" s="101" t="s">
        <v>82</v>
      </c>
      <c r="R42" s="105">
        <v>2725</v>
      </c>
      <c r="S42" s="105">
        <v>191</v>
      </c>
      <c r="T42" s="105">
        <v>0</v>
      </c>
      <c r="U42" s="105">
        <v>2916</v>
      </c>
      <c r="V42" s="105">
        <v>614</v>
      </c>
      <c r="W42" s="105">
        <v>3530</v>
      </c>
      <c r="X42" s="101" t="s">
        <v>195</v>
      </c>
    </row>
    <row r="43" spans="1:24" ht="14.25" x14ac:dyDescent="0.2">
      <c r="A43" s="101" t="s">
        <v>196</v>
      </c>
      <c r="B43" s="101" t="s">
        <v>197</v>
      </c>
      <c r="C43" s="102">
        <v>3351</v>
      </c>
      <c r="D43" s="103">
        <v>1.1951000896325099E-3</v>
      </c>
      <c r="E43" s="102">
        <v>523</v>
      </c>
      <c r="F43" s="103">
        <v>3.8387715930902101E-3</v>
      </c>
      <c r="G43" s="102">
        <v>0</v>
      </c>
      <c r="H43" s="103" t="s">
        <v>249</v>
      </c>
      <c r="I43" s="102">
        <v>3874</v>
      </c>
      <c r="J43" s="103">
        <v>1.5511892450879E-3</v>
      </c>
      <c r="K43" s="102">
        <v>385</v>
      </c>
      <c r="L43" s="103">
        <v>-8.1145584725536998E-2</v>
      </c>
      <c r="M43" s="102">
        <v>4259</v>
      </c>
      <c r="N43" s="103">
        <v>-6.5313739211569901E-3</v>
      </c>
      <c r="O43" s="107">
        <v>2</v>
      </c>
      <c r="P43" s="109"/>
      <c r="Q43" s="101" t="s">
        <v>82</v>
      </c>
      <c r="R43" s="105">
        <v>3347</v>
      </c>
      <c r="S43" s="105">
        <v>521</v>
      </c>
      <c r="T43" s="105">
        <v>0</v>
      </c>
      <c r="U43" s="105">
        <v>3868</v>
      </c>
      <c r="V43" s="105">
        <v>419</v>
      </c>
      <c r="W43" s="105">
        <v>4287</v>
      </c>
      <c r="X43" s="101" t="s">
        <v>198</v>
      </c>
    </row>
    <row r="44" spans="1:24" ht="14.25" x14ac:dyDescent="0.2">
      <c r="A44" s="101" t="s">
        <v>199</v>
      </c>
      <c r="B44" s="101" t="s">
        <v>200</v>
      </c>
      <c r="C44" s="102">
        <v>478</v>
      </c>
      <c r="D44" s="103">
        <v>-1.2396694214876E-2</v>
      </c>
      <c r="E44" s="102">
        <v>0</v>
      </c>
      <c r="F44" s="103" t="s">
        <v>249</v>
      </c>
      <c r="G44" s="102">
        <v>0</v>
      </c>
      <c r="H44" s="103" t="s">
        <v>249</v>
      </c>
      <c r="I44" s="102">
        <v>478</v>
      </c>
      <c r="J44" s="103">
        <v>-1.2396694214876E-2</v>
      </c>
      <c r="K44" s="102">
        <v>42</v>
      </c>
      <c r="L44" s="103">
        <v>0.23529411764705899</v>
      </c>
      <c r="M44" s="102">
        <v>520</v>
      </c>
      <c r="N44" s="103">
        <v>3.8610038610038602E-3</v>
      </c>
      <c r="O44" s="107">
        <v>5</v>
      </c>
      <c r="P44" s="109"/>
      <c r="Q44" s="101" t="s">
        <v>82</v>
      </c>
      <c r="R44" s="105">
        <v>484</v>
      </c>
      <c r="S44" s="105">
        <v>0</v>
      </c>
      <c r="T44" s="105">
        <v>0</v>
      </c>
      <c r="U44" s="105">
        <v>484</v>
      </c>
      <c r="V44" s="105">
        <v>34</v>
      </c>
      <c r="W44" s="105">
        <v>518</v>
      </c>
      <c r="X44" s="101" t="s">
        <v>201</v>
      </c>
    </row>
    <row r="45" spans="1:24" ht="14.25" x14ac:dyDescent="0.2">
      <c r="A45" s="101" t="s">
        <v>202</v>
      </c>
      <c r="B45" s="101" t="s">
        <v>203</v>
      </c>
      <c r="C45" s="102">
        <v>166</v>
      </c>
      <c r="D45" s="103">
        <v>3.7499999999999999E-2</v>
      </c>
      <c r="E45" s="102">
        <v>0</v>
      </c>
      <c r="F45" s="103" t="s">
        <v>249</v>
      </c>
      <c r="G45" s="102">
        <v>0</v>
      </c>
      <c r="H45" s="103" t="s">
        <v>249</v>
      </c>
      <c r="I45" s="102">
        <v>166</v>
      </c>
      <c r="J45" s="103">
        <v>3.7499999999999999E-2</v>
      </c>
      <c r="K45" s="102">
        <v>24</v>
      </c>
      <c r="L45" s="103">
        <v>0.71428571428571397</v>
      </c>
      <c r="M45" s="102">
        <v>190</v>
      </c>
      <c r="N45" s="103">
        <v>9.1954022988505704E-2</v>
      </c>
      <c r="O45" s="107">
        <v>5</v>
      </c>
      <c r="P45" s="109"/>
      <c r="Q45" s="101" t="s">
        <v>82</v>
      </c>
      <c r="R45" s="105">
        <v>160</v>
      </c>
      <c r="S45" s="105">
        <v>0</v>
      </c>
      <c r="T45" s="105">
        <v>0</v>
      </c>
      <c r="U45" s="105">
        <v>160</v>
      </c>
      <c r="V45" s="105">
        <v>14</v>
      </c>
      <c r="W45" s="105">
        <v>174</v>
      </c>
      <c r="X45" s="101" t="s">
        <v>204</v>
      </c>
    </row>
    <row r="46" spans="1:24" ht="14.25" x14ac:dyDescent="0.2">
      <c r="A46" s="101" t="s">
        <v>205</v>
      </c>
      <c r="B46" s="101" t="s">
        <v>206</v>
      </c>
      <c r="C46" s="102">
        <v>94</v>
      </c>
      <c r="D46" s="103">
        <v>0</v>
      </c>
      <c r="E46" s="102">
        <v>0</v>
      </c>
      <c r="F46" s="103" t="s">
        <v>249</v>
      </c>
      <c r="G46" s="102">
        <v>0</v>
      </c>
      <c r="H46" s="103" t="s">
        <v>249</v>
      </c>
      <c r="I46" s="102">
        <v>94</v>
      </c>
      <c r="J46" s="103">
        <v>0</v>
      </c>
      <c r="K46" s="102">
        <v>0</v>
      </c>
      <c r="L46" s="103" t="s">
        <v>249</v>
      </c>
      <c r="M46" s="102">
        <v>94</v>
      </c>
      <c r="N46" s="103">
        <v>0</v>
      </c>
      <c r="O46" s="107">
        <v>5</v>
      </c>
      <c r="P46" s="109"/>
      <c r="Q46" s="101" t="s">
        <v>82</v>
      </c>
      <c r="R46" s="105">
        <v>94</v>
      </c>
      <c r="S46" s="105">
        <v>0</v>
      </c>
      <c r="T46" s="105">
        <v>0</v>
      </c>
      <c r="U46" s="105">
        <v>94</v>
      </c>
      <c r="V46" s="105">
        <v>0</v>
      </c>
      <c r="W46" s="105">
        <v>94</v>
      </c>
      <c r="X46" s="101" t="s">
        <v>207</v>
      </c>
    </row>
    <row r="47" spans="1:24" ht="14.25" x14ac:dyDescent="0.2">
      <c r="A47" s="101" t="s">
        <v>208</v>
      </c>
      <c r="B47" s="101" t="s">
        <v>209</v>
      </c>
      <c r="C47" s="102">
        <v>350</v>
      </c>
      <c r="D47" s="103">
        <v>0</v>
      </c>
      <c r="E47" s="102">
        <v>0</v>
      </c>
      <c r="F47" s="103" t="s">
        <v>249</v>
      </c>
      <c r="G47" s="102">
        <v>0</v>
      </c>
      <c r="H47" s="103" t="s">
        <v>249</v>
      </c>
      <c r="I47" s="102">
        <v>350</v>
      </c>
      <c r="J47" s="103">
        <v>0</v>
      </c>
      <c r="K47" s="102">
        <v>68</v>
      </c>
      <c r="L47" s="103">
        <v>-0.54666666666666697</v>
      </c>
      <c r="M47" s="102">
        <v>418</v>
      </c>
      <c r="N47" s="103">
        <v>-0.16400000000000001</v>
      </c>
      <c r="O47" s="107">
        <v>5</v>
      </c>
      <c r="P47" s="109"/>
      <c r="Q47" s="101" t="s">
        <v>82</v>
      </c>
      <c r="R47" s="105">
        <v>350</v>
      </c>
      <c r="S47" s="105">
        <v>0</v>
      </c>
      <c r="T47" s="105">
        <v>0</v>
      </c>
      <c r="U47" s="105">
        <v>350</v>
      </c>
      <c r="V47" s="105">
        <v>150</v>
      </c>
      <c r="W47" s="105">
        <v>500</v>
      </c>
      <c r="X47" s="101" t="s">
        <v>210</v>
      </c>
    </row>
    <row r="48" spans="1:24" ht="14.25" x14ac:dyDescent="0.2">
      <c r="A48" s="101" t="s">
        <v>211</v>
      </c>
      <c r="B48" s="101" t="s">
        <v>212</v>
      </c>
      <c r="C48" s="102">
        <v>777</v>
      </c>
      <c r="D48" s="103">
        <v>-0.1328125</v>
      </c>
      <c r="E48" s="102">
        <v>163</v>
      </c>
      <c r="F48" s="103">
        <v>0.2734375</v>
      </c>
      <c r="G48" s="102">
        <v>0</v>
      </c>
      <c r="H48" s="103" t="s">
        <v>249</v>
      </c>
      <c r="I48" s="102">
        <v>940</v>
      </c>
      <c r="J48" s="103">
        <v>-8.203125E-2</v>
      </c>
      <c r="K48" s="102">
        <v>216</v>
      </c>
      <c r="L48" s="103">
        <v>-0.20879120879120902</v>
      </c>
      <c r="M48" s="102">
        <v>1156</v>
      </c>
      <c r="N48" s="103">
        <v>-0.10871241326137199</v>
      </c>
      <c r="O48" s="107">
        <v>3</v>
      </c>
      <c r="P48" s="110"/>
      <c r="Q48" s="101" t="s">
        <v>82</v>
      </c>
      <c r="R48" s="105">
        <v>896</v>
      </c>
      <c r="S48" s="105">
        <v>128</v>
      </c>
      <c r="T48" s="105">
        <v>0</v>
      </c>
      <c r="U48" s="105">
        <v>1024</v>
      </c>
      <c r="V48" s="105">
        <v>273</v>
      </c>
      <c r="W48" s="105">
        <v>1297</v>
      </c>
      <c r="X48" s="101" t="s">
        <v>213</v>
      </c>
    </row>
    <row r="49" spans="1:24" ht="14.25" x14ac:dyDescent="0.2">
      <c r="A49" s="111" t="s">
        <v>214</v>
      </c>
      <c r="B49" s="112"/>
      <c r="C49" s="113">
        <v>35044</v>
      </c>
      <c r="D49" s="114">
        <v>-2.0734365394288301E-2</v>
      </c>
      <c r="E49" s="113">
        <v>13106</v>
      </c>
      <c r="F49" s="114">
        <v>2.5267933974810301E-2</v>
      </c>
      <c r="G49" s="113">
        <v>3123</v>
      </c>
      <c r="H49" s="114">
        <v>0.17627118644067802</v>
      </c>
      <c r="I49" s="113">
        <v>51273</v>
      </c>
      <c r="J49" s="114">
        <v>9.5658285178822403E-4</v>
      </c>
      <c r="K49" s="113">
        <v>6319</v>
      </c>
      <c r="L49" s="114">
        <v>-0.12150702071458401</v>
      </c>
      <c r="M49" s="113">
        <v>57592</v>
      </c>
      <c r="N49" s="114">
        <v>-1.4122601297567502E-2</v>
      </c>
      <c r="O49" s="118"/>
      <c r="P49" s="119" t="s">
        <v>234</v>
      </c>
      <c r="Q49" s="119"/>
      <c r="R49" s="120">
        <v>35786</v>
      </c>
      <c r="S49" s="120">
        <v>12783</v>
      </c>
      <c r="T49" s="120">
        <v>2655</v>
      </c>
      <c r="U49" s="120">
        <v>51224</v>
      </c>
      <c r="V49" s="120">
        <v>7193</v>
      </c>
      <c r="W49" s="120">
        <v>58417</v>
      </c>
      <c r="X49" s="119"/>
    </row>
    <row r="50" spans="1:24" ht="14.25" x14ac:dyDescent="0.2">
      <c r="A50" s="101" t="s">
        <v>216</v>
      </c>
      <c r="B50" s="101" t="s">
        <v>217</v>
      </c>
      <c r="C50" s="102">
        <v>33</v>
      </c>
      <c r="D50" s="103">
        <v>-0.3125</v>
      </c>
      <c r="E50" s="102">
        <v>0</v>
      </c>
      <c r="F50" s="103">
        <v>-1</v>
      </c>
      <c r="G50" s="102">
        <v>0</v>
      </c>
      <c r="H50" s="103" t="s">
        <v>249</v>
      </c>
      <c r="I50" s="102">
        <v>33</v>
      </c>
      <c r="J50" s="103">
        <v>-0.32653061224489799</v>
      </c>
      <c r="K50" s="102">
        <v>146</v>
      </c>
      <c r="L50" s="103">
        <v>1.3888888888888902E-2</v>
      </c>
      <c r="M50" s="102">
        <v>179</v>
      </c>
      <c r="N50" s="103">
        <v>-7.2538860103626895E-2</v>
      </c>
      <c r="O50" s="107">
        <v>6</v>
      </c>
      <c r="P50" s="108" t="s">
        <v>158</v>
      </c>
      <c r="Q50" s="101" t="s">
        <v>158</v>
      </c>
      <c r="R50" s="105">
        <v>48</v>
      </c>
      <c r="S50" s="105">
        <v>1</v>
      </c>
      <c r="T50" s="105">
        <v>0</v>
      </c>
      <c r="U50" s="105">
        <v>49</v>
      </c>
      <c r="V50" s="105">
        <v>144</v>
      </c>
      <c r="W50" s="105">
        <v>193</v>
      </c>
      <c r="X50" s="101" t="s">
        <v>218</v>
      </c>
    </row>
    <row r="51" spans="1:24" ht="14.25" x14ac:dyDescent="0.2">
      <c r="A51" s="101" t="s">
        <v>219</v>
      </c>
      <c r="B51" s="101" t="s">
        <v>220</v>
      </c>
      <c r="C51" s="102">
        <v>590</v>
      </c>
      <c r="D51" s="103">
        <v>6.8259385665529002E-3</v>
      </c>
      <c r="E51" s="102">
        <v>926</v>
      </c>
      <c r="F51" s="103">
        <v>5.8285714285714302E-2</v>
      </c>
      <c r="G51" s="102">
        <v>0</v>
      </c>
      <c r="H51" s="103" t="s">
        <v>249</v>
      </c>
      <c r="I51" s="102">
        <v>1516</v>
      </c>
      <c r="J51" s="103">
        <v>3.7645448323066398E-2</v>
      </c>
      <c r="K51" s="102">
        <v>1616</v>
      </c>
      <c r="L51" s="103">
        <v>0.37531914893616997</v>
      </c>
      <c r="M51" s="102">
        <v>3132</v>
      </c>
      <c r="N51" s="103">
        <v>0.18816388467374801</v>
      </c>
      <c r="O51" s="107">
        <v>6</v>
      </c>
      <c r="P51" s="109"/>
      <c r="Q51" s="101" t="s">
        <v>158</v>
      </c>
      <c r="R51" s="105">
        <v>586</v>
      </c>
      <c r="S51" s="105">
        <v>875</v>
      </c>
      <c r="T51" s="105">
        <v>0</v>
      </c>
      <c r="U51" s="105">
        <v>1461</v>
      </c>
      <c r="V51" s="105">
        <v>1175</v>
      </c>
      <c r="W51" s="105">
        <v>2636</v>
      </c>
      <c r="X51" s="101" t="s">
        <v>221</v>
      </c>
    </row>
    <row r="52" spans="1:24" ht="14.25" x14ac:dyDescent="0.2">
      <c r="A52" s="101" t="s">
        <v>222</v>
      </c>
      <c r="B52" s="101" t="s">
        <v>223</v>
      </c>
      <c r="C52" s="102">
        <v>0</v>
      </c>
      <c r="D52" s="103" t="s">
        <v>249</v>
      </c>
      <c r="E52" s="102">
        <v>0</v>
      </c>
      <c r="F52" s="103" t="s">
        <v>249</v>
      </c>
      <c r="G52" s="102">
        <v>0</v>
      </c>
      <c r="H52" s="103" t="s">
        <v>249</v>
      </c>
      <c r="I52" s="102">
        <v>0</v>
      </c>
      <c r="J52" s="103" t="s">
        <v>249</v>
      </c>
      <c r="K52" s="102">
        <v>21</v>
      </c>
      <c r="L52" s="103">
        <v>0.10526315789473699</v>
      </c>
      <c r="M52" s="102">
        <v>21</v>
      </c>
      <c r="N52" s="103">
        <v>0.10526315789473699</v>
      </c>
      <c r="O52" s="107">
        <v>6</v>
      </c>
      <c r="P52" s="109"/>
      <c r="Q52" s="101" t="s">
        <v>158</v>
      </c>
      <c r="R52" s="105">
        <v>0</v>
      </c>
      <c r="S52" s="105">
        <v>0</v>
      </c>
      <c r="T52" s="105">
        <v>0</v>
      </c>
      <c r="U52" s="105">
        <v>0</v>
      </c>
      <c r="V52" s="105">
        <v>19</v>
      </c>
      <c r="W52" s="105">
        <v>19</v>
      </c>
      <c r="X52" s="101" t="s">
        <v>224</v>
      </c>
    </row>
    <row r="53" spans="1:24" ht="14.25" x14ac:dyDescent="0.2">
      <c r="A53" s="101" t="s">
        <v>225</v>
      </c>
      <c r="B53" s="101" t="s">
        <v>226</v>
      </c>
      <c r="C53" s="102">
        <v>102</v>
      </c>
      <c r="D53" s="103">
        <v>-9.7087378640776708E-3</v>
      </c>
      <c r="E53" s="102">
        <v>0</v>
      </c>
      <c r="F53" s="103" t="s">
        <v>249</v>
      </c>
      <c r="G53" s="102">
        <v>0</v>
      </c>
      <c r="H53" s="103" t="s">
        <v>249</v>
      </c>
      <c r="I53" s="102">
        <v>102</v>
      </c>
      <c r="J53" s="103">
        <v>-9.7087378640776708E-3</v>
      </c>
      <c r="K53" s="102">
        <v>90</v>
      </c>
      <c r="L53" s="103">
        <v>-0.50819672131147497</v>
      </c>
      <c r="M53" s="102">
        <v>192</v>
      </c>
      <c r="N53" s="103">
        <v>-0.32867132867132898</v>
      </c>
      <c r="O53" s="107">
        <v>6</v>
      </c>
      <c r="P53" s="109"/>
      <c r="Q53" s="101" t="s">
        <v>158</v>
      </c>
      <c r="R53" s="105">
        <v>103</v>
      </c>
      <c r="S53" s="105">
        <v>0</v>
      </c>
      <c r="T53" s="105">
        <v>0</v>
      </c>
      <c r="U53" s="105">
        <v>103</v>
      </c>
      <c r="V53" s="105">
        <v>183</v>
      </c>
      <c r="W53" s="105">
        <v>286</v>
      </c>
      <c r="X53" s="101" t="s">
        <v>227</v>
      </c>
    </row>
    <row r="54" spans="1:24" ht="14.25" x14ac:dyDescent="0.2">
      <c r="A54" s="101" t="s">
        <v>228</v>
      </c>
      <c r="B54" s="101" t="s">
        <v>229</v>
      </c>
      <c r="C54" s="102">
        <v>104</v>
      </c>
      <c r="D54" s="103">
        <v>0.18181818181818199</v>
      </c>
      <c r="E54" s="102">
        <v>0</v>
      </c>
      <c r="F54" s="103" t="s">
        <v>249</v>
      </c>
      <c r="G54" s="102">
        <v>0</v>
      </c>
      <c r="H54" s="103" t="s">
        <v>249</v>
      </c>
      <c r="I54" s="102">
        <v>104</v>
      </c>
      <c r="J54" s="103">
        <v>0.18181818181818199</v>
      </c>
      <c r="K54" s="102">
        <v>20</v>
      </c>
      <c r="L54" s="103">
        <v>-0.45945945945945899</v>
      </c>
      <c r="M54" s="102">
        <v>124</v>
      </c>
      <c r="N54" s="103">
        <v>-8.0000000000000002E-3</v>
      </c>
      <c r="O54" s="107">
        <v>6</v>
      </c>
      <c r="P54" s="110"/>
      <c r="Q54" s="101" t="s">
        <v>158</v>
      </c>
      <c r="R54" s="105">
        <v>88</v>
      </c>
      <c r="S54" s="105">
        <v>0</v>
      </c>
      <c r="T54" s="105">
        <v>0</v>
      </c>
      <c r="U54" s="105">
        <v>88</v>
      </c>
      <c r="V54" s="105">
        <v>37</v>
      </c>
      <c r="W54" s="105">
        <v>125</v>
      </c>
      <c r="X54" s="101" t="s">
        <v>230</v>
      </c>
    </row>
    <row r="55" spans="1:24" ht="14.25" x14ac:dyDescent="0.2">
      <c r="A55" s="111" t="s">
        <v>231</v>
      </c>
      <c r="B55" s="112"/>
      <c r="C55" s="113">
        <v>829</v>
      </c>
      <c r="D55" s="114">
        <v>4.8484848484848502E-3</v>
      </c>
      <c r="E55" s="113">
        <v>926</v>
      </c>
      <c r="F55" s="114">
        <v>5.7077625570776301E-2</v>
      </c>
      <c r="G55" s="113">
        <v>0</v>
      </c>
      <c r="H55" s="114"/>
      <c r="I55" s="113">
        <v>1755</v>
      </c>
      <c r="J55" s="114">
        <v>3.1746031746031703E-2</v>
      </c>
      <c r="K55" s="113">
        <v>1893</v>
      </c>
      <c r="L55" s="114">
        <v>0.21501925545571202</v>
      </c>
      <c r="M55" s="113">
        <v>3648</v>
      </c>
      <c r="N55" s="114">
        <v>0.119361767413317</v>
      </c>
      <c r="O55" s="118"/>
      <c r="P55" s="119" t="s">
        <v>234</v>
      </c>
      <c r="Q55" s="119"/>
      <c r="R55" s="120">
        <v>825</v>
      </c>
      <c r="S55" s="120">
        <v>876</v>
      </c>
      <c r="T55" s="120">
        <v>0</v>
      </c>
      <c r="U55" s="120">
        <v>1701</v>
      </c>
      <c r="V55" s="120">
        <v>1558</v>
      </c>
      <c r="W55" s="120">
        <v>3259</v>
      </c>
      <c r="X55" s="119"/>
    </row>
    <row r="56" spans="1:24" ht="14.25" x14ac:dyDescent="0.2">
      <c r="A56" s="111" t="s">
        <v>250</v>
      </c>
      <c r="B56" s="112"/>
      <c r="C56" s="113">
        <v>35873</v>
      </c>
      <c r="D56" s="114">
        <v>-2.0157876048182203E-2</v>
      </c>
      <c r="E56" s="113">
        <v>14032</v>
      </c>
      <c r="F56" s="114">
        <v>2.7308002049930398E-2</v>
      </c>
      <c r="G56" s="113">
        <v>3123</v>
      </c>
      <c r="H56" s="114">
        <v>0.17627118644067802</v>
      </c>
      <c r="I56" s="113">
        <v>53028</v>
      </c>
      <c r="J56" s="114">
        <v>1.94615021256495E-3</v>
      </c>
      <c r="K56" s="113">
        <v>8212</v>
      </c>
      <c r="L56" s="114">
        <v>-6.1592960804479499E-2</v>
      </c>
      <c r="M56" s="113">
        <v>61240</v>
      </c>
      <c r="N56" s="114">
        <v>-7.0692003372462495E-3</v>
      </c>
      <c r="O56" s="118"/>
      <c r="P56" s="119"/>
      <c r="Q56" s="119"/>
      <c r="R56" s="120">
        <v>36611</v>
      </c>
      <c r="S56" s="120">
        <v>13659</v>
      </c>
      <c r="T56" s="120">
        <v>2655</v>
      </c>
      <c r="U56" s="120">
        <v>52925</v>
      </c>
      <c r="V56" s="120">
        <v>8751</v>
      </c>
      <c r="W56" s="120">
        <v>61676</v>
      </c>
      <c r="X56" s="119"/>
    </row>
  </sheetData>
  <pageMargins left="0.43307086614173229" right="0.23622047244094491" top="0.55118110236220474" bottom="0.35433070866141736" header="0.31496062992125984" footer="0.31496062992125984"/>
  <pageSetup paperSize="9" scale="62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FC799-65EA-4680-AE6F-59D9D67AA754}">
  <sheetPr>
    <pageSetUpPr fitToPage="1"/>
  </sheetPr>
  <dimension ref="A1:X56"/>
  <sheetViews>
    <sheetView zoomScaleNormal="16638" zoomScaleSheetLayoutView="3468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97" t="s">
        <v>251</v>
      </c>
    </row>
    <row r="4" spans="1:24" ht="42.75" x14ac:dyDescent="0.2">
      <c r="A4" s="99" t="s">
        <v>47</v>
      </c>
      <c r="B4" s="99" t="s">
        <v>48</v>
      </c>
      <c r="C4" s="99" t="s">
        <v>236</v>
      </c>
      <c r="D4" s="99" t="s">
        <v>237</v>
      </c>
      <c r="E4" s="99" t="s">
        <v>238</v>
      </c>
      <c r="F4" s="99" t="s">
        <v>239</v>
      </c>
      <c r="G4" s="99" t="s">
        <v>240</v>
      </c>
      <c r="H4" s="99" t="s">
        <v>241</v>
      </c>
      <c r="I4" s="99" t="s">
        <v>242</v>
      </c>
      <c r="J4" s="99" t="s">
        <v>243</v>
      </c>
      <c r="K4" s="99" t="s">
        <v>24</v>
      </c>
      <c r="L4" s="99" t="s">
        <v>244</v>
      </c>
      <c r="M4" s="99" t="s">
        <v>62</v>
      </c>
      <c r="N4" s="99" t="s">
        <v>63</v>
      </c>
      <c r="O4" s="100" t="s">
        <v>64</v>
      </c>
      <c r="P4" s="100" t="s">
        <v>79</v>
      </c>
      <c r="Q4" s="100" t="s">
        <v>65</v>
      </c>
      <c r="R4" s="100" t="s">
        <v>245</v>
      </c>
      <c r="S4" s="100" t="s">
        <v>246</v>
      </c>
      <c r="T4" s="100" t="s">
        <v>72</v>
      </c>
      <c r="U4" s="100" t="s">
        <v>247</v>
      </c>
      <c r="V4" s="100" t="s">
        <v>248</v>
      </c>
      <c r="W4" s="100" t="s">
        <v>75</v>
      </c>
      <c r="X4" s="100" t="s">
        <v>76</v>
      </c>
    </row>
    <row r="5" spans="1:24" ht="14.25" x14ac:dyDescent="0.2">
      <c r="A5" s="101" t="s">
        <v>80</v>
      </c>
      <c r="B5" s="101" t="s">
        <v>81</v>
      </c>
      <c r="C5" s="102">
        <v>1026</v>
      </c>
      <c r="D5" s="103">
        <v>1.68483647175421E-2</v>
      </c>
      <c r="E5" s="102">
        <v>7</v>
      </c>
      <c r="F5" s="103">
        <v>0.75</v>
      </c>
      <c r="G5" s="102">
        <v>3</v>
      </c>
      <c r="H5" s="103" t="s">
        <v>249</v>
      </c>
      <c r="I5" s="102">
        <v>1036</v>
      </c>
      <c r="J5" s="103">
        <v>2.2704837117472898E-2</v>
      </c>
      <c r="K5" s="102">
        <v>511</v>
      </c>
      <c r="L5" s="103">
        <v>-0.12349914236706701</v>
      </c>
      <c r="M5" s="102">
        <v>1547</v>
      </c>
      <c r="N5" s="103">
        <v>-3.07017543859649E-2</v>
      </c>
      <c r="O5" s="107">
        <v>4</v>
      </c>
      <c r="P5" s="108" t="s">
        <v>82</v>
      </c>
      <c r="Q5" s="101" t="s">
        <v>82</v>
      </c>
      <c r="R5" s="105">
        <v>1009</v>
      </c>
      <c r="S5" s="105">
        <v>4</v>
      </c>
      <c r="T5" s="105">
        <v>0</v>
      </c>
      <c r="U5" s="105">
        <v>1013</v>
      </c>
      <c r="V5" s="105">
        <v>583</v>
      </c>
      <c r="W5" s="105">
        <v>1596</v>
      </c>
      <c r="X5" s="101" t="s">
        <v>83</v>
      </c>
    </row>
    <row r="6" spans="1:24" ht="14.25" x14ac:dyDescent="0.2">
      <c r="A6" s="101" t="s">
        <v>84</v>
      </c>
      <c r="B6" s="101" t="s">
        <v>85</v>
      </c>
      <c r="C6" s="102">
        <v>486</v>
      </c>
      <c r="D6" s="103">
        <v>-0.17766497461928901</v>
      </c>
      <c r="E6" s="102">
        <v>0</v>
      </c>
      <c r="F6" s="103" t="s">
        <v>249</v>
      </c>
      <c r="G6" s="102">
        <v>0</v>
      </c>
      <c r="H6" s="103" t="s">
        <v>249</v>
      </c>
      <c r="I6" s="102">
        <v>486</v>
      </c>
      <c r="J6" s="103">
        <v>-0.17766497461928901</v>
      </c>
      <c r="K6" s="102">
        <v>24</v>
      </c>
      <c r="L6" s="103">
        <v>0.26315789473684198</v>
      </c>
      <c r="M6" s="102">
        <v>510</v>
      </c>
      <c r="N6" s="103">
        <v>-0.16393442622950799</v>
      </c>
      <c r="O6" s="107">
        <v>5</v>
      </c>
      <c r="P6" s="109"/>
      <c r="Q6" s="101" t="s">
        <v>82</v>
      </c>
      <c r="R6" s="105">
        <v>591</v>
      </c>
      <c r="S6" s="105">
        <v>0</v>
      </c>
      <c r="T6" s="105">
        <v>0</v>
      </c>
      <c r="U6" s="105">
        <v>591</v>
      </c>
      <c r="V6" s="105">
        <v>19</v>
      </c>
      <c r="W6" s="105">
        <v>610</v>
      </c>
      <c r="X6" s="101" t="s">
        <v>86</v>
      </c>
    </row>
    <row r="7" spans="1:24" ht="14.25" x14ac:dyDescent="0.2">
      <c r="A7" s="101" t="s">
        <v>87</v>
      </c>
      <c r="B7" s="101" t="s">
        <v>88</v>
      </c>
      <c r="C7" s="102">
        <v>296</v>
      </c>
      <c r="D7" s="103">
        <v>-0.20215633423180601</v>
      </c>
      <c r="E7" s="102">
        <v>6</v>
      </c>
      <c r="F7" s="103">
        <v>0.2</v>
      </c>
      <c r="G7" s="102">
        <v>0</v>
      </c>
      <c r="H7" s="103" t="s">
        <v>249</v>
      </c>
      <c r="I7" s="102">
        <v>302</v>
      </c>
      <c r="J7" s="103">
        <v>-0.19680851063829799</v>
      </c>
      <c r="K7" s="102">
        <v>552</v>
      </c>
      <c r="L7" s="103">
        <v>-0.35058823529411798</v>
      </c>
      <c r="M7" s="102">
        <v>854</v>
      </c>
      <c r="N7" s="103">
        <v>-0.30342577487765099</v>
      </c>
      <c r="O7" s="107">
        <v>4</v>
      </c>
      <c r="P7" s="109"/>
      <c r="Q7" s="101" t="s">
        <v>82</v>
      </c>
      <c r="R7" s="105">
        <v>371</v>
      </c>
      <c r="S7" s="105">
        <v>5</v>
      </c>
      <c r="T7" s="105">
        <v>0</v>
      </c>
      <c r="U7" s="105">
        <v>376</v>
      </c>
      <c r="V7" s="105">
        <v>850</v>
      </c>
      <c r="W7" s="105">
        <v>1226</v>
      </c>
      <c r="X7" s="101" t="s">
        <v>89</v>
      </c>
    </row>
    <row r="8" spans="1:24" ht="14.25" x14ac:dyDescent="0.2">
      <c r="A8" s="101" t="s">
        <v>90</v>
      </c>
      <c r="B8" s="101" t="s">
        <v>91</v>
      </c>
      <c r="C8" s="102">
        <v>7875</v>
      </c>
      <c r="D8" s="103">
        <v>1.94174757281553E-2</v>
      </c>
      <c r="E8" s="102">
        <v>2638</v>
      </c>
      <c r="F8" s="103">
        <v>0.10330405687996701</v>
      </c>
      <c r="G8" s="102">
        <v>2276</v>
      </c>
      <c r="H8" s="103">
        <v>0.23695652173913001</v>
      </c>
      <c r="I8" s="102">
        <v>12789</v>
      </c>
      <c r="J8" s="103">
        <v>6.9672131147540992E-2</v>
      </c>
      <c r="K8" s="102">
        <v>1094</v>
      </c>
      <c r="L8" s="103">
        <v>-3.6971830985915499E-2</v>
      </c>
      <c r="M8" s="102">
        <v>13883</v>
      </c>
      <c r="N8" s="103">
        <v>6.0418576229758596E-2</v>
      </c>
      <c r="O8" s="107">
        <v>2</v>
      </c>
      <c r="P8" s="109"/>
      <c r="Q8" s="101" t="s">
        <v>82</v>
      </c>
      <c r="R8" s="105">
        <v>7725</v>
      </c>
      <c r="S8" s="105">
        <v>2391</v>
      </c>
      <c r="T8" s="105">
        <v>1840</v>
      </c>
      <c r="U8" s="105">
        <v>11956</v>
      </c>
      <c r="V8" s="105">
        <v>1136</v>
      </c>
      <c r="W8" s="105">
        <v>13092</v>
      </c>
      <c r="X8" s="101" t="s">
        <v>92</v>
      </c>
    </row>
    <row r="9" spans="1:24" ht="14.25" x14ac:dyDescent="0.2">
      <c r="A9" s="101" t="s">
        <v>93</v>
      </c>
      <c r="B9" s="101" t="s">
        <v>94</v>
      </c>
      <c r="C9" s="102">
        <v>260</v>
      </c>
      <c r="D9" s="103">
        <v>4.8387096774193498E-2</v>
      </c>
      <c r="E9" s="102">
        <v>0</v>
      </c>
      <c r="F9" s="103" t="s">
        <v>249</v>
      </c>
      <c r="G9" s="102">
        <v>0</v>
      </c>
      <c r="H9" s="103" t="s">
        <v>249</v>
      </c>
      <c r="I9" s="102">
        <v>260</v>
      </c>
      <c r="J9" s="103">
        <v>4.8387096774193498E-2</v>
      </c>
      <c r="K9" s="102">
        <v>26</v>
      </c>
      <c r="L9" s="103">
        <v>0.3</v>
      </c>
      <c r="M9" s="102">
        <v>286</v>
      </c>
      <c r="N9" s="103">
        <v>6.7164179104477598E-2</v>
      </c>
      <c r="O9" s="107">
        <v>5</v>
      </c>
      <c r="P9" s="109"/>
      <c r="Q9" s="101" t="s">
        <v>82</v>
      </c>
      <c r="R9" s="105">
        <v>248</v>
      </c>
      <c r="S9" s="105">
        <v>0</v>
      </c>
      <c r="T9" s="105">
        <v>0</v>
      </c>
      <c r="U9" s="105">
        <v>248</v>
      </c>
      <c r="V9" s="105">
        <v>20</v>
      </c>
      <c r="W9" s="105">
        <v>268</v>
      </c>
      <c r="X9" s="101" t="s">
        <v>95</v>
      </c>
    </row>
    <row r="10" spans="1:24" ht="14.25" x14ac:dyDescent="0.2">
      <c r="A10" s="101" t="s">
        <v>96</v>
      </c>
      <c r="B10" s="101" t="s">
        <v>97</v>
      </c>
      <c r="C10" s="102">
        <v>5528</v>
      </c>
      <c r="D10" s="103">
        <v>-9.8513344080243606E-3</v>
      </c>
      <c r="E10" s="102">
        <v>39</v>
      </c>
      <c r="F10" s="103">
        <v>2.6315789473684202E-2</v>
      </c>
      <c r="G10" s="102">
        <v>0</v>
      </c>
      <c r="H10" s="103">
        <v>-1</v>
      </c>
      <c r="I10" s="102">
        <v>5567</v>
      </c>
      <c r="J10" s="103">
        <v>-9.9590965676685014E-3</v>
      </c>
      <c r="K10" s="102">
        <v>753</v>
      </c>
      <c r="L10" s="103">
        <v>-9.3862815884476508E-2</v>
      </c>
      <c r="M10" s="102">
        <v>6320</v>
      </c>
      <c r="N10" s="103">
        <v>-2.0762317942361299E-2</v>
      </c>
      <c r="O10" s="107">
        <v>3</v>
      </c>
      <c r="P10" s="109"/>
      <c r="Q10" s="101" t="s">
        <v>82</v>
      </c>
      <c r="R10" s="105">
        <v>5583</v>
      </c>
      <c r="S10" s="105">
        <v>38</v>
      </c>
      <c r="T10" s="105">
        <v>2</v>
      </c>
      <c r="U10" s="105">
        <v>5623</v>
      </c>
      <c r="V10" s="105">
        <v>831</v>
      </c>
      <c r="W10" s="105">
        <v>6454</v>
      </c>
      <c r="X10" s="101" t="s">
        <v>98</v>
      </c>
    </row>
    <row r="11" spans="1:24" ht="14.25" x14ac:dyDescent="0.2">
      <c r="A11" s="101" t="s">
        <v>99</v>
      </c>
      <c r="B11" s="101" t="s">
        <v>100</v>
      </c>
      <c r="C11" s="102">
        <v>616</v>
      </c>
      <c r="D11" s="103">
        <v>-1.7543859649122799E-2</v>
      </c>
      <c r="E11" s="102">
        <v>1</v>
      </c>
      <c r="F11" s="103" t="s">
        <v>249</v>
      </c>
      <c r="G11" s="102">
        <v>259</v>
      </c>
      <c r="H11" s="103">
        <v>-0.17777777777777801</v>
      </c>
      <c r="I11" s="102">
        <v>876</v>
      </c>
      <c r="J11" s="103">
        <v>-7.0063694267515894E-2</v>
      </c>
      <c r="K11" s="102">
        <v>323</v>
      </c>
      <c r="L11" s="103">
        <v>0.12152777777777801</v>
      </c>
      <c r="M11" s="102">
        <v>1199</v>
      </c>
      <c r="N11" s="103">
        <v>-2.5203252032520301E-2</v>
      </c>
      <c r="O11" s="107">
        <v>5</v>
      </c>
      <c r="P11" s="109"/>
      <c r="Q11" s="101" t="s">
        <v>82</v>
      </c>
      <c r="R11" s="105">
        <v>627</v>
      </c>
      <c r="S11" s="105">
        <v>0</v>
      </c>
      <c r="T11" s="105">
        <v>315</v>
      </c>
      <c r="U11" s="105">
        <v>942</v>
      </c>
      <c r="V11" s="105">
        <v>288</v>
      </c>
      <c r="W11" s="105">
        <v>1230</v>
      </c>
      <c r="X11" s="101" t="s">
        <v>101</v>
      </c>
    </row>
    <row r="12" spans="1:24" ht="14.25" x14ac:dyDescent="0.2">
      <c r="A12" s="101" t="s">
        <v>102</v>
      </c>
      <c r="B12" s="101" t="s">
        <v>103</v>
      </c>
      <c r="C12" s="102">
        <v>348</v>
      </c>
      <c r="D12" s="103">
        <v>5.78034682080925E-3</v>
      </c>
      <c r="E12" s="102">
        <v>0</v>
      </c>
      <c r="F12" s="103" t="s">
        <v>249</v>
      </c>
      <c r="G12" s="102">
        <v>0</v>
      </c>
      <c r="H12" s="103" t="s">
        <v>249</v>
      </c>
      <c r="I12" s="102">
        <v>348</v>
      </c>
      <c r="J12" s="103">
        <v>5.78034682080925E-3</v>
      </c>
      <c r="K12" s="102">
        <v>18</v>
      </c>
      <c r="L12" s="103">
        <v>-5.2631578947368404E-2</v>
      </c>
      <c r="M12" s="102">
        <v>366</v>
      </c>
      <c r="N12" s="103">
        <v>2.7397260273972599E-3</v>
      </c>
      <c r="O12" s="107">
        <v>5</v>
      </c>
      <c r="P12" s="109"/>
      <c r="Q12" s="101" t="s">
        <v>82</v>
      </c>
      <c r="R12" s="105">
        <v>346</v>
      </c>
      <c r="S12" s="105">
        <v>0</v>
      </c>
      <c r="T12" s="105">
        <v>0</v>
      </c>
      <c r="U12" s="105">
        <v>346</v>
      </c>
      <c r="V12" s="105">
        <v>19</v>
      </c>
      <c r="W12" s="105">
        <v>365</v>
      </c>
      <c r="X12" s="101" t="s">
        <v>104</v>
      </c>
    </row>
    <row r="13" spans="1:24" ht="14.25" x14ac:dyDescent="0.2">
      <c r="A13" s="101" t="s">
        <v>105</v>
      </c>
      <c r="B13" s="101" t="s">
        <v>106</v>
      </c>
      <c r="C13" s="102">
        <v>888</v>
      </c>
      <c r="D13" s="103">
        <v>3.3898305084745801E-3</v>
      </c>
      <c r="E13" s="102">
        <v>0</v>
      </c>
      <c r="F13" s="103">
        <v>-1</v>
      </c>
      <c r="G13" s="102">
        <v>355</v>
      </c>
      <c r="H13" s="103">
        <v>-7.3107049608355096E-2</v>
      </c>
      <c r="I13" s="102">
        <v>1243</v>
      </c>
      <c r="J13" s="103">
        <v>-2.1259842519685001E-2</v>
      </c>
      <c r="K13" s="102">
        <v>225</v>
      </c>
      <c r="L13" s="103">
        <v>0.10837438423645301</v>
      </c>
      <c r="M13" s="102">
        <v>1468</v>
      </c>
      <c r="N13" s="103">
        <v>-3.3944331296673503E-3</v>
      </c>
      <c r="O13" s="107">
        <v>5</v>
      </c>
      <c r="P13" s="109"/>
      <c r="Q13" s="101" t="s">
        <v>82</v>
      </c>
      <c r="R13" s="105">
        <v>885</v>
      </c>
      <c r="S13" s="105">
        <v>2</v>
      </c>
      <c r="T13" s="105">
        <v>383</v>
      </c>
      <c r="U13" s="105">
        <v>1270</v>
      </c>
      <c r="V13" s="105">
        <v>203</v>
      </c>
      <c r="W13" s="105">
        <v>1473</v>
      </c>
      <c r="X13" s="101" t="s">
        <v>107</v>
      </c>
    </row>
    <row r="14" spans="1:24" ht="14.25" x14ac:dyDescent="0.2">
      <c r="A14" s="101" t="s">
        <v>108</v>
      </c>
      <c r="B14" s="101" t="s">
        <v>109</v>
      </c>
      <c r="C14" s="102">
        <v>613</v>
      </c>
      <c r="D14" s="103">
        <v>-5.6923076923076903E-2</v>
      </c>
      <c r="E14" s="102">
        <v>0</v>
      </c>
      <c r="F14" s="103" t="s">
        <v>249</v>
      </c>
      <c r="G14" s="102">
        <v>0</v>
      </c>
      <c r="H14" s="103" t="s">
        <v>249</v>
      </c>
      <c r="I14" s="102">
        <v>613</v>
      </c>
      <c r="J14" s="103">
        <v>-5.6923076923076903E-2</v>
      </c>
      <c r="K14" s="102">
        <v>277</v>
      </c>
      <c r="L14" s="103">
        <v>0.121457489878543</v>
      </c>
      <c r="M14" s="102">
        <v>890</v>
      </c>
      <c r="N14" s="103">
        <v>-7.8037904124860606E-3</v>
      </c>
      <c r="O14" s="107">
        <v>5</v>
      </c>
      <c r="P14" s="109"/>
      <c r="Q14" s="101" t="s">
        <v>82</v>
      </c>
      <c r="R14" s="105">
        <v>650</v>
      </c>
      <c r="S14" s="105">
        <v>0</v>
      </c>
      <c r="T14" s="105">
        <v>0</v>
      </c>
      <c r="U14" s="105">
        <v>650</v>
      </c>
      <c r="V14" s="105">
        <v>247</v>
      </c>
      <c r="W14" s="105">
        <v>897</v>
      </c>
      <c r="X14" s="101" t="s">
        <v>110</v>
      </c>
    </row>
    <row r="15" spans="1:24" ht="14.25" x14ac:dyDescent="0.2">
      <c r="A15" s="101" t="s">
        <v>111</v>
      </c>
      <c r="B15" s="101" t="s">
        <v>112</v>
      </c>
      <c r="C15" s="102">
        <v>1115</v>
      </c>
      <c r="D15" s="103">
        <v>-0.124116260801257</v>
      </c>
      <c r="E15" s="102">
        <v>0</v>
      </c>
      <c r="F15" s="103" t="s">
        <v>249</v>
      </c>
      <c r="G15" s="102">
        <v>254</v>
      </c>
      <c r="H15" s="103">
        <v>0.86764705882352888</v>
      </c>
      <c r="I15" s="102">
        <v>1369</v>
      </c>
      <c r="J15" s="103">
        <v>-2.8388928317956003E-2</v>
      </c>
      <c r="K15" s="102">
        <v>414</v>
      </c>
      <c r="L15" s="103">
        <v>1.22249388753056E-2</v>
      </c>
      <c r="M15" s="102">
        <v>1783</v>
      </c>
      <c r="N15" s="103">
        <v>-1.9251925192519299E-2</v>
      </c>
      <c r="O15" s="107">
        <v>5</v>
      </c>
      <c r="P15" s="109"/>
      <c r="Q15" s="101" t="s">
        <v>82</v>
      </c>
      <c r="R15" s="105">
        <v>1273</v>
      </c>
      <c r="S15" s="105">
        <v>0</v>
      </c>
      <c r="T15" s="105">
        <v>136</v>
      </c>
      <c r="U15" s="105">
        <v>1409</v>
      </c>
      <c r="V15" s="105">
        <v>409</v>
      </c>
      <c r="W15" s="105">
        <v>1818</v>
      </c>
      <c r="X15" s="101" t="s">
        <v>113</v>
      </c>
    </row>
    <row r="16" spans="1:24" ht="14.25" x14ac:dyDescent="0.2">
      <c r="A16" s="101" t="s">
        <v>114</v>
      </c>
      <c r="B16" s="101" t="s">
        <v>115</v>
      </c>
      <c r="C16" s="102">
        <v>1358</v>
      </c>
      <c r="D16" s="103">
        <v>3.9020657995409304E-2</v>
      </c>
      <c r="E16" s="102">
        <v>39</v>
      </c>
      <c r="F16" s="103">
        <v>-0.26415094339622602</v>
      </c>
      <c r="G16" s="102">
        <v>0</v>
      </c>
      <c r="H16" s="103" t="s">
        <v>249</v>
      </c>
      <c r="I16" s="102">
        <v>1397</v>
      </c>
      <c r="J16" s="103">
        <v>2.7205882352941201E-2</v>
      </c>
      <c r="K16" s="102">
        <v>393</v>
      </c>
      <c r="L16" s="103">
        <v>-0.20766129032258099</v>
      </c>
      <c r="M16" s="102">
        <v>1790</v>
      </c>
      <c r="N16" s="103">
        <v>-3.5560344827586202E-2</v>
      </c>
      <c r="O16" s="107">
        <v>4</v>
      </c>
      <c r="P16" s="109"/>
      <c r="Q16" s="101" t="s">
        <v>82</v>
      </c>
      <c r="R16" s="105">
        <v>1307</v>
      </c>
      <c r="S16" s="105">
        <v>53</v>
      </c>
      <c r="T16" s="105">
        <v>0</v>
      </c>
      <c r="U16" s="105">
        <v>1360</v>
      </c>
      <c r="V16" s="105">
        <v>496</v>
      </c>
      <c r="W16" s="105">
        <v>1856</v>
      </c>
      <c r="X16" s="101" t="s">
        <v>116</v>
      </c>
    </row>
    <row r="17" spans="1:24" ht="14.25" x14ac:dyDescent="0.2">
      <c r="A17" s="101" t="s">
        <v>117</v>
      </c>
      <c r="B17" s="101" t="s">
        <v>118</v>
      </c>
      <c r="C17" s="102">
        <v>256</v>
      </c>
      <c r="D17" s="103">
        <v>-3.7593984962405999E-2</v>
      </c>
      <c r="E17" s="102">
        <v>0</v>
      </c>
      <c r="F17" s="103" t="s">
        <v>249</v>
      </c>
      <c r="G17" s="102">
        <v>0</v>
      </c>
      <c r="H17" s="103" t="s">
        <v>249</v>
      </c>
      <c r="I17" s="102">
        <v>256</v>
      </c>
      <c r="J17" s="103">
        <v>-3.7593984962405999E-2</v>
      </c>
      <c r="K17" s="102">
        <v>20</v>
      </c>
      <c r="L17" s="103">
        <v>-0.58333333333333293</v>
      </c>
      <c r="M17" s="102">
        <v>276</v>
      </c>
      <c r="N17" s="103">
        <v>-0.12101910828025501</v>
      </c>
      <c r="O17" s="107">
        <v>5</v>
      </c>
      <c r="P17" s="109"/>
      <c r="Q17" s="101" t="s">
        <v>82</v>
      </c>
      <c r="R17" s="105">
        <v>266</v>
      </c>
      <c r="S17" s="105">
        <v>0</v>
      </c>
      <c r="T17" s="105">
        <v>0</v>
      </c>
      <c r="U17" s="105">
        <v>266</v>
      </c>
      <c r="V17" s="105">
        <v>48</v>
      </c>
      <c r="W17" s="105">
        <v>314</v>
      </c>
      <c r="X17" s="101" t="s">
        <v>119</v>
      </c>
    </row>
    <row r="18" spans="1:24" ht="14.25" x14ac:dyDescent="0.2">
      <c r="A18" s="101" t="s">
        <v>120</v>
      </c>
      <c r="B18" s="101" t="s">
        <v>121</v>
      </c>
      <c r="C18" s="102">
        <v>747</v>
      </c>
      <c r="D18" s="103">
        <v>3.0344827586206904E-2</v>
      </c>
      <c r="E18" s="102">
        <v>88</v>
      </c>
      <c r="F18" s="103">
        <v>-0.14563106796116501</v>
      </c>
      <c r="G18" s="102">
        <v>0</v>
      </c>
      <c r="H18" s="103" t="s">
        <v>249</v>
      </c>
      <c r="I18" s="102">
        <v>835</v>
      </c>
      <c r="J18" s="103">
        <v>8.4541062801932396E-3</v>
      </c>
      <c r="K18" s="102">
        <v>208</v>
      </c>
      <c r="L18" s="103">
        <v>-0.40571428571428597</v>
      </c>
      <c r="M18" s="102">
        <v>1043</v>
      </c>
      <c r="N18" s="103">
        <v>-0.11460101867572201</v>
      </c>
      <c r="O18" s="107">
        <v>4</v>
      </c>
      <c r="P18" s="109"/>
      <c r="Q18" s="101" t="s">
        <v>82</v>
      </c>
      <c r="R18" s="105">
        <v>725</v>
      </c>
      <c r="S18" s="105">
        <v>103</v>
      </c>
      <c r="T18" s="105">
        <v>0</v>
      </c>
      <c r="U18" s="105">
        <v>828</v>
      </c>
      <c r="V18" s="105">
        <v>350</v>
      </c>
      <c r="W18" s="105">
        <v>1178</v>
      </c>
      <c r="X18" s="101" t="s">
        <v>122</v>
      </c>
    </row>
    <row r="19" spans="1:24" ht="14.25" x14ac:dyDescent="0.2">
      <c r="A19" s="101" t="s">
        <v>123</v>
      </c>
      <c r="B19" s="101" t="s">
        <v>124</v>
      </c>
      <c r="C19" s="102">
        <v>316</v>
      </c>
      <c r="D19" s="103">
        <v>0.29508196721311503</v>
      </c>
      <c r="E19" s="102">
        <v>0</v>
      </c>
      <c r="F19" s="103" t="s">
        <v>249</v>
      </c>
      <c r="G19" s="102">
        <v>0</v>
      </c>
      <c r="H19" s="103" t="s">
        <v>249</v>
      </c>
      <c r="I19" s="102">
        <v>316</v>
      </c>
      <c r="J19" s="103">
        <v>0.29508196721311503</v>
      </c>
      <c r="K19" s="102">
        <v>4</v>
      </c>
      <c r="L19" s="103">
        <v>-0.84615384615384603</v>
      </c>
      <c r="M19" s="102">
        <v>320</v>
      </c>
      <c r="N19" s="103">
        <v>0.18518518518518498</v>
      </c>
      <c r="O19" s="107">
        <v>5</v>
      </c>
      <c r="P19" s="109"/>
      <c r="Q19" s="101" t="s">
        <v>82</v>
      </c>
      <c r="R19" s="105">
        <v>244</v>
      </c>
      <c r="S19" s="105">
        <v>0</v>
      </c>
      <c r="T19" s="105">
        <v>0</v>
      </c>
      <c r="U19" s="105">
        <v>244</v>
      </c>
      <c r="V19" s="105">
        <v>26</v>
      </c>
      <c r="W19" s="105">
        <v>270</v>
      </c>
      <c r="X19" s="101" t="s">
        <v>125</v>
      </c>
    </row>
    <row r="20" spans="1:24" ht="14.25" x14ac:dyDescent="0.2">
      <c r="A20" s="101" t="s">
        <v>126</v>
      </c>
      <c r="B20" s="101" t="s">
        <v>127</v>
      </c>
      <c r="C20" s="102">
        <v>905</v>
      </c>
      <c r="D20" s="103">
        <v>-1.20087336244541E-2</v>
      </c>
      <c r="E20" s="102">
        <v>6</v>
      </c>
      <c r="F20" s="103" t="s">
        <v>249</v>
      </c>
      <c r="G20" s="102">
        <v>36</v>
      </c>
      <c r="H20" s="103" t="s">
        <v>249</v>
      </c>
      <c r="I20" s="102">
        <v>947</v>
      </c>
      <c r="J20" s="103">
        <v>3.3842794759825295E-2</v>
      </c>
      <c r="K20" s="102">
        <v>319</v>
      </c>
      <c r="L20" s="103">
        <v>0.30737704918032799</v>
      </c>
      <c r="M20" s="102">
        <v>1266</v>
      </c>
      <c r="N20" s="103">
        <v>9.1379310344827602E-2</v>
      </c>
      <c r="O20" s="107">
        <v>4</v>
      </c>
      <c r="P20" s="109"/>
      <c r="Q20" s="101" t="s">
        <v>82</v>
      </c>
      <c r="R20" s="105">
        <v>916</v>
      </c>
      <c r="S20" s="105">
        <v>0</v>
      </c>
      <c r="T20" s="105">
        <v>0</v>
      </c>
      <c r="U20" s="105">
        <v>916</v>
      </c>
      <c r="V20" s="105">
        <v>244</v>
      </c>
      <c r="W20" s="105">
        <v>1160</v>
      </c>
      <c r="X20" s="101" t="s">
        <v>128</v>
      </c>
    </row>
    <row r="21" spans="1:24" ht="14.25" x14ac:dyDescent="0.2">
      <c r="A21" s="101" t="s">
        <v>129</v>
      </c>
      <c r="B21" s="101" t="s">
        <v>130</v>
      </c>
      <c r="C21" s="102">
        <v>1661</v>
      </c>
      <c r="D21" s="103">
        <v>3.6182158452900806E-2</v>
      </c>
      <c r="E21" s="102">
        <v>783</v>
      </c>
      <c r="F21" s="103">
        <v>0.26290322580645198</v>
      </c>
      <c r="G21" s="102">
        <v>5</v>
      </c>
      <c r="H21" s="103">
        <v>4</v>
      </c>
      <c r="I21" s="102">
        <v>2449</v>
      </c>
      <c r="J21" s="103">
        <v>0.101169064748201</v>
      </c>
      <c r="K21" s="102">
        <v>471</v>
      </c>
      <c r="L21" s="103">
        <v>0.70036101083032509</v>
      </c>
      <c r="M21" s="102">
        <v>2920</v>
      </c>
      <c r="N21" s="103">
        <v>0.16753298680527801</v>
      </c>
      <c r="O21" s="107">
        <v>3</v>
      </c>
      <c r="P21" s="109"/>
      <c r="Q21" s="101" t="s">
        <v>82</v>
      </c>
      <c r="R21" s="105">
        <v>1603</v>
      </c>
      <c r="S21" s="105">
        <v>620</v>
      </c>
      <c r="T21" s="105">
        <v>1</v>
      </c>
      <c r="U21" s="105">
        <v>2224</v>
      </c>
      <c r="V21" s="105">
        <v>277</v>
      </c>
      <c r="W21" s="105">
        <v>2501</v>
      </c>
      <c r="X21" s="101" t="s">
        <v>131</v>
      </c>
    </row>
    <row r="22" spans="1:24" ht="14.25" x14ac:dyDescent="0.2">
      <c r="A22" s="101" t="s">
        <v>132</v>
      </c>
      <c r="B22" s="101" t="s">
        <v>133</v>
      </c>
      <c r="C22" s="102">
        <v>793</v>
      </c>
      <c r="D22" s="103">
        <v>-0.12181616832779602</v>
      </c>
      <c r="E22" s="102">
        <v>5</v>
      </c>
      <c r="F22" s="103" t="s">
        <v>249</v>
      </c>
      <c r="G22" s="102">
        <v>623</v>
      </c>
      <c r="H22" s="103">
        <v>-6.1746987951807199E-2</v>
      </c>
      <c r="I22" s="102">
        <v>1421</v>
      </c>
      <c r="J22" s="103">
        <v>-9.3171665603063197E-2</v>
      </c>
      <c r="K22" s="102">
        <v>102</v>
      </c>
      <c r="L22" s="103">
        <v>-0.128205128205128</v>
      </c>
      <c r="M22" s="102">
        <v>1523</v>
      </c>
      <c r="N22" s="103">
        <v>-9.5605700712589101E-2</v>
      </c>
      <c r="O22" s="107">
        <v>4</v>
      </c>
      <c r="P22" s="109"/>
      <c r="Q22" s="101" t="s">
        <v>82</v>
      </c>
      <c r="R22" s="105">
        <v>903</v>
      </c>
      <c r="S22" s="105">
        <v>0</v>
      </c>
      <c r="T22" s="105">
        <v>664</v>
      </c>
      <c r="U22" s="105">
        <v>1567</v>
      </c>
      <c r="V22" s="105">
        <v>117</v>
      </c>
      <c r="W22" s="105">
        <v>1684</v>
      </c>
      <c r="X22" s="101" t="s">
        <v>134</v>
      </c>
    </row>
    <row r="23" spans="1:24" ht="14.25" x14ac:dyDescent="0.2">
      <c r="A23" s="101" t="s">
        <v>135</v>
      </c>
      <c r="B23" s="101" t="s">
        <v>136</v>
      </c>
      <c r="C23" s="102">
        <v>314</v>
      </c>
      <c r="D23" s="103">
        <v>-5.4216867469879498E-2</v>
      </c>
      <c r="E23" s="102">
        <v>0</v>
      </c>
      <c r="F23" s="103">
        <v>-1</v>
      </c>
      <c r="G23" s="102">
        <v>0</v>
      </c>
      <c r="H23" s="103" t="s">
        <v>249</v>
      </c>
      <c r="I23" s="102">
        <v>314</v>
      </c>
      <c r="J23" s="103">
        <v>-5.9880239520958098E-2</v>
      </c>
      <c r="K23" s="102">
        <v>73</v>
      </c>
      <c r="L23" s="103">
        <v>0.19672131147541</v>
      </c>
      <c r="M23" s="102">
        <v>387</v>
      </c>
      <c r="N23" s="103">
        <v>-2.0253164556961998E-2</v>
      </c>
      <c r="O23" s="107">
        <v>4</v>
      </c>
      <c r="P23" s="109"/>
      <c r="Q23" s="101" t="s">
        <v>82</v>
      </c>
      <c r="R23" s="105">
        <v>332</v>
      </c>
      <c r="S23" s="105">
        <v>2</v>
      </c>
      <c r="T23" s="105">
        <v>0</v>
      </c>
      <c r="U23" s="105">
        <v>334</v>
      </c>
      <c r="V23" s="105">
        <v>61</v>
      </c>
      <c r="W23" s="105">
        <v>395</v>
      </c>
      <c r="X23" s="101" t="s">
        <v>137</v>
      </c>
    </row>
    <row r="24" spans="1:24" ht="14.25" x14ac:dyDescent="0.2">
      <c r="A24" s="101" t="s">
        <v>138</v>
      </c>
      <c r="B24" s="101" t="s">
        <v>139</v>
      </c>
      <c r="C24" s="102">
        <v>763</v>
      </c>
      <c r="D24" s="103">
        <v>-0.21096173733195403</v>
      </c>
      <c r="E24" s="102">
        <v>0</v>
      </c>
      <c r="F24" s="103" t="s">
        <v>249</v>
      </c>
      <c r="G24" s="102">
        <v>0</v>
      </c>
      <c r="H24" s="103" t="s">
        <v>249</v>
      </c>
      <c r="I24" s="102">
        <v>763</v>
      </c>
      <c r="J24" s="103">
        <v>-0.21096173733195403</v>
      </c>
      <c r="K24" s="102">
        <v>182</v>
      </c>
      <c r="L24" s="103">
        <v>-0.14953271028037401</v>
      </c>
      <c r="M24" s="102">
        <v>945</v>
      </c>
      <c r="N24" s="103">
        <v>-0.19983065198983899</v>
      </c>
      <c r="O24" s="107">
        <v>5</v>
      </c>
      <c r="P24" s="109"/>
      <c r="Q24" s="101" t="s">
        <v>82</v>
      </c>
      <c r="R24" s="105">
        <v>967</v>
      </c>
      <c r="S24" s="105">
        <v>0</v>
      </c>
      <c r="T24" s="105">
        <v>0</v>
      </c>
      <c r="U24" s="105">
        <v>967</v>
      </c>
      <c r="V24" s="105">
        <v>214</v>
      </c>
      <c r="W24" s="105">
        <v>1181</v>
      </c>
      <c r="X24" s="101" t="s">
        <v>140</v>
      </c>
    </row>
    <row r="25" spans="1:24" ht="14.25" x14ac:dyDescent="0.2">
      <c r="A25" s="101" t="s">
        <v>141</v>
      </c>
      <c r="B25" s="101" t="s">
        <v>142</v>
      </c>
      <c r="C25" s="102">
        <v>344</v>
      </c>
      <c r="D25" s="103">
        <v>-2.8985507246376799E-3</v>
      </c>
      <c r="E25" s="102">
        <v>0</v>
      </c>
      <c r="F25" s="103" t="s">
        <v>249</v>
      </c>
      <c r="G25" s="102">
        <v>0</v>
      </c>
      <c r="H25" s="103" t="s">
        <v>249</v>
      </c>
      <c r="I25" s="102">
        <v>344</v>
      </c>
      <c r="J25" s="103">
        <v>-2.8985507246376799E-3</v>
      </c>
      <c r="K25" s="102">
        <v>61</v>
      </c>
      <c r="L25" s="103">
        <v>5.1724137931034496E-2</v>
      </c>
      <c r="M25" s="102">
        <v>405</v>
      </c>
      <c r="N25" s="103">
        <v>4.9627791563275408E-3</v>
      </c>
      <c r="O25" s="107">
        <v>5</v>
      </c>
      <c r="P25" s="109"/>
      <c r="Q25" s="101" t="s">
        <v>82</v>
      </c>
      <c r="R25" s="105">
        <v>345</v>
      </c>
      <c r="S25" s="105">
        <v>0</v>
      </c>
      <c r="T25" s="105">
        <v>0</v>
      </c>
      <c r="U25" s="105">
        <v>345</v>
      </c>
      <c r="V25" s="105">
        <v>58</v>
      </c>
      <c r="W25" s="105">
        <v>403</v>
      </c>
      <c r="X25" s="101" t="s">
        <v>143</v>
      </c>
    </row>
    <row r="26" spans="1:24" ht="14.25" x14ac:dyDescent="0.2">
      <c r="A26" s="101" t="s">
        <v>144</v>
      </c>
      <c r="B26" s="101" t="s">
        <v>145</v>
      </c>
      <c r="C26" s="102">
        <v>672</v>
      </c>
      <c r="D26" s="103">
        <v>-0.14828897338402999</v>
      </c>
      <c r="E26" s="102">
        <v>0</v>
      </c>
      <c r="F26" s="103" t="s">
        <v>249</v>
      </c>
      <c r="G26" s="102">
        <v>0</v>
      </c>
      <c r="H26" s="103" t="s">
        <v>249</v>
      </c>
      <c r="I26" s="102">
        <v>672</v>
      </c>
      <c r="J26" s="103">
        <v>-0.14828897338402999</v>
      </c>
      <c r="K26" s="102">
        <v>177</v>
      </c>
      <c r="L26" s="103">
        <v>-0.22707423580786001</v>
      </c>
      <c r="M26" s="102">
        <v>849</v>
      </c>
      <c r="N26" s="103">
        <v>-0.16601178781925302</v>
      </c>
      <c r="O26" s="107">
        <v>5</v>
      </c>
      <c r="P26" s="109"/>
      <c r="Q26" s="101" t="s">
        <v>82</v>
      </c>
      <c r="R26" s="105">
        <v>789</v>
      </c>
      <c r="S26" s="105">
        <v>0</v>
      </c>
      <c r="T26" s="105">
        <v>0</v>
      </c>
      <c r="U26" s="105">
        <v>789</v>
      </c>
      <c r="V26" s="105">
        <v>229</v>
      </c>
      <c r="W26" s="105">
        <v>1018</v>
      </c>
      <c r="X26" s="101" t="s">
        <v>146</v>
      </c>
    </row>
    <row r="27" spans="1:24" ht="14.25" x14ac:dyDescent="0.2">
      <c r="A27" s="101" t="s">
        <v>147</v>
      </c>
      <c r="B27" s="101" t="s">
        <v>148</v>
      </c>
      <c r="C27" s="102">
        <v>832</v>
      </c>
      <c r="D27" s="103">
        <v>-0.132429614181439</v>
      </c>
      <c r="E27" s="102">
        <v>21</v>
      </c>
      <c r="F27" s="103">
        <v>-0.63157894736842102</v>
      </c>
      <c r="G27" s="102">
        <v>0</v>
      </c>
      <c r="H27" s="103" t="s">
        <v>249</v>
      </c>
      <c r="I27" s="102">
        <v>853</v>
      </c>
      <c r="J27" s="103">
        <v>-0.160433070866142</v>
      </c>
      <c r="K27" s="102">
        <v>67</v>
      </c>
      <c r="L27" s="103">
        <v>-0.41739130434782601</v>
      </c>
      <c r="M27" s="102">
        <v>920</v>
      </c>
      <c r="N27" s="103">
        <v>-0.18656056587091099</v>
      </c>
      <c r="O27" s="107">
        <v>4</v>
      </c>
      <c r="P27" s="109"/>
      <c r="Q27" s="101" t="s">
        <v>82</v>
      </c>
      <c r="R27" s="105">
        <v>959</v>
      </c>
      <c r="S27" s="105">
        <v>57</v>
      </c>
      <c r="T27" s="105">
        <v>0</v>
      </c>
      <c r="U27" s="105">
        <v>1016</v>
      </c>
      <c r="V27" s="105">
        <v>115</v>
      </c>
      <c r="W27" s="105">
        <v>1131</v>
      </c>
      <c r="X27" s="101" t="s">
        <v>149</v>
      </c>
    </row>
    <row r="28" spans="1:24" ht="14.25" x14ac:dyDescent="0.2">
      <c r="A28" s="101" t="s">
        <v>150</v>
      </c>
      <c r="B28" s="101" t="s">
        <v>151</v>
      </c>
      <c r="C28" s="102">
        <v>486</v>
      </c>
      <c r="D28" s="103">
        <v>-0.17346938775510201</v>
      </c>
      <c r="E28" s="102">
        <v>0</v>
      </c>
      <c r="F28" s="103" t="s">
        <v>249</v>
      </c>
      <c r="G28" s="102">
        <v>0</v>
      </c>
      <c r="H28" s="103" t="s">
        <v>249</v>
      </c>
      <c r="I28" s="102">
        <v>486</v>
      </c>
      <c r="J28" s="103">
        <v>-0.17346938775510201</v>
      </c>
      <c r="K28" s="102">
        <v>83</v>
      </c>
      <c r="L28" s="103">
        <v>-0.20952380952381</v>
      </c>
      <c r="M28" s="102">
        <v>569</v>
      </c>
      <c r="N28" s="103">
        <v>-0.17893217893217903</v>
      </c>
      <c r="O28" s="107">
        <v>5</v>
      </c>
      <c r="P28" s="109"/>
      <c r="Q28" s="101" t="s">
        <v>82</v>
      </c>
      <c r="R28" s="105">
        <v>588</v>
      </c>
      <c r="S28" s="105">
        <v>0</v>
      </c>
      <c r="T28" s="105">
        <v>0</v>
      </c>
      <c r="U28" s="105">
        <v>588</v>
      </c>
      <c r="V28" s="105">
        <v>105</v>
      </c>
      <c r="W28" s="105">
        <v>693</v>
      </c>
      <c r="X28" s="101" t="s">
        <v>152</v>
      </c>
    </row>
    <row r="29" spans="1:24" ht="14.25" x14ac:dyDescent="0.2">
      <c r="A29" s="101" t="s">
        <v>153</v>
      </c>
      <c r="B29" s="101" t="s">
        <v>154</v>
      </c>
      <c r="C29" s="102">
        <v>403</v>
      </c>
      <c r="D29" s="103">
        <v>-8.6167800453514701E-2</v>
      </c>
      <c r="E29" s="102">
        <v>0</v>
      </c>
      <c r="F29" s="103" t="s">
        <v>249</v>
      </c>
      <c r="G29" s="102">
        <v>0</v>
      </c>
      <c r="H29" s="103" t="s">
        <v>249</v>
      </c>
      <c r="I29" s="102">
        <v>403</v>
      </c>
      <c r="J29" s="103">
        <v>-8.6167800453514701E-2</v>
      </c>
      <c r="K29" s="102">
        <v>24</v>
      </c>
      <c r="L29" s="103">
        <v>-0.14285714285714299</v>
      </c>
      <c r="M29" s="102">
        <v>427</v>
      </c>
      <c r="N29" s="103">
        <v>-8.9552238805970102E-2</v>
      </c>
      <c r="O29" s="107">
        <v>5</v>
      </c>
      <c r="P29" s="109"/>
      <c r="Q29" s="101" t="s">
        <v>82</v>
      </c>
      <c r="R29" s="105">
        <v>441</v>
      </c>
      <c r="S29" s="105">
        <v>0</v>
      </c>
      <c r="T29" s="105">
        <v>0</v>
      </c>
      <c r="U29" s="105">
        <v>441</v>
      </c>
      <c r="V29" s="105">
        <v>28</v>
      </c>
      <c r="W29" s="105">
        <v>469</v>
      </c>
      <c r="X29" s="101" t="s">
        <v>155</v>
      </c>
    </row>
    <row r="30" spans="1:24" ht="14.25" x14ac:dyDescent="0.2">
      <c r="A30" s="101" t="s">
        <v>156</v>
      </c>
      <c r="B30" s="101" t="s">
        <v>157</v>
      </c>
      <c r="C30" s="102">
        <v>18184</v>
      </c>
      <c r="D30" s="103">
        <v>3.8644142652092301E-3</v>
      </c>
      <c r="E30" s="102">
        <v>18827</v>
      </c>
      <c r="F30" s="103">
        <v>3.4280063725759501E-2</v>
      </c>
      <c r="G30" s="102">
        <v>0</v>
      </c>
      <c r="H30" s="103" t="s">
        <v>249</v>
      </c>
      <c r="I30" s="102">
        <v>37011</v>
      </c>
      <c r="J30" s="103">
        <v>1.9109507943938103E-2</v>
      </c>
      <c r="K30" s="102">
        <v>1438</v>
      </c>
      <c r="L30" s="103">
        <v>-6.4411190631099513E-2</v>
      </c>
      <c r="M30" s="102">
        <v>38449</v>
      </c>
      <c r="N30" s="103">
        <v>1.5718286046388801E-2</v>
      </c>
      <c r="O30" s="107">
        <v>1</v>
      </c>
      <c r="P30" s="109"/>
      <c r="Q30" s="101" t="s">
        <v>158</v>
      </c>
      <c r="R30" s="105">
        <v>18114</v>
      </c>
      <c r="S30" s="105">
        <v>18203</v>
      </c>
      <c r="T30" s="105">
        <v>0</v>
      </c>
      <c r="U30" s="105">
        <v>36317</v>
      </c>
      <c r="V30" s="105">
        <v>1537</v>
      </c>
      <c r="W30" s="105">
        <v>37854</v>
      </c>
      <c r="X30" s="101" t="s">
        <v>159</v>
      </c>
    </row>
    <row r="31" spans="1:24" ht="14.25" x14ac:dyDescent="0.2">
      <c r="A31" s="101" t="s">
        <v>160</v>
      </c>
      <c r="B31" s="101" t="s">
        <v>161</v>
      </c>
      <c r="C31" s="102">
        <v>199</v>
      </c>
      <c r="D31" s="103">
        <v>-7.00934579439252E-2</v>
      </c>
      <c r="E31" s="102">
        <v>4</v>
      </c>
      <c r="F31" s="103" t="s">
        <v>249</v>
      </c>
      <c r="G31" s="102">
        <v>0</v>
      </c>
      <c r="H31" s="103" t="s">
        <v>249</v>
      </c>
      <c r="I31" s="102">
        <v>203</v>
      </c>
      <c r="J31" s="103">
        <v>-5.1401869158878503E-2</v>
      </c>
      <c r="K31" s="102">
        <v>23</v>
      </c>
      <c r="L31" s="103">
        <v>-0.55769230769230804</v>
      </c>
      <c r="M31" s="102">
        <v>226</v>
      </c>
      <c r="N31" s="103">
        <v>-0.150375939849624</v>
      </c>
      <c r="O31" s="107">
        <v>5</v>
      </c>
      <c r="P31" s="109"/>
      <c r="Q31" s="101" t="s">
        <v>82</v>
      </c>
      <c r="R31" s="105">
        <v>214</v>
      </c>
      <c r="S31" s="105">
        <v>0</v>
      </c>
      <c r="T31" s="105">
        <v>0</v>
      </c>
      <c r="U31" s="105">
        <v>214</v>
      </c>
      <c r="V31" s="105">
        <v>52</v>
      </c>
      <c r="W31" s="105">
        <v>266</v>
      </c>
      <c r="X31" s="101" t="s">
        <v>162</v>
      </c>
    </row>
    <row r="32" spans="1:24" ht="14.25" x14ac:dyDescent="0.2">
      <c r="A32" s="101" t="s">
        <v>163</v>
      </c>
      <c r="B32" s="101" t="s">
        <v>164</v>
      </c>
      <c r="C32" s="102">
        <v>357</v>
      </c>
      <c r="D32" s="103">
        <v>-5.5555555555555601E-2</v>
      </c>
      <c r="E32" s="102">
        <v>0</v>
      </c>
      <c r="F32" s="103" t="s">
        <v>249</v>
      </c>
      <c r="G32" s="102">
        <v>0</v>
      </c>
      <c r="H32" s="103" t="s">
        <v>249</v>
      </c>
      <c r="I32" s="102">
        <v>357</v>
      </c>
      <c r="J32" s="103">
        <v>-5.5555555555555601E-2</v>
      </c>
      <c r="K32" s="102">
        <v>23</v>
      </c>
      <c r="L32" s="103">
        <v>-0.37837837837837807</v>
      </c>
      <c r="M32" s="102">
        <v>380</v>
      </c>
      <c r="N32" s="103">
        <v>-8.4337349397590397E-2</v>
      </c>
      <c r="O32" s="107">
        <v>5</v>
      </c>
      <c r="P32" s="109"/>
      <c r="Q32" s="101" t="s">
        <v>82</v>
      </c>
      <c r="R32" s="105">
        <v>378</v>
      </c>
      <c r="S32" s="105">
        <v>0</v>
      </c>
      <c r="T32" s="105">
        <v>0</v>
      </c>
      <c r="U32" s="105">
        <v>378</v>
      </c>
      <c r="V32" s="105">
        <v>37</v>
      </c>
      <c r="W32" s="105">
        <v>415</v>
      </c>
      <c r="X32" s="101" t="s">
        <v>165</v>
      </c>
    </row>
    <row r="33" spans="1:24" ht="14.25" x14ac:dyDescent="0.2">
      <c r="A33" s="101" t="s">
        <v>166</v>
      </c>
      <c r="B33" s="101" t="s">
        <v>167</v>
      </c>
      <c r="C33" s="102">
        <v>188</v>
      </c>
      <c r="D33" s="103">
        <v>0</v>
      </c>
      <c r="E33" s="102">
        <v>0</v>
      </c>
      <c r="F33" s="103" t="s">
        <v>249</v>
      </c>
      <c r="G33" s="102">
        <v>0</v>
      </c>
      <c r="H33" s="103" t="s">
        <v>249</v>
      </c>
      <c r="I33" s="102">
        <v>188</v>
      </c>
      <c r="J33" s="103">
        <v>0</v>
      </c>
      <c r="K33" s="102">
        <v>19</v>
      </c>
      <c r="L33" s="103">
        <v>-0.269230769230769</v>
      </c>
      <c r="M33" s="102">
        <v>207</v>
      </c>
      <c r="N33" s="103">
        <v>-3.27102803738318E-2</v>
      </c>
      <c r="O33" s="107">
        <v>5</v>
      </c>
      <c r="P33" s="109"/>
      <c r="Q33" s="101" t="s">
        <v>82</v>
      </c>
      <c r="R33" s="105">
        <v>188</v>
      </c>
      <c r="S33" s="105">
        <v>0</v>
      </c>
      <c r="T33" s="105">
        <v>0</v>
      </c>
      <c r="U33" s="105">
        <v>188</v>
      </c>
      <c r="V33" s="105">
        <v>26</v>
      </c>
      <c r="W33" s="105">
        <v>214</v>
      </c>
      <c r="X33" s="101" t="s">
        <v>168</v>
      </c>
    </row>
    <row r="34" spans="1:24" ht="14.25" x14ac:dyDescent="0.2">
      <c r="A34" s="101" t="s">
        <v>169</v>
      </c>
      <c r="B34" s="101" t="s">
        <v>170</v>
      </c>
      <c r="C34" s="102">
        <v>356</v>
      </c>
      <c r="D34" s="103">
        <v>-6.0686015831134595E-2</v>
      </c>
      <c r="E34" s="102">
        <v>0</v>
      </c>
      <c r="F34" s="103" t="s">
        <v>249</v>
      </c>
      <c r="G34" s="102">
        <v>0</v>
      </c>
      <c r="H34" s="103" t="s">
        <v>249</v>
      </c>
      <c r="I34" s="102">
        <v>356</v>
      </c>
      <c r="J34" s="103">
        <v>-6.0686015831134595E-2</v>
      </c>
      <c r="K34" s="102">
        <v>50</v>
      </c>
      <c r="L34" s="103">
        <v>-0.31506849315068497</v>
      </c>
      <c r="M34" s="102">
        <v>406</v>
      </c>
      <c r="N34" s="103">
        <v>-0.10176991150442501</v>
      </c>
      <c r="O34" s="107">
        <v>5</v>
      </c>
      <c r="P34" s="109"/>
      <c r="Q34" s="101" t="s">
        <v>82</v>
      </c>
      <c r="R34" s="105">
        <v>379</v>
      </c>
      <c r="S34" s="105">
        <v>0</v>
      </c>
      <c r="T34" s="105">
        <v>0</v>
      </c>
      <c r="U34" s="105">
        <v>379</v>
      </c>
      <c r="V34" s="105">
        <v>73</v>
      </c>
      <c r="W34" s="105">
        <v>452</v>
      </c>
      <c r="X34" s="101" t="s">
        <v>171</v>
      </c>
    </row>
    <row r="35" spans="1:24" ht="14.25" x14ac:dyDescent="0.2">
      <c r="A35" s="101" t="s">
        <v>172</v>
      </c>
      <c r="B35" s="101" t="s">
        <v>173</v>
      </c>
      <c r="C35" s="102">
        <v>542</v>
      </c>
      <c r="D35" s="103">
        <v>0.101626016260163</v>
      </c>
      <c r="E35" s="102">
        <v>1</v>
      </c>
      <c r="F35" s="103" t="s">
        <v>249</v>
      </c>
      <c r="G35" s="102">
        <v>0</v>
      </c>
      <c r="H35" s="103" t="s">
        <v>249</v>
      </c>
      <c r="I35" s="102">
        <v>543</v>
      </c>
      <c r="J35" s="103">
        <v>0.10365853658536599</v>
      </c>
      <c r="K35" s="102">
        <v>127</v>
      </c>
      <c r="L35" s="103">
        <v>-5.22388059701493E-2</v>
      </c>
      <c r="M35" s="102">
        <v>670</v>
      </c>
      <c r="N35" s="103">
        <v>7.0287539936102206E-2</v>
      </c>
      <c r="O35" s="107">
        <v>5</v>
      </c>
      <c r="P35" s="109"/>
      <c r="Q35" s="101" t="s">
        <v>82</v>
      </c>
      <c r="R35" s="105">
        <v>492</v>
      </c>
      <c r="S35" s="105">
        <v>0</v>
      </c>
      <c r="T35" s="105">
        <v>0</v>
      </c>
      <c r="U35" s="105">
        <v>492</v>
      </c>
      <c r="V35" s="105">
        <v>134</v>
      </c>
      <c r="W35" s="105">
        <v>626</v>
      </c>
      <c r="X35" s="101" t="s">
        <v>174</v>
      </c>
    </row>
    <row r="36" spans="1:24" ht="14.25" x14ac:dyDescent="0.2">
      <c r="A36" s="101" t="s">
        <v>175</v>
      </c>
      <c r="B36" s="101" t="s">
        <v>176</v>
      </c>
      <c r="C36" s="102">
        <v>772</v>
      </c>
      <c r="D36" s="103">
        <v>-7.8758949880668297E-2</v>
      </c>
      <c r="E36" s="102">
        <v>0</v>
      </c>
      <c r="F36" s="103" t="s">
        <v>249</v>
      </c>
      <c r="G36" s="102">
        <v>0</v>
      </c>
      <c r="H36" s="103" t="s">
        <v>249</v>
      </c>
      <c r="I36" s="102">
        <v>772</v>
      </c>
      <c r="J36" s="103">
        <v>-7.8758949880668297E-2</v>
      </c>
      <c r="K36" s="102">
        <v>40</v>
      </c>
      <c r="L36" s="103">
        <v>-2.4390243902439001E-2</v>
      </c>
      <c r="M36" s="102">
        <v>812</v>
      </c>
      <c r="N36" s="103">
        <v>-7.6222980659840692E-2</v>
      </c>
      <c r="O36" s="107">
        <v>5</v>
      </c>
      <c r="P36" s="109"/>
      <c r="Q36" s="101" t="s">
        <v>82</v>
      </c>
      <c r="R36" s="105">
        <v>838</v>
      </c>
      <c r="S36" s="105">
        <v>0</v>
      </c>
      <c r="T36" s="105">
        <v>0</v>
      </c>
      <c r="U36" s="105">
        <v>838</v>
      </c>
      <c r="V36" s="105">
        <v>41</v>
      </c>
      <c r="W36" s="105">
        <v>879</v>
      </c>
      <c r="X36" s="101" t="s">
        <v>177</v>
      </c>
    </row>
    <row r="37" spans="1:24" ht="14.25" x14ac:dyDescent="0.2">
      <c r="A37" s="101" t="s">
        <v>178</v>
      </c>
      <c r="B37" s="101" t="s">
        <v>179</v>
      </c>
      <c r="C37" s="102">
        <v>4615</v>
      </c>
      <c r="D37" s="103">
        <v>8.6649399576171404E-2</v>
      </c>
      <c r="E37" s="102">
        <v>2512</v>
      </c>
      <c r="F37" s="103">
        <v>-4.08552882779687E-2</v>
      </c>
      <c r="G37" s="102">
        <v>2621</v>
      </c>
      <c r="H37" s="103">
        <v>0.219637040483946</v>
      </c>
      <c r="I37" s="102">
        <v>9748</v>
      </c>
      <c r="J37" s="103">
        <v>8.1308929561841409E-2</v>
      </c>
      <c r="K37" s="102">
        <v>1178</v>
      </c>
      <c r="L37" s="103">
        <v>-0.176799440950384</v>
      </c>
      <c r="M37" s="102">
        <v>10926</v>
      </c>
      <c r="N37" s="103">
        <v>4.5950603101665703E-2</v>
      </c>
      <c r="O37" s="107">
        <v>2</v>
      </c>
      <c r="P37" s="109"/>
      <c r="Q37" s="101" t="s">
        <v>82</v>
      </c>
      <c r="R37" s="105">
        <v>4247</v>
      </c>
      <c r="S37" s="105">
        <v>2619</v>
      </c>
      <c r="T37" s="105">
        <v>2149</v>
      </c>
      <c r="U37" s="105">
        <v>9015</v>
      </c>
      <c r="V37" s="105">
        <v>1431</v>
      </c>
      <c r="W37" s="105">
        <v>10446</v>
      </c>
      <c r="X37" s="101" t="s">
        <v>180</v>
      </c>
    </row>
    <row r="38" spans="1:24" ht="14.25" x14ac:dyDescent="0.2">
      <c r="A38" s="101" t="s">
        <v>181</v>
      </c>
      <c r="B38" s="101" t="s">
        <v>182</v>
      </c>
      <c r="C38" s="102">
        <v>736</v>
      </c>
      <c r="D38" s="103">
        <v>-0.26400000000000001</v>
      </c>
      <c r="E38" s="102">
        <v>0</v>
      </c>
      <c r="F38" s="103" t="s">
        <v>249</v>
      </c>
      <c r="G38" s="102">
        <v>0</v>
      </c>
      <c r="H38" s="103" t="s">
        <v>249</v>
      </c>
      <c r="I38" s="102">
        <v>736</v>
      </c>
      <c r="J38" s="103">
        <v>-0.26400000000000001</v>
      </c>
      <c r="K38" s="102">
        <v>200</v>
      </c>
      <c r="L38" s="103">
        <v>-2.9126213592233E-2</v>
      </c>
      <c r="M38" s="102">
        <v>936</v>
      </c>
      <c r="N38" s="103">
        <v>-0.22388059701492502</v>
      </c>
      <c r="O38" s="107">
        <v>5</v>
      </c>
      <c r="P38" s="109"/>
      <c r="Q38" s="101" t="s">
        <v>82</v>
      </c>
      <c r="R38" s="105">
        <v>1000</v>
      </c>
      <c r="S38" s="105">
        <v>0</v>
      </c>
      <c r="T38" s="105">
        <v>0</v>
      </c>
      <c r="U38" s="105">
        <v>1000</v>
      </c>
      <c r="V38" s="105">
        <v>206</v>
      </c>
      <c r="W38" s="105">
        <v>1206</v>
      </c>
      <c r="X38" s="101" t="s">
        <v>183</v>
      </c>
    </row>
    <row r="39" spans="1:24" ht="14.25" x14ac:dyDescent="0.2">
      <c r="A39" s="101" t="s">
        <v>184</v>
      </c>
      <c r="B39" s="101" t="s">
        <v>185</v>
      </c>
      <c r="C39" s="102">
        <v>340</v>
      </c>
      <c r="D39" s="103">
        <v>1.4925373134328401E-2</v>
      </c>
      <c r="E39" s="102">
        <v>2</v>
      </c>
      <c r="F39" s="103">
        <v>0</v>
      </c>
      <c r="G39" s="102">
        <v>0</v>
      </c>
      <c r="H39" s="103" t="s">
        <v>249</v>
      </c>
      <c r="I39" s="102">
        <v>342</v>
      </c>
      <c r="J39" s="103">
        <v>1.4836795252225501E-2</v>
      </c>
      <c r="K39" s="102">
        <v>275</v>
      </c>
      <c r="L39" s="103">
        <v>-8.6378737541528194E-2</v>
      </c>
      <c r="M39" s="102">
        <v>617</v>
      </c>
      <c r="N39" s="103">
        <v>-3.2915360501567396E-2</v>
      </c>
      <c r="O39" s="107">
        <v>4</v>
      </c>
      <c r="P39" s="109"/>
      <c r="Q39" s="101" t="s">
        <v>82</v>
      </c>
      <c r="R39" s="105">
        <v>335</v>
      </c>
      <c r="S39" s="105">
        <v>2</v>
      </c>
      <c r="T39" s="105">
        <v>0</v>
      </c>
      <c r="U39" s="105">
        <v>337</v>
      </c>
      <c r="V39" s="105">
        <v>301</v>
      </c>
      <c r="W39" s="105">
        <v>638</v>
      </c>
      <c r="X39" s="101" t="s">
        <v>186</v>
      </c>
    </row>
    <row r="40" spans="1:24" ht="14.25" x14ac:dyDescent="0.2">
      <c r="A40" s="101" t="s">
        <v>187</v>
      </c>
      <c r="B40" s="101" t="s">
        <v>188</v>
      </c>
      <c r="C40" s="102">
        <v>598</v>
      </c>
      <c r="D40" s="103">
        <v>-0.33034714445688701</v>
      </c>
      <c r="E40" s="102">
        <v>0</v>
      </c>
      <c r="F40" s="103" t="s">
        <v>249</v>
      </c>
      <c r="G40" s="102">
        <v>0</v>
      </c>
      <c r="H40" s="103" t="s">
        <v>249</v>
      </c>
      <c r="I40" s="102">
        <v>598</v>
      </c>
      <c r="J40" s="103">
        <v>-0.33034714445688701</v>
      </c>
      <c r="K40" s="102">
        <v>61</v>
      </c>
      <c r="L40" s="103">
        <v>-0.18666666666666701</v>
      </c>
      <c r="M40" s="102">
        <v>659</v>
      </c>
      <c r="N40" s="103">
        <v>-0.31921487603305798</v>
      </c>
      <c r="O40" s="107">
        <v>5</v>
      </c>
      <c r="P40" s="109"/>
      <c r="Q40" s="101" t="s">
        <v>82</v>
      </c>
      <c r="R40" s="105">
        <v>893</v>
      </c>
      <c r="S40" s="105">
        <v>0</v>
      </c>
      <c r="T40" s="105">
        <v>0</v>
      </c>
      <c r="U40" s="105">
        <v>893</v>
      </c>
      <c r="V40" s="105">
        <v>75</v>
      </c>
      <c r="W40" s="105">
        <v>968</v>
      </c>
      <c r="X40" s="101" t="s">
        <v>189</v>
      </c>
    </row>
    <row r="41" spans="1:24" ht="14.25" x14ac:dyDescent="0.2">
      <c r="A41" s="101" t="s">
        <v>190</v>
      </c>
      <c r="B41" s="101" t="s">
        <v>191</v>
      </c>
      <c r="C41" s="102">
        <v>265</v>
      </c>
      <c r="D41" s="103">
        <v>4.33070866141732E-2</v>
      </c>
      <c r="E41" s="102">
        <v>0</v>
      </c>
      <c r="F41" s="103" t="s">
        <v>249</v>
      </c>
      <c r="G41" s="102">
        <v>0</v>
      </c>
      <c r="H41" s="103" t="s">
        <v>249</v>
      </c>
      <c r="I41" s="102">
        <v>265</v>
      </c>
      <c r="J41" s="103">
        <v>4.33070866141732E-2</v>
      </c>
      <c r="K41" s="102">
        <v>41</v>
      </c>
      <c r="L41" s="103">
        <v>-0.22641509433962301</v>
      </c>
      <c r="M41" s="102">
        <v>306</v>
      </c>
      <c r="N41" s="103">
        <v>-3.2573289902280101E-3</v>
      </c>
      <c r="O41" s="107">
        <v>5</v>
      </c>
      <c r="P41" s="109"/>
      <c r="Q41" s="101" t="s">
        <v>82</v>
      </c>
      <c r="R41" s="105">
        <v>254</v>
      </c>
      <c r="S41" s="105">
        <v>0</v>
      </c>
      <c r="T41" s="105">
        <v>0</v>
      </c>
      <c r="U41" s="105">
        <v>254</v>
      </c>
      <c r="V41" s="105">
        <v>53</v>
      </c>
      <c r="W41" s="105">
        <v>307</v>
      </c>
      <c r="X41" s="101" t="s">
        <v>192</v>
      </c>
    </row>
    <row r="42" spans="1:24" ht="14.25" x14ac:dyDescent="0.2">
      <c r="A42" s="101" t="s">
        <v>193</v>
      </c>
      <c r="B42" s="101" t="s">
        <v>194</v>
      </c>
      <c r="C42" s="102">
        <v>5346</v>
      </c>
      <c r="D42" s="103">
        <v>-6.1776061776061798E-2</v>
      </c>
      <c r="E42" s="102">
        <v>462</v>
      </c>
      <c r="F42" s="103">
        <v>0.225464190981432</v>
      </c>
      <c r="G42" s="102">
        <v>0</v>
      </c>
      <c r="H42" s="103" t="s">
        <v>249</v>
      </c>
      <c r="I42" s="102">
        <v>5808</v>
      </c>
      <c r="J42" s="103">
        <v>-4.3950617283950603E-2</v>
      </c>
      <c r="K42" s="102">
        <v>1203</v>
      </c>
      <c r="L42" s="103">
        <v>-7.9571537872991593E-2</v>
      </c>
      <c r="M42" s="102">
        <v>7011</v>
      </c>
      <c r="N42" s="103">
        <v>-5.0257382823083202E-2</v>
      </c>
      <c r="O42" s="107">
        <v>3</v>
      </c>
      <c r="P42" s="109"/>
      <c r="Q42" s="101" t="s">
        <v>82</v>
      </c>
      <c r="R42" s="105">
        <v>5698</v>
      </c>
      <c r="S42" s="105">
        <v>377</v>
      </c>
      <c r="T42" s="105">
        <v>0</v>
      </c>
      <c r="U42" s="105">
        <v>6075</v>
      </c>
      <c r="V42" s="105">
        <v>1307</v>
      </c>
      <c r="W42" s="105">
        <v>7382</v>
      </c>
      <c r="X42" s="101" t="s">
        <v>195</v>
      </c>
    </row>
    <row r="43" spans="1:24" ht="14.25" x14ac:dyDescent="0.2">
      <c r="A43" s="101" t="s">
        <v>196</v>
      </c>
      <c r="B43" s="101" t="s">
        <v>197</v>
      </c>
      <c r="C43" s="102">
        <v>6907</v>
      </c>
      <c r="D43" s="103">
        <v>1.7381057593165401E-2</v>
      </c>
      <c r="E43" s="102">
        <v>1025</v>
      </c>
      <c r="F43" s="103">
        <v>-1.81992337164751E-2</v>
      </c>
      <c r="G43" s="102">
        <v>0</v>
      </c>
      <c r="H43" s="103" t="s">
        <v>249</v>
      </c>
      <c r="I43" s="102">
        <v>7932</v>
      </c>
      <c r="J43" s="103">
        <v>1.2638835695136E-2</v>
      </c>
      <c r="K43" s="102">
        <v>733</v>
      </c>
      <c r="L43" s="103">
        <v>-0.120048019207683</v>
      </c>
      <c r="M43" s="102">
        <v>8665</v>
      </c>
      <c r="N43" s="103">
        <v>-1.1539349180706199E-4</v>
      </c>
      <c r="O43" s="107">
        <v>2</v>
      </c>
      <c r="P43" s="109"/>
      <c r="Q43" s="101" t="s">
        <v>82</v>
      </c>
      <c r="R43" s="105">
        <v>6789</v>
      </c>
      <c r="S43" s="105">
        <v>1044</v>
      </c>
      <c r="T43" s="105">
        <v>0</v>
      </c>
      <c r="U43" s="105">
        <v>7833</v>
      </c>
      <c r="V43" s="105">
        <v>833</v>
      </c>
      <c r="W43" s="105">
        <v>8666</v>
      </c>
      <c r="X43" s="101" t="s">
        <v>198</v>
      </c>
    </row>
    <row r="44" spans="1:24" ht="14.25" x14ac:dyDescent="0.2">
      <c r="A44" s="101" t="s">
        <v>199</v>
      </c>
      <c r="B44" s="101" t="s">
        <v>200</v>
      </c>
      <c r="C44" s="102">
        <v>1001</v>
      </c>
      <c r="D44" s="103">
        <v>-2.4366471734892804E-2</v>
      </c>
      <c r="E44" s="102">
        <v>0</v>
      </c>
      <c r="F44" s="103" t="s">
        <v>249</v>
      </c>
      <c r="G44" s="102">
        <v>1</v>
      </c>
      <c r="H44" s="103" t="s">
        <v>249</v>
      </c>
      <c r="I44" s="102">
        <v>1002</v>
      </c>
      <c r="J44" s="103">
        <v>-2.3391812865497099E-2</v>
      </c>
      <c r="K44" s="102">
        <v>92</v>
      </c>
      <c r="L44" s="103">
        <v>0.53333333333333299</v>
      </c>
      <c r="M44" s="102">
        <v>1094</v>
      </c>
      <c r="N44" s="103">
        <v>7.3664825046040501E-3</v>
      </c>
      <c r="O44" s="107">
        <v>5</v>
      </c>
      <c r="P44" s="109"/>
      <c r="Q44" s="101" t="s">
        <v>82</v>
      </c>
      <c r="R44" s="105">
        <v>1026</v>
      </c>
      <c r="S44" s="105">
        <v>0</v>
      </c>
      <c r="T44" s="105">
        <v>0</v>
      </c>
      <c r="U44" s="105">
        <v>1026</v>
      </c>
      <c r="V44" s="105">
        <v>60</v>
      </c>
      <c r="W44" s="105">
        <v>1086</v>
      </c>
      <c r="X44" s="101" t="s">
        <v>201</v>
      </c>
    </row>
    <row r="45" spans="1:24" ht="14.25" x14ac:dyDescent="0.2">
      <c r="A45" s="101" t="s">
        <v>202</v>
      </c>
      <c r="B45" s="101" t="s">
        <v>203</v>
      </c>
      <c r="C45" s="102">
        <v>350</v>
      </c>
      <c r="D45" s="103">
        <v>2.63929618768328E-2</v>
      </c>
      <c r="E45" s="102">
        <v>0</v>
      </c>
      <c r="F45" s="103" t="s">
        <v>249</v>
      </c>
      <c r="G45" s="102">
        <v>0</v>
      </c>
      <c r="H45" s="103" t="s">
        <v>249</v>
      </c>
      <c r="I45" s="102">
        <v>350</v>
      </c>
      <c r="J45" s="103">
        <v>2.63929618768328E-2</v>
      </c>
      <c r="K45" s="102">
        <v>68</v>
      </c>
      <c r="L45" s="103">
        <v>1.8333333333333299</v>
      </c>
      <c r="M45" s="102">
        <v>418</v>
      </c>
      <c r="N45" s="103">
        <v>0.145205479452055</v>
      </c>
      <c r="O45" s="107">
        <v>5</v>
      </c>
      <c r="P45" s="109"/>
      <c r="Q45" s="101" t="s">
        <v>82</v>
      </c>
      <c r="R45" s="105">
        <v>341</v>
      </c>
      <c r="S45" s="105">
        <v>0</v>
      </c>
      <c r="T45" s="105">
        <v>0</v>
      </c>
      <c r="U45" s="105">
        <v>341</v>
      </c>
      <c r="V45" s="105">
        <v>24</v>
      </c>
      <c r="W45" s="105">
        <v>365</v>
      </c>
      <c r="X45" s="101" t="s">
        <v>204</v>
      </c>
    </row>
    <row r="46" spans="1:24" ht="14.25" x14ac:dyDescent="0.2">
      <c r="A46" s="101" t="s">
        <v>205</v>
      </c>
      <c r="B46" s="101" t="s">
        <v>206</v>
      </c>
      <c r="C46" s="102">
        <v>184</v>
      </c>
      <c r="D46" s="103">
        <v>-5.1546391752577303E-2</v>
      </c>
      <c r="E46" s="102">
        <v>0</v>
      </c>
      <c r="F46" s="103" t="s">
        <v>249</v>
      </c>
      <c r="G46" s="102">
        <v>0</v>
      </c>
      <c r="H46" s="103" t="s">
        <v>249</v>
      </c>
      <c r="I46" s="102">
        <v>184</v>
      </c>
      <c r="J46" s="103">
        <v>-5.1546391752577303E-2</v>
      </c>
      <c r="K46" s="102">
        <v>0</v>
      </c>
      <c r="L46" s="103" t="s">
        <v>249</v>
      </c>
      <c r="M46" s="102">
        <v>184</v>
      </c>
      <c r="N46" s="103">
        <v>-5.1546391752577303E-2</v>
      </c>
      <c r="O46" s="107">
        <v>5</v>
      </c>
      <c r="P46" s="109"/>
      <c r="Q46" s="101" t="s">
        <v>82</v>
      </c>
      <c r="R46" s="105">
        <v>194</v>
      </c>
      <c r="S46" s="105">
        <v>0</v>
      </c>
      <c r="T46" s="105">
        <v>0</v>
      </c>
      <c r="U46" s="105">
        <v>194</v>
      </c>
      <c r="V46" s="105">
        <v>0</v>
      </c>
      <c r="W46" s="105">
        <v>194</v>
      </c>
      <c r="X46" s="101" t="s">
        <v>207</v>
      </c>
    </row>
    <row r="47" spans="1:24" ht="14.25" x14ac:dyDescent="0.2">
      <c r="A47" s="101" t="s">
        <v>208</v>
      </c>
      <c r="B47" s="101" t="s">
        <v>209</v>
      </c>
      <c r="C47" s="102">
        <v>701</v>
      </c>
      <c r="D47" s="103">
        <v>-6.6577896138482001E-2</v>
      </c>
      <c r="E47" s="102">
        <v>0</v>
      </c>
      <c r="F47" s="103" t="s">
        <v>249</v>
      </c>
      <c r="G47" s="102">
        <v>0</v>
      </c>
      <c r="H47" s="103" t="s">
        <v>249</v>
      </c>
      <c r="I47" s="102">
        <v>701</v>
      </c>
      <c r="J47" s="103">
        <v>-6.6577896138482001E-2</v>
      </c>
      <c r="K47" s="102">
        <v>164</v>
      </c>
      <c r="L47" s="103">
        <v>-0.35177865612648201</v>
      </c>
      <c r="M47" s="102">
        <v>865</v>
      </c>
      <c r="N47" s="103">
        <v>-0.13844621513944202</v>
      </c>
      <c r="O47" s="107">
        <v>5</v>
      </c>
      <c r="P47" s="109"/>
      <c r="Q47" s="101" t="s">
        <v>82</v>
      </c>
      <c r="R47" s="105">
        <v>751</v>
      </c>
      <c r="S47" s="105">
        <v>0</v>
      </c>
      <c r="T47" s="105">
        <v>0</v>
      </c>
      <c r="U47" s="105">
        <v>751</v>
      </c>
      <c r="V47" s="105">
        <v>253</v>
      </c>
      <c r="W47" s="105">
        <v>1004</v>
      </c>
      <c r="X47" s="101" t="s">
        <v>210</v>
      </c>
    </row>
    <row r="48" spans="1:24" ht="14.25" x14ac:dyDescent="0.2">
      <c r="A48" s="101" t="s">
        <v>211</v>
      </c>
      <c r="B48" s="101" t="s">
        <v>212</v>
      </c>
      <c r="C48" s="102">
        <v>1565</v>
      </c>
      <c r="D48" s="103">
        <v>-0.116817155756208</v>
      </c>
      <c r="E48" s="102">
        <v>349</v>
      </c>
      <c r="F48" s="103">
        <v>0.28308823529411797</v>
      </c>
      <c r="G48" s="102">
        <v>0</v>
      </c>
      <c r="H48" s="103">
        <v>-1</v>
      </c>
      <c r="I48" s="102">
        <v>1914</v>
      </c>
      <c r="J48" s="103">
        <v>-6.451612903225809E-2</v>
      </c>
      <c r="K48" s="102">
        <v>435</v>
      </c>
      <c r="L48" s="103">
        <v>-0.17613636363636398</v>
      </c>
      <c r="M48" s="102">
        <v>2349</v>
      </c>
      <c r="N48" s="103">
        <v>-8.7412587412587409E-2</v>
      </c>
      <c r="O48" s="107">
        <v>3</v>
      </c>
      <c r="P48" s="110"/>
      <c r="Q48" s="101" t="s">
        <v>82</v>
      </c>
      <c r="R48" s="105">
        <v>1772</v>
      </c>
      <c r="S48" s="105">
        <v>272</v>
      </c>
      <c r="T48" s="105">
        <v>2</v>
      </c>
      <c r="U48" s="105">
        <v>2046</v>
      </c>
      <c r="V48" s="105">
        <v>528</v>
      </c>
      <c r="W48" s="105">
        <v>2574</v>
      </c>
      <c r="X48" s="101" t="s">
        <v>213</v>
      </c>
    </row>
    <row r="49" spans="1:24" ht="14.25" x14ac:dyDescent="0.2">
      <c r="A49" s="111" t="s">
        <v>214</v>
      </c>
      <c r="B49" s="112"/>
      <c r="C49" s="113">
        <v>72107</v>
      </c>
      <c r="D49" s="114">
        <v>-2.0232077830316903E-2</v>
      </c>
      <c r="E49" s="113">
        <v>26815</v>
      </c>
      <c r="F49" s="114">
        <v>3.9663461538461495E-2</v>
      </c>
      <c r="G49" s="113">
        <v>6433</v>
      </c>
      <c r="H49" s="114">
        <v>0.17134013109978199</v>
      </c>
      <c r="I49" s="113">
        <v>105355</v>
      </c>
      <c r="J49" s="114">
        <v>4.5289855072463804E-3</v>
      </c>
      <c r="K49" s="113">
        <v>12571</v>
      </c>
      <c r="L49" s="114">
        <v>-9.846528973035E-2</v>
      </c>
      <c r="M49" s="113">
        <v>117926</v>
      </c>
      <c r="N49" s="114">
        <v>-7.5573958122938101E-3</v>
      </c>
      <c r="O49" s="118"/>
      <c r="P49" s="119" t="s">
        <v>234</v>
      </c>
      <c r="Q49" s="119"/>
      <c r="R49" s="120">
        <v>73596</v>
      </c>
      <c r="S49" s="120">
        <v>25792</v>
      </c>
      <c r="T49" s="120">
        <v>5492</v>
      </c>
      <c r="U49" s="120">
        <v>104880</v>
      </c>
      <c r="V49" s="120">
        <v>13944</v>
      </c>
      <c r="W49" s="120">
        <v>118824</v>
      </c>
      <c r="X49" s="119"/>
    </row>
    <row r="50" spans="1:24" ht="14.25" x14ac:dyDescent="0.2">
      <c r="A50" s="101" t="s">
        <v>216</v>
      </c>
      <c r="B50" s="101" t="s">
        <v>217</v>
      </c>
      <c r="C50" s="102">
        <v>68</v>
      </c>
      <c r="D50" s="103">
        <v>-0.27659574468085096</v>
      </c>
      <c r="E50" s="102">
        <v>0</v>
      </c>
      <c r="F50" s="103">
        <v>-1</v>
      </c>
      <c r="G50" s="102">
        <v>0</v>
      </c>
      <c r="H50" s="103" t="s">
        <v>249</v>
      </c>
      <c r="I50" s="102">
        <v>68</v>
      </c>
      <c r="J50" s="103">
        <v>-0.29166666666666702</v>
      </c>
      <c r="K50" s="102">
        <v>246</v>
      </c>
      <c r="L50" s="103">
        <v>0.19417475728155301</v>
      </c>
      <c r="M50" s="102">
        <v>314</v>
      </c>
      <c r="N50" s="103">
        <v>3.9735099337748297E-2</v>
      </c>
      <c r="O50" s="107">
        <v>6</v>
      </c>
      <c r="P50" s="108" t="s">
        <v>158</v>
      </c>
      <c r="Q50" s="101" t="s">
        <v>158</v>
      </c>
      <c r="R50" s="105">
        <v>94</v>
      </c>
      <c r="S50" s="105">
        <v>2</v>
      </c>
      <c r="T50" s="105">
        <v>0</v>
      </c>
      <c r="U50" s="105">
        <v>96</v>
      </c>
      <c r="V50" s="105">
        <v>206</v>
      </c>
      <c r="W50" s="105">
        <v>302</v>
      </c>
      <c r="X50" s="101" t="s">
        <v>218</v>
      </c>
    </row>
    <row r="51" spans="1:24" ht="14.25" x14ac:dyDescent="0.2">
      <c r="A51" s="101" t="s">
        <v>219</v>
      </c>
      <c r="B51" s="101" t="s">
        <v>220</v>
      </c>
      <c r="C51" s="102">
        <v>1260</v>
      </c>
      <c r="D51" s="103">
        <v>2.1069692058346801E-2</v>
      </c>
      <c r="E51" s="102">
        <v>1950</v>
      </c>
      <c r="F51" s="103">
        <v>4.7823750671681896E-2</v>
      </c>
      <c r="G51" s="102">
        <v>0</v>
      </c>
      <c r="H51" s="103" t="s">
        <v>249</v>
      </c>
      <c r="I51" s="102">
        <v>3210</v>
      </c>
      <c r="J51" s="103">
        <v>3.7156704361873995E-2</v>
      </c>
      <c r="K51" s="102">
        <v>3059</v>
      </c>
      <c r="L51" s="103">
        <v>0.48279205041202106</v>
      </c>
      <c r="M51" s="102">
        <v>6269</v>
      </c>
      <c r="N51" s="103">
        <v>0.21539356339666502</v>
      </c>
      <c r="O51" s="107">
        <v>6</v>
      </c>
      <c r="P51" s="109"/>
      <c r="Q51" s="101" t="s">
        <v>158</v>
      </c>
      <c r="R51" s="105">
        <v>1234</v>
      </c>
      <c r="S51" s="105">
        <v>1861</v>
      </c>
      <c r="T51" s="105">
        <v>0</v>
      </c>
      <c r="U51" s="105">
        <v>3095</v>
      </c>
      <c r="V51" s="105">
        <v>2063</v>
      </c>
      <c r="W51" s="105">
        <v>5158</v>
      </c>
      <c r="X51" s="101" t="s">
        <v>221</v>
      </c>
    </row>
    <row r="52" spans="1:24" ht="14.25" x14ac:dyDescent="0.2">
      <c r="A52" s="101" t="s">
        <v>222</v>
      </c>
      <c r="B52" s="101" t="s">
        <v>223</v>
      </c>
      <c r="C52" s="102">
        <v>0</v>
      </c>
      <c r="D52" s="103" t="s">
        <v>249</v>
      </c>
      <c r="E52" s="102">
        <v>0</v>
      </c>
      <c r="F52" s="103" t="s">
        <v>249</v>
      </c>
      <c r="G52" s="102">
        <v>0</v>
      </c>
      <c r="H52" s="103" t="s">
        <v>249</v>
      </c>
      <c r="I52" s="102">
        <v>0</v>
      </c>
      <c r="J52" s="103" t="s">
        <v>249</v>
      </c>
      <c r="K52" s="102">
        <v>28</v>
      </c>
      <c r="L52" s="103">
        <v>-3.4482758620689696E-2</v>
      </c>
      <c r="M52" s="102">
        <v>28</v>
      </c>
      <c r="N52" s="103">
        <v>-3.4482758620689696E-2</v>
      </c>
      <c r="O52" s="107">
        <v>6</v>
      </c>
      <c r="P52" s="109"/>
      <c r="Q52" s="101" t="s">
        <v>158</v>
      </c>
      <c r="R52" s="105">
        <v>0</v>
      </c>
      <c r="S52" s="105">
        <v>0</v>
      </c>
      <c r="T52" s="105">
        <v>0</v>
      </c>
      <c r="U52" s="105">
        <v>0</v>
      </c>
      <c r="V52" s="105">
        <v>29</v>
      </c>
      <c r="W52" s="105">
        <v>29</v>
      </c>
      <c r="X52" s="101" t="s">
        <v>224</v>
      </c>
    </row>
    <row r="53" spans="1:24" ht="14.25" x14ac:dyDescent="0.2">
      <c r="A53" s="101" t="s">
        <v>225</v>
      </c>
      <c r="B53" s="101" t="s">
        <v>226</v>
      </c>
      <c r="C53" s="102">
        <v>198</v>
      </c>
      <c r="D53" s="103">
        <v>-7.0422535211267595E-2</v>
      </c>
      <c r="E53" s="102">
        <v>0</v>
      </c>
      <c r="F53" s="103">
        <v>-1</v>
      </c>
      <c r="G53" s="102">
        <v>0</v>
      </c>
      <c r="H53" s="103" t="s">
        <v>249</v>
      </c>
      <c r="I53" s="102">
        <v>198</v>
      </c>
      <c r="J53" s="103">
        <v>-7.4766355140186896E-2</v>
      </c>
      <c r="K53" s="102">
        <v>172</v>
      </c>
      <c r="L53" s="103">
        <v>-0.32283464566929104</v>
      </c>
      <c r="M53" s="102">
        <v>370</v>
      </c>
      <c r="N53" s="103">
        <v>-0.20940170940170902</v>
      </c>
      <c r="O53" s="107">
        <v>6</v>
      </c>
      <c r="P53" s="109"/>
      <c r="Q53" s="101" t="s">
        <v>158</v>
      </c>
      <c r="R53" s="105">
        <v>213</v>
      </c>
      <c r="S53" s="105">
        <v>1</v>
      </c>
      <c r="T53" s="105">
        <v>0</v>
      </c>
      <c r="U53" s="105">
        <v>214</v>
      </c>
      <c r="V53" s="105">
        <v>254</v>
      </c>
      <c r="W53" s="105">
        <v>468</v>
      </c>
      <c r="X53" s="101" t="s">
        <v>227</v>
      </c>
    </row>
    <row r="54" spans="1:24" ht="14.25" x14ac:dyDescent="0.2">
      <c r="A54" s="101" t="s">
        <v>228</v>
      </c>
      <c r="B54" s="101" t="s">
        <v>229</v>
      </c>
      <c r="C54" s="102">
        <v>211</v>
      </c>
      <c r="D54" s="103">
        <v>0.14673913043478298</v>
      </c>
      <c r="E54" s="102">
        <v>3</v>
      </c>
      <c r="F54" s="103">
        <v>0.5</v>
      </c>
      <c r="G54" s="102">
        <v>0</v>
      </c>
      <c r="H54" s="103" t="s">
        <v>249</v>
      </c>
      <c r="I54" s="102">
        <v>214</v>
      </c>
      <c r="J54" s="103">
        <v>0.15053763440860199</v>
      </c>
      <c r="K54" s="102">
        <v>32</v>
      </c>
      <c r="L54" s="103">
        <v>-0.60493827160493796</v>
      </c>
      <c r="M54" s="102">
        <v>246</v>
      </c>
      <c r="N54" s="103">
        <v>-7.8651685393258397E-2</v>
      </c>
      <c r="O54" s="107">
        <v>6</v>
      </c>
      <c r="P54" s="110"/>
      <c r="Q54" s="101" t="s">
        <v>158</v>
      </c>
      <c r="R54" s="105">
        <v>184</v>
      </c>
      <c r="S54" s="105">
        <v>2</v>
      </c>
      <c r="T54" s="105">
        <v>0</v>
      </c>
      <c r="U54" s="105">
        <v>186</v>
      </c>
      <c r="V54" s="105">
        <v>81</v>
      </c>
      <c r="W54" s="105">
        <v>267</v>
      </c>
      <c r="X54" s="101" t="s">
        <v>230</v>
      </c>
    </row>
    <row r="55" spans="1:24" ht="14.25" x14ac:dyDescent="0.2">
      <c r="A55" s="111" t="s">
        <v>231</v>
      </c>
      <c r="B55" s="112"/>
      <c r="C55" s="113">
        <v>1737</v>
      </c>
      <c r="D55" s="114">
        <v>6.9565217391304298E-3</v>
      </c>
      <c r="E55" s="113">
        <v>1953</v>
      </c>
      <c r="F55" s="114">
        <v>4.66237942122186E-2</v>
      </c>
      <c r="G55" s="113">
        <v>0</v>
      </c>
      <c r="H55" s="114"/>
      <c r="I55" s="113">
        <v>3690</v>
      </c>
      <c r="J55" s="114">
        <v>2.7568922305764399E-2</v>
      </c>
      <c r="K55" s="113">
        <v>3537</v>
      </c>
      <c r="L55" s="114">
        <v>0.343334599316369</v>
      </c>
      <c r="M55" s="113">
        <v>7227</v>
      </c>
      <c r="N55" s="114">
        <v>0.16115038560411299</v>
      </c>
      <c r="O55" s="118"/>
      <c r="P55" s="119" t="s">
        <v>234</v>
      </c>
      <c r="Q55" s="119"/>
      <c r="R55" s="120">
        <v>1725</v>
      </c>
      <c r="S55" s="120">
        <v>1866</v>
      </c>
      <c r="T55" s="120">
        <v>0</v>
      </c>
      <c r="U55" s="120">
        <v>3591</v>
      </c>
      <c r="V55" s="120">
        <v>2633</v>
      </c>
      <c r="W55" s="120">
        <v>6224</v>
      </c>
      <c r="X55" s="119"/>
    </row>
    <row r="56" spans="1:24" ht="14.25" x14ac:dyDescent="0.2">
      <c r="A56" s="111" t="s">
        <v>250</v>
      </c>
      <c r="B56" s="112"/>
      <c r="C56" s="113">
        <v>73844</v>
      </c>
      <c r="D56" s="114">
        <v>-1.96094050795927E-2</v>
      </c>
      <c r="E56" s="113">
        <v>28768</v>
      </c>
      <c r="F56" s="114">
        <v>4.0133053727673701E-2</v>
      </c>
      <c r="G56" s="113">
        <v>6433</v>
      </c>
      <c r="H56" s="114">
        <v>0.17134013109978199</v>
      </c>
      <c r="I56" s="113">
        <v>109045</v>
      </c>
      <c r="J56" s="114">
        <v>5.2917369619529591E-3</v>
      </c>
      <c r="K56" s="113">
        <v>16108</v>
      </c>
      <c r="L56" s="114">
        <v>-2.82922121011039E-2</v>
      </c>
      <c r="M56" s="113">
        <v>125153</v>
      </c>
      <c r="N56" s="114">
        <v>8.3967756381549499E-4</v>
      </c>
      <c r="O56" s="118"/>
      <c r="P56" s="119"/>
      <c r="Q56" s="119"/>
      <c r="R56" s="120">
        <v>75321</v>
      </c>
      <c r="S56" s="120">
        <v>27658</v>
      </c>
      <c r="T56" s="120">
        <v>5492</v>
      </c>
      <c r="U56" s="120">
        <v>108471</v>
      </c>
      <c r="V56" s="120">
        <v>16577</v>
      </c>
      <c r="W56" s="120">
        <v>125048</v>
      </c>
      <c r="X56" s="119"/>
    </row>
  </sheetData>
  <pageMargins left="0.43307086614173229" right="0.23622047244094491" top="0.55118110236220474" bottom="0.35433070866141736" header="0.31496062992125984" footer="0.31496062992125984"/>
  <pageSetup paperSize="9" scale="63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07.03.2019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30</v>
      </c>
      <c r="E4" s="8"/>
      <c r="F4" s="94">
        <v>2019</v>
      </c>
      <c r="G4" s="95">
        <v>2018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45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2353631</v>
      </c>
      <c r="C7" s="72">
        <f>Hovedtall!$C$7</f>
        <v>2351302</v>
      </c>
      <c r="D7" s="46">
        <f>(B7-C7)/C7</f>
        <v>9.905150423042213E-4</v>
      </c>
      <c r="E7" s="45"/>
      <c r="F7" s="71">
        <f>Hovedtall!$F$7</f>
        <v>4692279</v>
      </c>
      <c r="G7" s="72">
        <f>Hovedtall!$G$7</f>
        <v>4622327</v>
      </c>
      <c r="H7" s="46">
        <f>(F7-G7)/G7</f>
        <v>1.5133503103523398E-2</v>
      </c>
      <c r="I7" s="40"/>
      <c r="J7" s="41"/>
    </row>
    <row r="8" spans="1:17" ht="15" customHeight="1" x14ac:dyDescent="0.25">
      <c r="A8" s="89" t="s">
        <v>33</v>
      </c>
      <c r="B8" s="16">
        <f>SUM(B9:B10)</f>
        <v>1483067</v>
      </c>
      <c r="C8" s="17">
        <f>SUM(C9:C10)</f>
        <v>1434467</v>
      </c>
      <c r="D8" s="34">
        <f>(B8-C8)/C8</f>
        <v>3.3880179885629996E-2</v>
      </c>
      <c r="E8" s="45"/>
      <c r="F8" s="16">
        <f>SUM(F9:F10)</f>
        <v>2905176</v>
      </c>
      <c r="G8" s="17">
        <f>SUM(G9:G10)</f>
        <v>2805151</v>
      </c>
      <c r="H8" s="34">
        <f>(F8-G8)/G8</f>
        <v>3.5657617005287773E-2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1398269</v>
      </c>
      <c r="C9" s="74">
        <f>Hovedtall!$C$9</f>
        <v>1345212</v>
      </c>
      <c r="D9" s="18">
        <f>(B9-C9)/C9</f>
        <v>3.9441366862620911E-2</v>
      </c>
      <c r="E9" s="45"/>
      <c r="F9" s="73">
        <f>Hovedtall!$F$9</f>
        <v>2738608</v>
      </c>
      <c r="G9" s="74">
        <f>Hovedtall!$G$9</f>
        <v>2627244</v>
      </c>
      <c r="H9" s="18">
        <f>(F9-G9)/G9</f>
        <v>4.2388145143732368E-2</v>
      </c>
      <c r="J9" s="41"/>
    </row>
    <row r="10" spans="1:17" ht="15" customHeight="1" x14ac:dyDescent="0.25">
      <c r="A10" s="90" t="s">
        <v>35</v>
      </c>
      <c r="B10" s="73">
        <f>Hovedtall!$B$10</f>
        <v>84798</v>
      </c>
      <c r="C10" s="74">
        <f>Hovedtall!$C$10</f>
        <v>89255</v>
      </c>
      <c r="D10" s="18">
        <f>(B10-C10)/C10</f>
        <v>-4.9935577838776536E-2</v>
      </c>
      <c r="E10" s="45"/>
      <c r="F10" s="73">
        <f>Hovedtall!$F$10</f>
        <v>166568</v>
      </c>
      <c r="G10" s="74">
        <f>Hovedtall!$G$10</f>
        <v>177907</v>
      </c>
      <c r="H10" s="18">
        <f>(F10-G10)/G10</f>
        <v>-6.3735547224111469E-2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43969</v>
      </c>
      <c r="C12" s="76">
        <f>Hovedtall!$C$12</f>
        <v>35587</v>
      </c>
      <c r="D12" s="44">
        <f>(B12-C12)/C12</f>
        <v>0.23553544833787618</v>
      </c>
      <c r="E12" s="45"/>
      <c r="F12" s="75">
        <f>Hovedtall!$F$12</f>
        <v>90295</v>
      </c>
      <c r="G12" s="76">
        <f>Hovedtall!$G$12</f>
        <v>72562</v>
      </c>
      <c r="H12" s="44">
        <f>(F12-G12)/G12</f>
        <v>0.24438411289655743</v>
      </c>
      <c r="J12" s="41"/>
    </row>
    <row r="13" spans="1:17" ht="15" customHeight="1" x14ac:dyDescent="0.25">
      <c r="A13" s="89" t="s">
        <v>19</v>
      </c>
      <c r="B13" s="16">
        <f>B7+B8+B12</f>
        <v>3880667</v>
      </c>
      <c r="C13" s="17">
        <f>C7+C8+C12</f>
        <v>3821356</v>
      </c>
      <c r="D13" s="34">
        <f>(B13-C13)/C13</f>
        <v>1.5520930266638335E-2</v>
      </c>
      <c r="E13" s="45"/>
      <c r="F13" s="16">
        <f>F7+F8+F12</f>
        <v>7687750</v>
      </c>
      <c r="G13" s="17">
        <f>G7+G8+G12</f>
        <v>7500040</v>
      </c>
      <c r="H13" s="34">
        <f>(F13-G13)/G13</f>
        <v>2.5027866518045238E-2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35044</v>
      </c>
      <c r="C17" s="15">
        <f>SUM(C18:C20)</f>
        <v>35786</v>
      </c>
      <c r="D17" s="46">
        <f>(B17-C17)/C17</f>
        <v>-2.073436539428827E-2</v>
      </c>
      <c r="E17" s="19"/>
      <c r="F17" s="14">
        <f>SUM(F18:F20)</f>
        <v>72107</v>
      </c>
      <c r="G17" s="15">
        <f>SUM(G18:G20)</f>
        <v>73596</v>
      </c>
      <c r="H17" s="46">
        <f>(F17-G17)/G17</f>
        <v>-2.0232077830316865E-2</v>
      </c>
      <c r="J17" s="43"/>
    </row>
    <row r="18" spans="1:10" ht="15" customHeight="1" x14ac:dyDescent="0.25">
      <c r="A18" s="90" t="s">
        <v>34</v>
      </c>
      <c r="B18" s="73">
        <f>Hovedtall!$B$18</f>
        <v>34255</v>
      </c>
      <c r="C18" s="74">
        <f>Hovedtall!$C$18</f>
        <v>34965</v>
      </c>
      <c r="D18" s="18">
        <f t="shared" ref="D18:D31" si="0">(B18-C18)/C18</f>
        <v>-2.0306020306020307E-2</v>
      </c>
      <c r="E18" s="19"/>
      <c r="F18" s="73">
        <f>Hovedtall!$F$18</f>
        <v>70509</v>
      </c>
      <c r="G18" s="74">
        <f>Hovedtall!$G$18</f>
        <v>71905</v>
      </c>
      <c r="H18" s="18">
        <f t="shared" ref="H18:H31" si="1">(F18-G18)/G18</f>
        <v>-1.9414505249982617E-2</v>
      </c>
      <c r="J18" s="41"/>
    </row>
    <row r="19" spans="1:10" ht="15" customHeight="1" x14ac:dyDescent="0.25">
      <c r="A19" s="90" t="s">
        <v>35</v>
      </c>
      <c r="B19" s="73">
        <f>Hovedtall!$B$19</f>
        <v>359</v>
      </c>
      <c r="C19" s="74">
        <f>Hovedtall!$C$19</f>
        <v>221</v>
      </c>
      <c r="D19" s="18">
        <f t="shared" si="0"/>
        <v>0.6244343891402715</v>
      </c>
      <c r="E19" s="19"/>
      <c r="F19" s="73">
        <f>Hovedtall!$F$19</f>
        <v>654</v>
      </c>
      <c r="G19" s="74">
        <f>Hovedtall!$G$19</f>
        <v>446</v>
      </c>
      <c r="H19" s="18">
        <f t="shared" si="1"/>
        <v>0.46636771300448432</v>
      </c>
      <c r="J19" s="41"/>
    </row>
    <row r="20" spans="1:10" ht="15" customHeight="1" x14ac:dyDescent="0.25">
      <c r="A20" s="90" t="s">
        <v>36</v>
      </c>
      <c r="B20" s="73">
        <f>Hovedtall!$B$20</f>
        <v>430</v>
      </c>
      <c r="C20" s="74">
        <f>Hovedtall!$C$20</f>
        <v>600</v>
      </c>
      <c r="D20" s="18">
        <f t="shared" si="0"/>
        <v>-0.28333333333333333</v>
      </c>
      <c r="E20" s="19"/>
      <c r="F20" s="73">
        <f>Hovedtall!$F$20</f>
        <v>944</v>
      </c>
      <c r="G20" s="74">
        <f>Hovedtall!$G$20</f>
        <v>1245</v>
      </c>
      <c r="H20" s="18">
        <f t="shared" si="1"/>
        <v>-0.24176706827309236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13106</v>
      </c>
      <c r="C22" s="17">
        <f>SUM(C23:C25)</f>
        <v>12790</v>
      </c>
      <c r="D22" s="34">
        <f t="shared" si="0"/>
        <v>2.4706802189210321E-2</v>
      </c>
      <c r="E22" s="19"/>
      <c r="F22" s="16">
        <f>SUM(F23:F25)</f>
        <v>26815</v>
      </c>
      <c r="G22" s="17">
        <f>SUM(G23:G25)</f>
        <v>25807</v>
      </c>
      <c r="H22" s="34">
        <f t="shared" si="1"/>
        <v>3.9059169992637657E-2</v>
      </c>
      <c r="J22" s="41"/>
    </row>
    <row r="23" spans="1:10" ht="15" customHeight="1" x14ac:dyDescent="0.25">
      <c r="A23" s="90" t="s">
        <v>34</v>
      </c>
      <c r="B23" s="73">
        <f>Hovedtall!$B$23</f>
        <v>11850</v>
      </c>
      <c r="C23" s="74">
        <f>Hovedtall!$C$23</f>
        <v>11549</v>
      </c>
      <c r="D23" s="18">
        <f t="shared" si="0"/>
        <v>2.6062862585505237E-2</v>
      </c>
      <c r="E23" s="19"/>
      <c r="F23" s="73">
        <f>Hovedtall!$F$23</f>
        <v>24270</v>
      </c>
      <c r="G23" s="74">
        <f>Hovedtall!$G$23</f>
        <v>23348</v>
      </c>
      <c r="H23" s="18">
        <f t="shared" si="1"/>
        <v>3.9489463765633032E-2</v>
      </c>
      <c r="J23" s="41"/>
    </row>
    <row r="24" spans="1:10" ht="15" customHeight="1" x14ac:dyDescent="0.25">
      <c r="A24" s="90" t="s">
        <v>35</v>
      </c>
      <c r="B24" s="73">
        <f>Hovedtall!$B$24</f>
        <v>747</v>
      </c>
      <c r="C24" s="74">
        <f>Hovedtall!$C$24</f>
        <v>770</v>
      </c>
      <c r="D24" s="18">
        <f t="shared" si="0"/>
        <v>-2.987012987012987E-2</v>
      </c>
      <c r="E24" s="19"/>
      <c r="F24" s="73">
        <f>Hovedtall!$F$24</f>
        <v>1461</v>
      </c>
      <c r="G24" s="74">
        <f>Hovedtall!$G$24</f>
        <v>1476</v>
      </c>
      <c r="H24" s="18">
        <f t="shared" si="1"/>
        <v>-1.016260162601626E-2</v>
      </c>
      <c r="J24" s="41"/>
    </row>
    <row r="25" spans="1:10" ht="15" customHeight="1" x14ac:dyDescent="0.25">
      <c r="A25" s="90" t="s">
        <v>36</v>
      </c>
      <c r="B25" s="73">
        <f>Hovedtall!$B$25</f>
        <v>509</v>
      </c>
      <c r="C25" s="74">
        <f>Hovedtall!$C$25</f>
        <v>471</v>
      </c>
      <c r="D25" s="18">
        <f t="shared" si="0"/>
        <v>8.0679405520169847E-2</v>
      </c>
      <c r="E25" s="19"/>
      <c r="F25" s="73">
        <f>Hovedtall!$F$25</f>
        <v>1084</v>
      </c>
      <c r="G25" s="74">
        <f>Hovedtall!$G$25</f>
        <v>983</v>
      </c>
      <c r="H25" s="18">
        <f t="shared" si="1"/>
        <v>0.10274669379450661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3123</v>
      </c>
      <c r="C27" s="76">
        <f>Hovedtall!$C$27</f>
        <v>2655</v>
      </c>
      <c r="D27" s="34">
        <f t="shared" si="0"/>
        <v>0.17627118644067796</v>
      </c>
      <c r="E27" s="19"/>
      <c r="F27" s="77">
        <f>Hovedtall!$F$27</f>
        <v>6433</v>
      </c>
      <c r="G27" s="78">
        <f>Hovedtall!$G$27</f>
        <v>5492</v>
      </c>
      <c r="H27" s="34">
        <f>(F27-G27)/G27</f>
        <v>0.1713401310997815</v>
      </c>
      <c r="J27" s="41"/>
    </row>
    <row r="28" spans="1:10" ht="15" customHeight="1" x14ac:dyDescent="0.25">
      <c r="A28" s="89" t="s">
        <v>19</v>
      </c>
      <c r="B28" s="16">
        <f>B22+B17+B27</f>
        <v>51273</v>
      </c>
      <c r="C28" s="17">
        <f>C22+C17+C27</f>
        <v>51231</v>
      </c>
      <c r="D28" s="34">
        <f t="shared" si="0"/>
        <v>8.1981612695438311E-4</v>
      </c>
      <c r="E28" s="19"/>
      <c r="F28" s="16">
        <f>F22+F17+F27</f>
        <v>105355</v>
      </c>
      <c r="G28" s="17">
        <f>G22+G17+G27</f>
        <v>104895</v>
      </c>
      <c r="H28" s="34">
        <f>(F28-G28)/G28</f>
        <v>4.3853377186710519E-3</v>
      </c>
      <c r="J28" s="41"/>
    </row>
    <row r="29" spans="1:10" ht="15" customHeight="1" x14ac:dyDescent="0.25">
      <c r="A29" s="89" t="s">
        <v>24</v>
      </c>
      <c r="B29" s="75">
        <f>Hovedtall!$B$29</f>
        <v>6319</v>
      </c>
      <c r="C29" s="76">
        <f>Hovedtall!$C$29</f>
        <v>7197</v>
      </c>
      <c r="D29" s="18">
        <f>(B29-C29)/C29</f>
        <v>-0.12199527580936502</v>
      </c>
      <c r="E29" s="19"/>
      <c r="F29" s="75">
        <f>Hovedtall!$F$29</f>
        <v>12571</v>
      </c>
      <c r="G29" s="76">
        <f>Hovedtall!$G$29</f>
        <v>13948</v>
      </c>
      <c r="H29" s="18">
        <f>(F29-G29)/G29</f>
        <v>-9.8723831373673646E-2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57592</v>
      </c>
      <c r="C31" s="17">
        <f>SUM(C28:C29)</f>
        <v>58428</v>
      </c>
      <c r="D31" s="34">
        <f t="shared" si="0"/>
        <v>-1.430820839323612E-2</v>
      </c>
      <c r="E31" s="19"/>
      <c r="F31" s="16">
        <f>SUM(F28:F29)</f>
        <v>117926</v>
      </c>
      <c r="G31" s="17">
        <f>SUM(G28:G29)</f>
        <v>118843</v>
      </c>
      <c r="H31" s="34">
        <f t="shared" si="1"/>
        <v>-7.7160623679981156E-3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37"/>
  <sheetViews>
    <sheetView workbookViewId="0">
      <selection activeCell="G26" sqref="G26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2014</v>
      </c>
      <c r="C4" s="56">
        <v>2015</v>
      </c>
      <c r="D4" s="57">
        <v>2016</v>
      </c>
      <c r="E4" s="57">
        <v>2017</v>
      </c>
      <c r="F4" s="56">
        <v>2018</v>
      </c>
      <c r="G4" s="56">
        <v>2019</v>
      </c>
      <c r="H4" s="56"/>
    </row>
    <row r="5" spans="1:8" x14ac:dyDescent="0.2">
      <c r="A5" s="58" t="s">
        <v>14</v>
      </c>
      <c r="B5" s="51">
        <v>3466027</v>
      </c>
      <c r="C5" s="51">
        <v>3335025</v>
      </c>
      <c r="D5" s="51">
        <v>3387711</v>
      </c>
      <c r="E5" s="51">
        <v>3598087</v>
      </c>
      <c r="F5" s="51">
        <v>3678892</v>
      </c>
      <c r="G5" s="51">
        <v>3807083</v>
      </c>
      <c r="H5" s="50"/>
    </row>
    <row r="6" spans="1:8" x14ac:dyDescent="0.2">
      <c r="A6" s="58" t="s">
        <v>2</v>
      </c>
      <c r="B6" s="51">
        <v>3490096</v>
      </c>
      <c r="C6" s="51">
        <v>3499805</v>
      </c>
      <c r="D6" s="51">
        <v>3709601</v>
      </c>
      <c r="E6" s="51">
        <v>3705178</v>
      </c>
      <c r="F6" s="51">
        <v>3821234</v>
      </c>
      <c r="G6" s="51">
        <v>3880667</v>
      </c>
      <c r="H6" s="50"/>
    </row>
    <row r="7" spans="1:8" x14ac:dyDescent="0.2">
      <c r="A7" s="58" t="s">
        <v>3</v>
      </c>
      <c r="B7" s="51">
        <v>4084303</v>
      </c>
      <c r="C7" s="51">
        <v>4024348</v>
      </c>
      <c r="D7" s="51">
        <v>4047045</v>
      </c>
      <c r="E7" s="51">
        <v>4371756</v>
      </c>
      <c r="F7" s="51">
        <v>4308026</v>
      </c>
      <c r="G7" s="51"/>
      <c r="H7" s="50"/>
    </row>
    <row r="8" spans="1:8" x14ac:dyDescent="0.2">
      <c r="A8" s="58" t="s">
        <v>4</v>
      </c>
      <c r="B8" s="51">
        <v>4104568</v>
      </c>
      <c r="C8" s="51">
        <v>4012574</v>
      </c>
      <c r="D8" s="51">
        <v>4017903</v>
      </c>
      <c r="E8" s="51">
        <v>4171684</v>
      </c>
      <c r="F8" s="51">
        <v>4482038</v>
      </c>
      <c r="G8" s="51"/>
      <c r="H8" s="50"/>
    </row>
    <row r="9" spans="1:8" x14ac:dyDescent="0.2">
      <c r="A9" s="58" t="s">
        <v>5</v>
      </c>
      <c r="B9" s="51">
        <v>4362500</v>
      </c>
      <c r="C9" s="51">
        <v>4386314</v>
      </c>
      <c r="D9" s="51">
        <v>4472058</v>
      </c>
      <c r="E9" s="80">
        <v>4637714</v>
      </c>
      <c r="F9" s="51">
        <v>4764241</v>
      </c>
      <c r="G9" s="51"/>
      <c r="H9" s="50"/>
    </row>
    <row r="10" spans="1:8" x14ac:dyDescent="0.2">
      <c r="A10" s="58" t="s">
        <v>6</v>
      </c>
      <c r="B10" s="51">
        <v>4964668</v>
      </c>
      <c r="C10" s="51">
        <v>4903813</v>
      </c>
      <c r="D10" s="51">
        <v>4872167</v>
      </c>
      <c r="E10" s="80">
        <v>5088909</v>
      </c>
      <c r="F10" s="51">
        <v>5122114</v>
      </c>
      <c r="G10" s="51"/>
      <c r="H10" s="50"/>
    </row>
    <row r="11" spans="1:8" x14ac:dyDescent="0.2">
      <c r="A11" s="58" t="s">
        <v>7</v>
      </c>
      <c r="B11" s="51">
        <v>4626037</v>
      </c>
      <c r="C11" s="51">
        <v>4726456</v>
      </c>
      <c r="D11" s="51">
        <v>4662316</v>
      </c>
      <c r="E11" s="80">
        <v>4939296</v>
      </c>
      <c r="F11" s="51">
        <v>5147106</v>
      </c>
      <c r="G11" s="50"/>
      <c r="H11" s="50"/>
    </row>
    <row r="12" spans="1:8" x14ac:dyDescent="0.2">
      <c r="A12" s="58" t="s">
        <v>8</v>
      </c>
      <c r="B12" s="51">
        <v>4506205</v>
      </c>
      <c r="C12" s="51">
        <v>4560026</v>
      </c>
      <c r="D12" s="51">
        <v>4643236</v>
      </c>
      <c r="E12" s="80">
        <v>4865456</v>
      </c>
      <c r="F12" s="51">
        <v>5057473</v>
      </c>
      <c r="G12" s="50"/>
      <c r="H12" s="50"/>
    </row>
    <row r="13" spans="1:8" x14ac:dyDescent="0.2">
      <c r="A13" s="58" t="s">
        <v>9</v>
      </c>
      <c r="B13" s="51">
        <v>4572855</v>
      </c>
      <c r="C13" s="51">
        <v>4597268</v>
      </c>
      <c r="D13" s="51">
        <v>4686199</v>
      </c>
      <c r="E13" s="80">
        <v>4810992</v>
      </c>
      <c r="F13" s="51">
        <v>4947931</v>
      </c>
      <c r="G13" s="50"/>
      <c r="H13" s="50"/>
    </row>
    <row r="14" spans="1:8" x14ac:dyDescent="0.2">
      <c r="A14" s="58" t="s">
        <v>10</v>
      </c>
      <c r="B14" s="51">
        <v>4552635</v>
      </c>
      <c r="C14" s="51">
        <v>4549491</v>
      </c>
      <c r="D14" s="51">
        <v>4603908</v>
      </c>
      <c r="E14" s="80">
        <v>4818612</v>
      </c>
      <c r="F14" s="51">
        <v>4926252</v>
      </c>
      <c r="G14" s="50"/>
      <c r="H14" s="50"/>
    </row>
    <row r="15" spans="1:8" x14ac:dyDescent="0.2">
      <c r="A15" s="58" t="s">
        <v>11</v>
      </c>
      <c r="B15" s="51">
        <v>3925316</v>
      </c>
      <c r="C15" s="51">
        <v>4001911</v>
      </c>
      <c r="D15" s="51">
        <v>4052458</v>
      </c>
      <c r="E15" s="80">
        <v>4182127</v>
      </c>
      <c r="F15" s="51">
        <v>4324792</v>
      </c>
      <c r="G15" s="50"/>
      <c r="H15" s="50"/>
    </row>
    <row r="16" spans="1:8" x14ac:dyDescent="0.2">
      <c r="A16" s="58" t="s">
        <v>12</v>
      </c>
      <c r="B16" s="51">
        <v>3428848</v>
      </c>
      <c r="C16" s="51">
        <v>3435259</v>
      </c>
      <c r="D16" s="51">
        <v>3619176</v>
      </c>
      <c r="E16" s="80">
        <v>3675570</v>
      </c>
      <c r="F16" s="51">
        <v>3786006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2014</v>
      </c>
      <c r="C23" s="57">
        <v>2015</v>
      </c>
      <c r="D23" s="57">
        <v>2016</v>
      </c>
      <c r="E23" s="57">
        <v>2017</v>
      </c>
      <c r="F23" s="56">
        <v>2018</v>
      </c>
      <c r="G23" s="56">
        <v>2019</v>
      </c>
      <c r="H23" s="56"/>
    </row>
    <row r="24" spans="1:8" x14ac:dyDescent="0.2">
      <c r="A24" s="59" t="s">
        <v>14</v>
      </c>
      <c r="B24" s="51">
        <v>59820</v>
      </c>
      <c r="C24" s="51">
        <v>56825</v>
      </c>
      <c r="D24" s="51">
        <v>60449</v>
      </c>
      <c r="E24" s="51">
        <v>54284</v>
      </c>
      <c r="F24" s="54">
        <v>53680</v>
      </c>
      <c r="G24" s="54">
        <v>54082</v>
      </c>
      <c r="H24" s="50"/>
    </row>
    <row r="25" spans="1:8" x14ac:dyDescent="0.2">
      <c r="A25" s="59" t="s">
        <v>2</v>
      </c>
      <c r="B25" s="51">
        <v>56061</v>
      </c>
      <c r="C25" s="51">
        <v>53551</v>
      </c>
      <c r="D25" s="51">
        <v>54999</v>
      </c>
      <c r="E25" s="51">
        <v>52025</v>
      </c>
      <c r="F25" s="54">
        <v>51243</v>
      </c>
      <c r="G25" s="54">
        <v>51273</v>
      </c>
      <c r="H25" s="50"/>
    </row>
    <row r="26" spans="1:8" x14ac:dyDescent="0.2">
      <c r="A26" s="59" t="s">
        <v>3</v>
      </c>
      <c r="B26" s="51">
        <v>62844</v>
      </c>
      <c r="C26" s="51">
        <v>59940</v>
      </c>
      <c r="D26" s="51">
        <v>56951</v>
      </c>
      <c r="E26" s="51">
        <v>61307</v>
      </c>
      <c r="F26" s="54">
        <v>55200</v>
      </c>
      <c r="G26" s="54"/>
      <c r="H26" s="50"/>
    </row>
    <row r="27" spans="1:8" x14ac:dyDescent="0.2">
      <c r="A27" s="59" t="s">
        <v>4</v>
      </c>
      <c r="B27" s="51">
        <v>60249</v>
      </c>
      <c r="C27" s="51">
        <v>60712</v>
      </c>
      <c r="D27" s="51">
        <v>60633</v>
      </c>
      <c r="E27" s="51">
        <v>53889</v>
      </c>
      <c r="F27" s="54">
        <v>59217</v>
      </c>
      <c r="G27" s="54"/>
      <c r="H27" s="50"/>
    </row>
    <row r="28" spans="1:8" x14ac:dyDescent="0.2">
      <c r="A28" s="59" t="s">
        <v>5</v>
      </c>
      <c r="B28" s="51">
        <v>65236</v>
      </c>
      <c r="C28" s="51">
        <v>62021</v>
      </c>
      <c r="D28" s="51">
        <v>60932</v>
      </c>
      <c r="E28" s="80">
        <v>62225</v>
      </c>
      <c r="F28" s="54">
        <v>59347</v>
      </c>
      <c r="G28" s="54"/>
      <c r="H28" s="50"/>
    </row>
    <row r="29" spans="1:8" x14ac:dyDescent="0.2">
      <c r="A29" s="59" t="s">
        <v>6</v>
      </c>
      <c r="B29" s="51">
        <v>66038</v>
      </c>
      <c r="C29" s="51">
        <v>65567</v>
      </c>
      <c r="D29" s="51">
        <v>62070</v>
      </c>
      <c r="E29" s="80">
        <v>61125</v>
      </c>
      <c r="F29" s="54">
        <v>60138</v>
      </c>
      <c r="G29" s="54"/>
      <c r="H29" s="50"/>
    </row>
    <row r="30" spans="1:8" x14ac:dyDescent="0.2">
      <c r="A30" s="59" t="s">
        <v>7</v>
      </c>
      <c r="B30" s="51">
        <v>60236</v>
      </c>
      <c r="C30" s="51">
        <v>58785</v>
      </c>
      <c r="D30" s="51">
        <v>56170</v>
      </c>
      <c r="E30" s="80">
        <v>55689</v>
      </c>
      <c r="F30" s="54">
        <v>56281</v>
      </c>
      <c r="G30" s="54"/>
      <c r="H30" s="50"/>
    </row>
    <row r="31" spans="1:8" x14ac:dyDescent="0.2">
      <c r="A31" s="59" t="s">
        <v>8</v>
      </c>
      <c r="B31" s="51">
        <v>63263</v>
      </c>
      <c r="C31" s="51">
        <v>62924</v>
      </c>
      <c r="D31" s="51">
        <v>62414</v>
      </c>
      <c r="E31" s="80">
        <v>61888</v>
      </c>
      <c r="F31" s="54">
        <v>61805</v>
      </c>
      <c r="G31" s="54"/>
      <c r="H31" s="50"/>
    </row>
    <row r="32" spans="1:8" x14ac:dyDescent="0.2">
      <c r="A32" s="59" t="s">
        <v>9</v>
      </c>
      <c r="B32" s="51">
        <v>67191</v>
      </c>
      <c r="C32" s="51">
        <v>66307</v>
      </c>
      <c r="D32" s="51">
        <v>63364</v>
      </c>
      <c r="E32" s="80">
        <v>62314</v>
      </c>
      <c r="F32" s="54">
        <v>60534</v>
      </c>
      <c r="G32" s="54"/>
      <c r="H32" s="50"/>
    </row>
    <row r="33" spans="1:8" x14ac:dyDescent="0.2">
      <c r="A33" s="59" t="s">
        <v>10</v>
      </c>
      <c r="B33" s="51">
        <v>66736</v>
      </c>
      <c r="C33" s="51">
        <v>65502</v>
      </c>
      <c r="D33" s="51">
        <v>62632</v>
      </c>
      <c r="E33" s="80">
        <v>63606</v>
      </c>
      <c r="F33" s="54">
        <v>63648</v>
      </c>
      <c r="G33" s="54"/>
      <c r="H33" s="50"/>
    </row>
    <row r="34" spans="1:8" x14ac:dyDescent="0.2">
      <c r="A34" s="59" t="s">
        <v>11</v>
      </c>
      <c r="B34" s="51">
        <v>59497</v>
      </c>
      <c r="C34" s="51">
        <v>60634</v>
      </c>
      <c r="D34" s="51">
        <v>65717</v>
      </c>
      <c r="E34" s="80">
        <v>58855</v>
      </c>
      <c r="F34" s="54">
        <v>58979</v>
      </c>
      <c r="G34" s="54"/>
      <c r="H34" s="50"/>
    </row>
    <row r="35" spans="1:8" x14ac:dyDescent="0.2">
      <c r="A35" s="59" t="s">
        <v>12</v>
      </c>
      <c r="B35" s="51">
        <v>52266</v>
      </c>
      <c r="C35" s="51">
        <v>58152</v>
      </c>
      <c r="D35" s="51">
        <v>56969</v>
      </c>
      <c r="E35" s="80">
        <v>50189</v>
      </c>
      <c r="F35" s="54">
        <v>50478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EFA14F-0562-46CE-BCB1-87F2E1390A4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2018-02-09T09:20:41Z</cp:lastPrinted>
  <dcterms:created xsi:type="dcterms:W3CDTF">2000-12-05T13:34:37Z</dcterms:created>
  <dcterms:modified xsi:type="dcterms:W3CDTF">2019-03-07T13:25:21Z</dcterms:modified>
</cp:coreProperties>
</file>