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caonk\AppData\Local\Microsoft\Windows\INetCache\Content.Outlook\1EB7FVKL\"/>
    </mc:Choice>
  </mc:AlternateContent>
  <xr:revisionPtr revIDLastSave="0" documentId="13_ncr:1_{ABE6EA36-6D79-4ED7-9712-1696E261DD7F}" xr6:coauthVersionLast="36" xr6:coauthVersionMax="36" xr10:uidLastSave="{00000000-0000-0000-0000-000000000000}"/>
  <bookViews>
    <workbookView xWindow="-6900" yWindow="4440" windowWidth="24240" windowHeight="4410" tabRatio="866" xr2:uid="{00000000-000D-0000-FFFF-FFFF00000000}"/>
  </bookViews>
  <sheets>
    <sheet name="Hovedtall" sheetId="1" r:id="rId1"/>
    <sheet name="Passasjer - Måned" sheetId="40214" r:id="rId2"/>
    <sheet name="Passasjerer - Hittil i år" sheetId="40215" r:id="rId3"/>
    <sheet name="Flybevegelser - Måned" sheetId="40210" r:id="rId4"/>
    <sheet name="Flybevegelser - Hittil i år" sheetId="40211" r:id="rId5"/>
    <sheet name="Main" sheetId="40209" state="hidden" r:id="rId6"/>
    <sheet name="Tall til grafer" sheetId="40201" state="hidden" r:id="rId7"/>
  </sheets>
  <externalReferences>
    <externalReference r:id="rId8"/>
    <externalReference r:id="rId9"/>
  </externalReferences>
  <definedNames>
    <definedName name="_xlnm.Print_Area" localSheetId="0">Hovedtall!$A$1:$I$52</definedName>
    <definedName name="_xlnm.Print_Area" localSheetId="5">Main!$A$1:$I$52</definedName>
    <definedName name="Recover" localSheetId="1">[1]Macro1!$A$106</definedName>
    <definedName name="Recover" localSheetId="2">[1]Macro1!$A$106</definedName>
    <definedName name="Recover">[2]Macro1!$A$245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7" i="1" l="1"/>
  <c r="C17" i="1"/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C18" i="40209"/>
  <c r="B18" i="40209"/>
  <c r="C12" i="40209"/>
  <c r="B12" i="40209"/>
  <c r="C10" i="40209"/>
  <c r="B10" i="40209"/>
  <c r="C9" i="40209"/>
  <c r="B9" i="40209"/>
  <c r="C7" i="40209"/>
  <c r="B7" i="40209"/>
  <c r="C17" i="40209" l="1"/>
  <c r="D19" i="40209"/>
  <c r="D25" i="40209"/>
  <c r="H25" i="40209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C28" i="40209" l="1"/>
  <c r="C31" i="40209" s="1"/>
  <c r="G28" i="40209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G17" i="1" l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<sst xmlns="http://schemas.openxmlformats.org/spreadsheetml/2006/main" count="1142" uniqueCount="253">
  <si>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</si>
  <si>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</si>
  <si>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</si>
  <si>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</si>
  <si>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</si>
  <si>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</si>
  <si>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</si>
  <si>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</si>
  <si>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</si>
  <si>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</si>
  <si>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</si>
  <si>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</si>
  <si>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</si>
  <si>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</si>
  <si>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</si>
  <si>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</si>
  <si>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</si>
  <si>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</si>
  <si>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</si>
  <si>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</si>
  <si>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</si>
  <si>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</si>
  <si>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</si>
  <si>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</si>
  <si>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</si>
  <si>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</si>
  <si>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</si>
  <si>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</si>
  <si>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</si>
  <si>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</si>
  <si>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</si>
  <si>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</si>
  <si>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</si>
  <si>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</si>
  <si>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</si>
  <si>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</si>
  <si>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</si>
  <si>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</si>
  <si>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</si>
  <si>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</si>
  <si>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</si>
  <si>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* Fra og med 1. januar 2014 telles spedbarn (0-2 år) med i Avinors passasjerstatistikk</t>
  </si>
  <si>
    <t xml:space="preserve">    Domestic</t>
  </si>
  <si>
    <t>PASSENGERS,  terminal passengers (transfer and infants* included).</t>
  </si>
  <si>
    <t>April</t>
  </si>
  <si>
    <t>Dato 09.04.2019</t>
  </si>
  <si>
    <t>April 2019 - Flybevegelser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</si>
  <si>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</si>
  <si>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</si>
  <si>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</si>
  <si>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</si>
  <si>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</si>
  <si>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</si>
  <si>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</si>
  <si>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</si>
  <si>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</si>
  <si>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</si>
  <si>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</si>
  <si>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</si>
  <si>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</si>
  <si>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</si>
  <si>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</si>
  <si>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</si>
  <si>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</si>
  <si>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</si>
  <si>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</si>
  <si>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</si>
  <si>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</si>
  <si>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</si>
  <si>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</si>
  <si>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</si>
  <si>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-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</si>
  <si>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</si>
  <si>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</si>
  <si>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</si>
  <si>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</si>
  <si>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</si>
  <si>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</si>
  <si>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</si>
  <si>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</si>
  <si>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</si>
  <si>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</si>
  <si>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</si>
  <si>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</si>
  <si>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</si>
  <si>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</si>
  <si>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</si>
  <si>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</si>
  <si>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</si>
  <si>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</si>
  <si>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</si>
  <si>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</si>
  <si>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</si>
  <si>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</si>
  <si>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</si>
  <si>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</si>
  <si>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</si>
  <si>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</si>
  <si>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</si>
  <si>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</si>
  <si>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</si>
  <si>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</si>
  <si>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</si>
  <si>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</si>
  <si>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</si>
  <si>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</si>
  <si>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</si>
  <si>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</si>
  <si>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</si>
  <si>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</si>
  <si>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</si>
  <si>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</si>
  <si>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</si>
  <si>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</si>
  <si>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</si>
  <si>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</si>
  <si>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</si>
  <si>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</si>
  <si>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</si>
  <si>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</si>
  <si>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</si>
  <si>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</si>
  <si>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</si>
  <si>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</si>
  <si>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</si>
  <si>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</si>
  <si>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</si>
  <si>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</si>
  <si>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</si>
  <si>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</si>
  <si>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</si>
  <si>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</si>
  <si>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</si>
  <si>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</si>
  <si>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</si>
  <si>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</si>
  <si>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</si>
  <si>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</si>
  <si>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</si>
  <si>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</si>
  <si>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</si>
  <si>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</si>
  <si>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</si>
  <si>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</si>
  <si>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</si>
  <si>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</si>
  <si>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</si>
  <si>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</si>
  <si>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</si>
  <si>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</si>
  <si>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</si>
  <si>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</si>
  <si>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</si>
  <si>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</si>
  <si>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</si>
  <si>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</si>
  <si>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</si>
  <si>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</si>
  <si>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</si>
  <si>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</si>
  <si>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</si>
  <si>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</si>
  <si>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</si>
  <si>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</si>
  <si>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</si>
  <si>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</si>
  <si>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</si>
  <si>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</si>
  <si>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</si>
  <si>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</si>
  <si>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</si>
  <si>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</si>
  <si>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</si>
  <si>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</si>
  <si>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</si>
  <si>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</si>
  <si>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</si>
  <si>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</si>
  <si>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</si>
  <si>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</si>
  <si>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</si>
  <si>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</si>
  <si>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</si>
  <si>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</si>
  <si>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</si>
  <si>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</si>
  <si>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</si>
  <si>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</si>
  <si>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</si>
  <si>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</si>
  <si>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</si>
  <si>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</si>
  <si>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</si>
  <si>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</si>
  <si>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</si>
  <si>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</si>
  <si>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</si>
  <si>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</si>
  <si>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</si>
  <si>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</si>
  <si>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</si>
  <si>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</si>
  <si>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</si>
  <si>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</si>
  <si>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</si>
  <si>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Sum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</si>
  <si>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</si>
  <si>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</si>
  <si>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</si>
  <si>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</si>
  <si>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</si>
  <si>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</si>
  <si>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</si>
  <si>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</si>
  <si>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</si>
  <si>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</si>
  <si>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</si>
  <si>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</si>
  <si>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</si>
  <si>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</si>
  <si>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</si>
  <si>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</si>
  <si>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Total Sum</t>
  </si>
  <si>
    <t>April 2019 - Flybevegelser hittil i år</t>
  </si>
  <si>
    <t>Sortering</t>
  </si>
  <si>
    <t>Passasjerer inkl. spedbarn - April 2019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</si>
  <si>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</si>
  <si>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</si>
  <si>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</si>
  <si>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</si>
  <si>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</si>
  <si>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</si>
  <si>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</si>
  <si>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</si>
  <si>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</si>
  <si>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</si>
  <si>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</si>
  <si>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</si>
  <si>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</si>
  <si>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</si>
  <si>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</si>
  <si>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</si>
  <si>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</si>
  <si>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</si>
  <si>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</si>
  <si>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</si>
  <si>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</si>
  <si>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</si>
  <si>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</si>
  <si>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</si>
  <si>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Totalt alle lufthavner</t>
  </si>
  <si>
    <t>x||</t>
  </si>
  <si>
    <t>Passasjerer inkl. spedbarn - Hittil i år, April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</si>
</sst>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 * #,##0.00_ ;_ * \-#,##0.00_ ;_ * &quot;-&quot;??_ ;_ @_ "/>
    <numFmt numFmtId="165" formatCode="#\ ###\ ##0"/>
    <numFmt numFmtId="166" formatCode="#,#00%"/>
    <numFmt numFmtId="167" formatCode="#\ ###\ ###"/>
    <numFmt numFmtId="168" formatCode="mmm\ yy"/>
    <numFmt numFmtId="169" formatCode="#\ ###\ ###\ \ "/>
    <numFmt numFmtId="170" formatCode="####\ \ "/>
    <numFmt numFmtId="171" formatCode="0.0%\ \ "/>
    <numFmt numFmtId="172" formatCode="0%\ \ "/>
    <numFmt numFmtId="173" formatCode="0.0%\ "/>
    <numFmt numFmtId="174" formatCode="0.0\ %"/>
    <numFmt numFmtId="175" formatCode="_ * #,##0_ ;_ * \-#,##0_ ;_ * &quot;-&quot;??_ ;_ @_ "/>
    <numFmt numFmtId="176" formatCode="#,###,###,##0"/>
    <numFmt numFmtId="177" formatCode="#####################################0.0%"/>
    <numFmt numFmtId="178" formatCode="##0"/>
    <numFmt numFmtId="179" formatCode="##########0"/>
    <numFmt numFmtId="180" formatCode="#####################################0%"/>
    <numFmt numFmtId="181" formatCode="#########0.0%"/>
    <numFmt numFmtId="182" formatCode="##,###,###,###,###,###,###,###,###,###,###,###,##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9" fillId="0" borderId="0" xfId="0" applyFont="1" applyAlignment="1"/>
    <xf numFmtId="0" fontId="9" fillId="0" borderId="0" xfId="0" applyFont="1"/>
    <xf numFmtId="169" fontId="8" fillId="0" borderId="0" xfId="0" applyNumberFormat="1" applyFont="1" applyFill="1" applyBorder="1"/>
    <xf numFmtId="165" fontId="10" fillId="0" borderId="0" xfId="0" applyNumberFormat="1" applyFont="1"/>
    <xf numFmtId="166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5" fontId="6" fillId="0" borderId="0" xfId="0" applyNumberFormat="1" applyFont="1"/>
    <xf numFmtId="166" fontId="6" fillId="0" borderId="0" xfId="0" applyNumberFormat="1" applyFont="1" applyAlignment="1"/>
    <xf numFmtId="0" fontId="7" fillId="0" borderId="0" xfId="0" applyFont="1"/>
    <xf numFmtId="165" fontId="9" fillId="0" borderId="0" xfId="0" applyNumberFormat="1" applyFont="1"/>
    <xf numFmtId="169" fontId="12" fillId="0" borderId="1" xfId="0" applyNumberFormat="1" applyFont="1" applyFill="1" applyBorder="1" applyAlignment="1">
      <alignment vertical="center"/>
    </xf>
    <xf numFmtId="169" fontId="12" fillId="0" borderId="2" xfId="0" applyNumberFormat="1" applyFont="1" applyFill="1" applyBorder="1" applyAlignment="1">
      <alignment vertical="center"/>
    </xf>
    <xf numFmtId="169" fontId="12" fillId="0" borderId="3" xfId="0" applyNumberFormat="1" applyFont="1" applyFill="1" applyBorder="1" applyAlignment="1">
      <alignment vertical="center"/>
    </xf>
    <xf numFmtId="169" fontId="12" fillId="0" borderId="0" xfId="0" applyNumberFormat="1" applyFont="1" applyFill="1" applyBorder="1" applyAlignment="1">
      <alignment vertical="center"/>
    </xf>
    <xf numFmtId="173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9" fontId="8" fillId="0" borderId="0" xfId="0" applyNumberFormat="1" applyFont="1" applyFill="1" applyBorder="1" applyAlignment="1">
      <alignment vertical="center"/>
    </xf>
    <xf numFmtId="171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5" fontId="7" fillId="0" borderId="0" xfId="0" applyNumberFormat="1" applyFont="1" applyBorder="1"/>
    <xf numFmtId="173" fontId="5" fillId="0" borderId="0" xfId="0" applyNumberFormat="1" applyFont="1" applyBorder="1" applyAlignment="1">
      <alignment vertical="center"/>
    </xf>
    <xf numFmtId="165" fontId="4" fillId="0" borderId="0" xfId="0" applyNumberFormat="1" applyFont="1"/>
    <xf numFmtId="169" fontId="4" fillId="0" borderId="0" xfId="0" applyNumberFormat="1" applyFont="1"/>
    <xf numFmtId="173" fontId="5" fillId="0" borderId="0" xfId="0" applyNumberFormat="1" applyFont="1"/>
    <xf numFmtId="0" fontId="4" fillId="0" borderId="0" xfId="0" applyFont="1"/>
    <xf numFmtId="172" fontId="5" fillId="0" borderId="0" xfId="0" applyNumberFormat="1" applyFont="1" applyAlignment="1">
      <alignment vertical="center"/>
    </xf>
    <xf numFmtId="166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3" fontId="12" fillId="0" borderId="4" xfId="0" applyNumberFormat="1" applyFont="1" applyFill="1" applyBorder="1" applyAlignment="1">
      <alignment vertical="center"/>
    </xf>
    <xf numFmtId="169" fontId="5" fillId="0" borderId="0" xfId="0" applyNumberFormat="1" applyFont="1" applyFill="1" applyBorder="1" applyAlignment="1">
      <alignment vertical="center"/>
    </xf>
    <xf numFmtId="169" fontId="5" fillId="0" borderId="3" xfId="0" applyNumberFormat="1" applyFont="1" applyFill="1" applyBorder="1" applyAlignment="1">
      <alignment vertical="center"/>
    </xf>
    <xf numFmtId="169" fontId="5" fillId="0" borderId="7" xfId="0" applyNumberFormat="1" applyFont="1" applyFill="1" applyBorder="1" applyAlignment="1">
      <alignment vertical="center"/>
    </xf>
    <xf numFmtId="169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9" fontId="9" fillId="0" borderId="0" xfId="0" applyNumberFormat="1" applyFont="1"/>
    <xf numFmtId="174" fontId="9" fillId="0" borderId="0" xfId="0" applyNumberFormat="1" applyFont="1"/>
    <xf numFmtId="0" fontId="9" fillId="0" borderId="0" xfId="0" applyFont="1" applyBorder="1"/>
    <xf numFmtId="174" fontId="9" fillId="0" borderId="0" xfId="0" applyNumberFormat="1" applyFont="1" applyBorder="1"/>
    <xf numFmtId="171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3" fontId="12" fillId="0" borderId="9" xfId="0" applyNumberFormat="1" applyFont="1" applyFill="1" applyBorder="1" applyAlignment="1">
      <alignment vertical="center"/>
    </xf>
    <xf numFmtId="173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5" fontId="5" fillId="0" borderId="6" xfId="0" applyNumberFormat="1" applyFont="1" applyBorder="1"/>
    <xf numFmtId="0" fontId="5" fillId="0" borderId="6" xfId="0" applyFont="1" applyBorder="1"/>
    <xf numFmtId="175" fontId="5" fillId="0" borderId="6" xfId="1" applyNumberFormat="1" applyFont="1" applyBorder="1"/>
    <xf numFmtId="3" fontId="5" fillId="0" borderId="6" xfId="0" applyNumberFormat="1" applyFont="1" applyBorder="1"/>
    <xf numFmtId="167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9" fontId="12" fillId="0" borderId="1" xfId="0" applyNumberFormat="1" applyFont="1" applyFill="1" applyBorder="1" applyAlignment="1" applyProtection="1">
      <alignment vertical="center"/>
      <protection locked="0"/>
    </xf>
    <xf numFmtId="169" fontId="12" fillId="0" borderId="2" xfId="0" applyNumberFormat="1" applyFont="1" applyFill="1" applyBorder="1" applyAlignment="1" applyProtection="1">
      <alignment vertical="center"/>
      <protection locked="0"/>
    </xf>
    <xf numFmtId="169" fontId="5" fillId="0" borderId="3" xfId="0" applyNumberFormat="1" applyFont="1" applyFill="1" applyBorder="1" applyAlignment="1" applyProtection="1">
      <alignment vertical="center"/>
      <protection locked="0"/>
    </xf>
    <xf numFmtId="169" fontId="5" fillId="0" borderId="0" xfId="0" applyNumberFormat="1" applyFont="1" applyFill="1" applyBorder="1" applyAlignment="1" applyProtection="1">
      <alignment vertical="center"/>
      <protection locked="0"/>
    </xf>
    <xf numFmtId="169" fontId="12" fillId="0" borderId="3" xfId="0" applyNumberFormat="1" applyFont="1" applyFill="1" applyBorder="1" applyAlignment="1" applyProtection="1">
      <alignment vertical="center"/>
      <protection locked="0"/>
    </xf>
    <xf numFmtId="169" fontId="12" fillId="0" borderId="0" xfId="0" applyNumberFormat="1" applyFont="1" applyFill="1" applyBorder="1" applyAlignment="1" applyProtection="1">
      <alignment vertical="center"/>
      <protection locked="0"/>
    </xf>
    <xf numFmtId="169" fontId="9" fillId="0" borderId="3" xfId="0" applyNumberFormat="1" applyFont="1" applyFill="1" applyBorder="1" applyAlignment="1" applyProtection="1">
      <alignment vertical="center"/>
      <protection locked="0"/>
    </xf>
    <xf numFmtId="169" fontId="9" fillId="0" borderId="0" xfId="0" applyNumberFormat="1" applyFont="1" applyFill="1" applyBorder="1" applyAlignment="1" applyProtection="1">
      <alignment vertical="center"/>
      <protection locked="0"/>
    </xf>
    <xf numFmtId="168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9" fontId="12" fillId="0" borderId="1" xfId="0" applyNumberFormat="1" applyFont="1" applyFill="1" applyBorder="1" applyAlignment="1" applyProtection="1">
      <alignment vertical="center"/>
    </xf>
    <xf numFmtId="169" fontId="12" fillId="0" borderId="2" xfId="0" applyNumberFormat="1" applyFont="1" applyFill="1" applyBorder="1" applyAlignment="1" applyProtection="1">
      <alignment vertical="center"/>
    </xf>
    <xf numFmtId="169" fontId="5" fillId="0" borderId="3" xfId="0" applyNumberFormat="1" applyFont="1" applyFill="1" applyBorder="1" applyAlignment="1" applyProtection="1">
      <alignment vertical="center"/>
    </xf>
    <xf numFmtId="169" fontId="5" fillId="0" borderId="0" xfId="0" applyNumberFormat="1" applyFont="1" applyFill="1" applyBorder="1" applyAlignment="1" applyProtection="1">
      <alignment vertical="center"/>
    </xf>
    <xf numFmtId="169" fontId="12" fillId="0" borderId="3" xfId="0" applyNumberFormat="1" applyFont="1" applyFill="1" applyBorder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9" fillId="0" borderId="3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5" fontId="5" fillId="0" borderId="6" xfId="0" applyNumberFormat="1" applyFont="1" applyBorder="1" applyProtection="1">
      <protection locked="0"/>
    </xf>
    <xf numFmtId="0" fontId="17" fillId="0" borderId="0" xfId="0" applyFont="1"/>
    <xf numFmtId="169" fontId="16" fillId="0" borderId="7" xfId="0" applyNumberFormat="1" applyFont="1" applyFill="1" applyBorder="1" applyAlignment="1" applyProtection="1">
      <alignment vertical="center"/>
      <protection locked="0"/>
    </xf>
    <xf numFmtId="169" fontId="16" fillId="0" borderId="8" xfId="0" applyNumberFormat="1" applyFont="1" applyFill="1" applyBorder="1" applyAlignment="1" applyProtection="1">
      <alignment vertical="center"/>
      <protection locked="0"/>
    </xf>
    <xf numFmtId="173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9" fontId="16" fillId="0" borderId="7" xfId="0" applyNumberFormat="1" applyFont="1" applyFill="1" applyBorder="1" applyAlignment="1" applyProtection="1">
      <alignment vertical="center"/>
    </xf>
    <xf numFmtId="169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70" fontId="11" fillId="4" borderId="10" xfId="0" applyNumberFormat="1" applyFont="1" applyFill="1" applyBorder="1" applyAlignment="1">
      <alignment horizontal="right"/>
    </xf>
    <xf numFmtId="170" fontId="11" fillId="4" borderId="11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1" fillId="0" borderId="0" xfId="8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right" vertical="top"/>
    </xf>
    <xf numFmtId="178" fontId="24" fillId="6" borderId="16" xfId="8" applyNumberFormat="1" applyFont="1" applyFill="1" applyBorder="1" applyAlignment="1">
      <alignment horizontal="left" vertical="top"/>
    </xf>
    <xf numFmtId="0" fontId="24" fillId="6" borderId="17" xfId="8" applyFont="1" applyFill="1" applyBorder="1" applyAlignment="1">
      <alignment horizontal="left" vertical="top"/>
    </xf>
    <xf numFmtId="179" fontId="24" fillId="6" borderId="16" xfId="8" applyNumberFormat="1" applyFont="1" applyFill="1" applyBorder="1" applyAlignment="1">
      <alignment horizontal="right" vertical="top"/>
    </xf>
    <xf numFmtId="0" fontId="24" fillId="6" borderId="18" xfId="8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4" borderId="16" xfId="8" applyNumberFormat="1" applyFont="1" applyFill="1" applyBorder="1" applyAlignment="1">
      <alignment horizontal="right" vertical="top"/>
    </xf>
    <xf numFmtId="178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right" vertical="top"/>
    </xf>
    <xf numFmtId="179" fontId="24" fillId="5" borderId="16" xfId="8" applyNumberFormat="1" applyFont="1" applyFill="1" applyBorder="1" applyAlignment="1">
      <alignment horizontal="right" vertical="top"/>
    </xf>
    <xf numFmtId="180" fontId="24" fillId="6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79" fontId="24" fillId="4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  <xf numFmtId="182" fontId="24" fillId="6" borderId="16" xfId="8" applyNumberFormat="1" applyFont="1" applyFill="1" applyBorder="1" applyAlignment="1">
      <alignment horizontal="right" vertical="top"/>
    </xf>
    <xf numFmtId="182" fontId="24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 xr:uid="{00000000-0005-0000-0000-000002000000}"/>
    <cellStyle name="Normal 2 2" xfId="4" xr:uid="{00000000-0005-0000-0000-000003000000}"/>
    <cellStyle name="Normal 2 2 2" xfId="8" xr:uid="{00000000-0005-0000-0000-000004000000}"/>
    <cellStyle name="Normal 2 3" xfId="7" xr:uid="{00000000-0005-0000-0000-000005000000}"/>
    <cellStyle name="Normal 3" xfId="5" xr:uid="{00000000-0005-0000-0000-000006000000}"/>
    <cellStyle name="Percent 2" xfId="3" xr:uid="{00000000-0005-0000-0000-000007000000}"/>
    <cellStyle name="Percent 3" xfId="10" xr:uid="{00000000-0005-0000-0000-000008000000}"/>
    <cellStyle name="Prosent 2" xfId="6" xr:uid="{00000000-0005-0000-0000-000009000000}"/>
    <cellStyle name="Prosent 3" xfId="9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0-47AB-8D97-BBE6589AAB17}"/>
            </c:ext>
          </c:extLst>
        </c:ser>
        <c:ser>
          <c:idx val="4"/>
          <c:order val="1"/>
          <c:tx>
            <c:v>2016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00-47AB-8D97-BBE6589AAB17}"/>
            </c:ext>
          </c:extLst>
        </c:ser>
        <c:ser>
          <c:idx val="3"/>
          <c:order val="2"/>
          <c:tx>
            <c:v>2017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00-47AB-8D97-BBE6589AAB17}"/>
            </c:ext>
          </c:extLst>
        </c:ser>
        <c:ser>
          <c:idx val="2"/>
          <c:order val="3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  <c:pt idx="11">
                  <c:v>3786006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00-47AB-8D97-BBE6589AAB17}"/>
            </c:ext>
          </c:extLst>
        </c:ser>
        <c:ser>
          <c:idx val="5"/>
          <c:order val="4"/>
          <c:tx>
            <c:v>2019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3807083</c:v>
                </c:pt>
                <c:pt idx="1">
                  <c:v>3880667</c:v>
                </c:pt>
                <c:pt idx="2">
                  <c:v>4520687</c:v>
                </c:pt>
                <c:pt idx="3">
                  <c:v>4256837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00-47AB-8D97-BBE6589AA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89312"/>
        <c:axId val="123688136"/>
      </c:lineChart>
      <c:catAx>
        <c:axId val="12368931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3688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36881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368931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D-4826-98D8-B739A58853EA}"/>
            </c:ext>
          </c:extLst>
        </c:ser>
        <c:ser>
          <c:idx val="1"/>
          <c:order val="1"/>
          <c:tx>
            <c:v>2016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D-4826-98D8-B739A58853EA}"/>
            </c:ext>
          </c:extLst>
        </c:ser>
        <c:ser>
          <c:idx val="3"/>
          <c:order val="2"/>
          <c:tx>
            <c:v>2017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  <c:pt idx="11">
                  <c:v>50189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ED-4826-98D8-B739A58853EA}"/>
            </c:ext>
          </c:extLst>
        </c:ser>
        <c:ser>
          <c:idx val="2"/>
          <c:order val="3"/>
          <c:tx>
            <c:v>2018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  <c:pt idx="11">
                  <c:v>50478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ED-4826-98D8-B739A58853EA}"/>
            </c:ext>
          </c:extLst>
        </c:ser>
        <c:ser>
          <c:idx val="4"/>
          <c:order val="4"/>
          <c:tx>
            <c:v>2019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54082</c:v>
                </c:pt>
                <c:pt idx="1">
                  <c:v>51273</c:v>
                </c:pt>
                <c:pt idx="2">
                  <c:v>57662</c:v>
                </c:pt>
                <c:pt idx="3">
                  <c:v>52629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ED-4826-98D8-B739A5885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90096"/>
        <c:axId val="234403760"/>
      </c:lineChart>
      <c:catAx>
        <c:axId val="123690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376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440376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369009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4218018943284258E-2"/>
          <c:y val="0.84681029764896409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6-49CA-90D1-4B2503E79E84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6-49CA-90D1-4B2503E79E84}"/>
            </c:ext>
          </c:extLst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46-49CA-90D1-4B2503E79E84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46-49CA-90D1-4B2503E79E84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  <c:pt idx="11">
                  <c:v>3786006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46-49CA-90D1-4B2503E79E84}"/>
            </c:ext>
          </c:extLst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3807083</c:v>
                </c:pt>
                <c:pt idx="1">
                  <c:v>3880667</c:v>
                </c:pt>
                <c:pt idx="2">
                  <c:v>4520687</c:v>
                </c:pt>
                <c:pt idx="3">
                  <c:v>4256837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46-49CA-90D1-4B2503E79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404544"/>
        <c:axId val="234404936"/>
      </c:lineChart>
      <c:catAx>
        <c:axId val="23440454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4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44049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454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9-4E30-B7F9-C8761A120FEF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9-4E30-B7F9-C8761A120FEF}"/>
            </c:ext>
          </c:extLst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19-4E30-B7F9-C8761A120FEF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19-4E30-B7F9-C8761A120FEF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19-4E30-B7F9-C8761A120FEF}"/>
            </c:ext>
          </c:extLst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54082</c:v>
                </c:pt>
                <c:pt idx="1">
                  <c:v>51273</c:v>
                </c:pt>
                <c:pt idx="2">
                  <c:v>57662</c:v>
                </c:pt>
                <c:pt idx="3">
                  <c:v>52629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19-4E30-B7F9-C8761A120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405720"/>
        <c:axId val="234406112"/>
      </c:lineChart>
      <c:catAx>
        <c:axId val="234405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611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440611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572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434.lv.no\felles\CA\STAT\2019%20Statistikk%20inkl.%20spedbarn%20-%20DVHStat\M&#229;nedsstatistikk\Discoverer%20Rapporter\201904_M&#229;nedsstatistikk_PAX_IN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434.lv.no\felles\CA\STAT\2014%20Statistikk%20-%20DVHStat\M&#229;nedsstatistikk\Discoverer%20Rapporter\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- Måned"/>
      <sheetName val="Passasjerer - Hittil i år"/>
      <sheetName val="Pax - Month"/>
      <sheetName val="Pax - Year To Date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6">
          <cell r="A106" t="str">
            <v>Recover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showGridLines="0" tabSelected="1" showRuler="0" showWhiteSpace="0" view="pageLayout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45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2019</v>
      </c>
      <c r="C4" s="95">
        <v>2018</v>
      </c>
      <c r="D4" s="96" t="s">
        <v>13</v>
      </c>
      <c r="E4" s="8"/>
      <c r="F4" s="94">
        <v>2019</v>
      </c>
      <c r="G4" s="95">
        <v>2018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2413232</v>
      </c>
      <c r="C7" s="62">
        <v>2714279</v>
      </c>
      <c r="D7" s="46">
        <f>(B7-C7)/C7</f>
        <v>-0.11091232699365099</v>
      </c>
      <c r="E7" s="45"/>
      <c r="F7" s="61">
        <v>9885508</v>
      </c>
      <c r="G7" s="62">
        <v>9902213</v>
      </c>
      <c r="H7" s="46">
        <f>(F7-G7)/G7</f>
        <v>-1.6869966339847467E-3</v>
      </c>
      <c r="I7" s="40"/>
      <c r="J7" s="41"/>
    </row>
    <row r="8" spans="1:17" ht="15" customHeight="1" x14ac:dyDescent="0.25">
      <c r="A8" s="89" t="s">
        <v>16</v>
      </c>
      <c r="B8" s="16">
        <f>SUM(B9:B10)</f>
        <v>1796488</v>
      </c>
      <c r="C8" s="17">
        <f>SUM(C9:C10)</f>
        <v>1728410</v>
      </c>
      <c r="D8" s="34">
        <f>(B8-C8)/C8</f>
        <v>3.9387645292494257E-2</v>
      </c>
      <c r="E8" s="45"/>
      <c r="F8" s="16">
        <f>SUM(F9:F10)</f>
        <v>6396224</v>
      </c>
      <c r="G8" s="17">
        <f>SUM(G9:G10)</f>
        <v>6238944</v>
      </c>
      <c r="H8" s="34">
        <f>(F8-G8)/G8</f>
        <v>2.5209394410336108E-2</v>
      </c>
      <c r="I8" s="40"/>
      <c r="J8" s="41"/>
    </row>
    <row r="9" spans="1:17" ht="15" customHeight="1" x14ac:dyDescent="0.25">
      <c r="A9" s="90" t="s">
        <v>17</v>
      </c>
      <c r="B9" s="63">
        <v>1722660</v>
      </c>
      <c r="C9" s="64">
        <v>1666473</v>
      </c>
      <c r="D9" s="18">
        <f>(B9-C9)/C9</f>
        <v>3.3716117812889856E-2</v>
      </c>
      <c r="E9" s="45"/>
      <c r="F9" s="63">
        <v>6056488</v>
      </c>
      <c r="G9" s="64">
        <v>5896930</v>
      </c>
      <c r="H9" s="18">
        <f>(F9-G9)/G9</f>
        <v>2.7057808045881503E-2</v>
      </c>
      <c r="J9" s="41"/>
    </row>
    <row r="10" spans="1:17" ht="15" customHeight="1" x14ac:dyDescent="0.25">
      <c r="A10" s="90" t="s">
        <v>18</v>
      </c>
      <c r="B10" s="63">
        <v>73828</v>
      </c>
      <c r="C10" s="64">
        <v>61937</v>
      </c>
      <c r="D10" s="18">
        <f>(B10-C10)/C10</f>
        <v>0.19198540452395177</v>
      </c>
      <c r="E10" s="45"/>
      <c r="F10" s="63">
        <v>339736</v>
      </c>
      <c r="G10" s="64">
        <v>342014</v>
      </c>
      <c r="H10" s="18">
        <f>(F10-G10)/G10</f>
        <v>-6.6605460595180318E-3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47117</v>
      </c>
      <c r="C12" s="66">
        <v>39789</v>
      </c>
      <c r="D12" s="44">
        <f>(B12-C12)/C12</f>
        <v>0.18417150468722512</v>
      </c>
      <c r="E12" s="45"/>
      <c r="F12" s="65">
        <v>183542</v>
      </c>
      <c r="G12" s="66">
        <v>152130</v>
      </c>
      <c r="H12" s="44">
        <f>(F12-G12)/G12</f>
        <v>0.20648129888910799</v>
      </c>
      <c r="J12" s="41"/>
    </row>
    <row r="13" spans="1:17" ht="15" customHeight="1" x14ac:dyDescent="0.25">
      <c r="A13" s="89" t="s">
        <v>19</v>
      </c>
      <c r="B13" s="16">
        <f>B7+B8+B12</f>
        <v>4256837</v>
      </c>
      <c r="C13" s="17">
        <f>C7+C8+C12</f>
        <v>4482478</v>
      </c>
      <c r="D13" s="34">
        <f>(B13-C13)/C13</f>
        <v>-5.033845118704431E-2</v>
      </c>
      <c r="E13" s="45"/>
      <c r="F13" s="16">
        <f>F7+F8+F12</f>
        <v>16465274</v>
      </c>
      <c r="G13" s="17">
        <f>G7+G8+G12</f>
        <v>16293287</v>
      </c>
      <c r="H13" s="34">
        <f>(F13-G13)/G13</f>
        <v>1.0555696956666877E-2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33967</v>
      </c>
      <c r="C17" s="14">
        <f>SUM(C18:C20)</f>
        <v>40507</v>
      </c>
      <c r="D17" s="46">
        <f>(B17-C17)/C17</f>
        <v>-0.16145357592514875</v>
      </c>
      <c r="E17" s="19"/>
      <c r="F17" s="14">
        <f>SUM(F18:F20)</f>
        <v>145345</v>
      </c>
      <c r="G17" s="15">
        <f>SUM(G18:G20)</f>
        <v>151533</v>
      </c>
      <c r="H17" s="46">
        <f>(F17-G17)/G17</f>
        <v>-4.083598952043449E-2</v>
      </c>
      <c r="J17" s="43"/>
    </row>
    <row r="18" spans="1:10" ht="15" customHeight="1" x14ac:dyDescent="0.25">
      <c r="A18" s="90" t="s">
        <v>17</v>
      </c>
      <c r="B18" s="63">
        <v>33057</v>
      </c>
      <c r="C18" s="64">
        <v>39472</v>
      </c>
      <c r="D18" s="18">
        <f t="shared" ref="D18:D31" si="0">(B18-C18)/C18</f>
        <v>-0.16252026753141469</v>
      </c>
      <c r="E18" s="19"/>
      <c r="F18" s="63">
        <v>141880</v>
      </c>
      <c r="G18" s="64">
        <v>147904</v>
      </c>
      <c r="H18" s="18">
        <f t="shared" ref="H18:H31" si="1">(F18-G18)/G18</f>
        <v>-4.0729121592384246E-2</v>
      </c>
      <c r="J18" s="41"/>
    </row>
    <row r="19" spans="1:10" ht="15" customHeight="1" x14ac:dyDescent="0.25">
      <c r="A19" s="90" t="s">
        <v>18</v>
      </c>
      <c r="B19" s="63">
        <v>504</v>
      </c>
      <c r="C19" s="64">
        <v>439</v>
      </c>
      <c r="D19" s="18">
        <f t="shared" si="0"/>
        <v>0.1480637813211845</v>
      </c>
      <c r="E19" s="19"/>
      <c r="F19" s="63">
        <v>1678</v>
      </c>
      <c r="G19" s="64">
        <v>1187</v>
      </c>
      <c r="H19" s="18">
        <f t="shared" si="1"/>
        <v>0.41364785172704299</v>
      </c>
      <c r="J19" s="41"/>
    </row>
    <row r="20" spans="1:10" ht="15" customHeight="1" x14ac:dyDescent="0.25">
      <c r="A20" s="90" t="s">
        <v>20</v>
      </c>
      <c r="B20" s="63">
        <v>406</v>
      </c>
      <c r="C20" s="64">
        <v>596</v>
      </c>
      <c r="D20" s="18">
        <f t="shared" si="0"/>
        <v>-0.31879194630872482</v>
      </c>
      <c r="E20" s="19"/>
      <c r="F20" s="63">
        <v>1787</v>
      </c>
      <c r="G20" s="64">
        <v>2442</v>
      </c>
      <c r="H20" s="18">
        <f t="shared" si="1"/>
        <v>-0.26822276822276825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15394</v>
      </c>
      <c r="C22" s="17">
        <f>SUM(C23:C25)</f>
        <v>15800</v>
      </c>
      <c r="D22" s="34">
        <f t="shared" si="0"/>
        <v>-2.5696202531645569E-2</v>
      </c>
      <c r="E22" s="19"/>
      <c r="F22" s="16">
        <f>SUM(F23:F25)</f>
        <v>57292</v>
      </c>
      <c r="G22" s="17">
        <f>SUM(G23:G25)</f>
        <v>56462</v>
      </c>
      <c r="H22" s="34">
        <f t="shared" si="1"/>
        <v>1.4700152314831214E-2</v>
      </c>
      <c r="J22" s="41"/>
    </row>
    <row r="23" spans="1:10" ht="15" customHeight="1" x14ac:dyDescent="0.25">
      <c r="A23" s="90" t="s">
        <v>17</v>
      </c>
      <c r="B23" s="63">
        <v>14101</v>
      </c>
      <c r="C23" s="64">
        <v>14566</v>
      </c>
      <c r="D23" s="18">
        <f t="shared" si="0"/>
        <v>-3.192365783331045E-2</v>
      </c>
      <c r="E23" s="19"/>
      <c r="F23" s="63">
        <v>52005</v>
      </c>
      <c r="G23" s="64">
        <v>51388</v>
      </c>
      <c r="H23" s="18">
        <f t="shared" si="1"/>
        <v>1.20066941698451E-2</v>
      </c>
      <c r="J23" s="41"/>
    </row>
    <row r="24" spans="1:10" ht="15" customHeight="1" x14ac:dyDescent="0.25">
      <c r="A24" s="90" t="s">
        <v>18</v>
      </c>
      <c r="B24" s="63">
        <v>770</v>
      </c>
      <c r="C24" s="64">
        <v>760</v>
      </c>
      <c r="D24" s="18">
        <f t="shared" si="0"/>
        <v>1.3157894736842105E-2</v>
      </c>
      <c r="E24" s="19"/>
      <c r="F24" s="63">
        <v>3122</v>
      </c>
      <c r="G24" s="64">
        <v>3119</v>
      </c>
      <c r="H24" s="18">
        <f t="shared" si="1"/>
        <v>9.6184674575184356E-4</v>
      </c>
      <c r="J24" s="41"/>
    </row>
    <row r="25" spans="1:10" ht="15" customHeight="1" x14ac:dyDescent="0.25">
      <c r="A25" s="90" t="s">
        <v>20</v>
      </c>
      <c r="B25" s="63">
        <v>523</v>
      </c>
      <c r="C25" s="64">
        <v>474</v>
      </c>
      <c r="D25" s="18">
        <f t="shared" si="0"/>
        <v>0.10337552742616034</v>
      </c>
      <c r="E25" s="19"/>
      <c r="F25" s="63">
        <v>2165</v>
      </c>
      <c r="G25" s="64">
        <v>1955</v>
      </c>
      <c r="H25" s="18">
        <f t="shared" si="1"/>
        <v>0.10741687979539642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3268</v>
      </c>
      <c r="C27" s="66">
        <v>2897</v>
      </c>
      <c r="D27" s="34">
        <f t="shared" si="0"/>
        <v>0.12806351397997928</v>
      </c>
      <c r="E27" s="19"/>
      <c r="F27" s="67">
        <v>13009</v>
      </c>
      <c r="G27" s="68">
        <v>11285</v>
      </c>
      <c r="H27" s="34">
        <f>(F27-G27)/G27</f>
        <v>0.15276916260522819</v>
      </c>
      <c r="J27" s="41"/>
    </row>
    <row r="28" spans="1:10" ht="15" customHeight="1" x14ac:dyDescent="0.25">
      <c r="A28" s="89" t="s">
        <v>19</v>
      </c>
      <c r="B28" s="16">
        <f>B22+B17+B27</f>
        <v>52629</v>
      </c>
      <c r="C28" s="17">
        <f>C22+C17+C27</f>
        <v>59204</v>
      </c>
      <c r="D28" s="34">
        <f t="shared" si="0"/>
        <v>-0.11105668535909737</v>
      </c>
      <c r="E28" s="19"/>
      <c r="F28" s="16">
        <f>F22+F17+F27</f>
        <v>215646</v>
      </c>
      <c r="G28" s="17">
        <f>G22+G17+G27</f>
        <v>219280</v>
      </c>
      <c r="H28" s="34">
        <f>(F28-G28)/G28</f>
        <v>-1.6572418825246262E-2</v>
      </c>
      <c r="J28" s="41"/>
    </row>
    <row r="29" spans="1:10" ht="15" customHeight="1" x14ac:dyDescent="0.25">
      <c r="A29" s="89" t="s">
        <v>24</v>
      </c>
      <c r="B29" s="65">
        <v>10717</v>
      </c>
      <c r="C29" s="66">
        <v>9459</v>
      </c>
      <c r="D29" s="34">
        <f>(B29-C29)/C29</f>
        <v>0.13299503118722911</v>
      </c>
      <c r="E29" s="19"/>
      <c r="F29" s="65">
        <v>31091</v>
      </c>
      <c r="G29" s="66">
        <v>32292</v>
      </c>
      <c r="H29" s="34">
        <f>(F29-G29)/G29</f>
        <v>-3.7191874148395886E-2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63346</v>
      </c>
      <c r="C31" s="17">
        <f>SUM(C28:C29)</f>
        <v>68663</v>
      </c>
      <c r="D31" s="34">
        <f t="shared" si="0"/>
        <v>-7.7436173776269601E-2</v>
      </c>
      <c r="E31" s="19"/>
      <c r="F31" s="16">
        <f>SUM(F28:F29)</f>
        <v>246737</v>
      </c>
      <c r="G31" s="17">
        <f>SUM(G28:G29)</f>
        <v>251572</v>
      </c>
      <c r="H31" s="34">
        <f t="shared" si="1"/>
        <v>-1.9219149984894979E-2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41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4B967-FA23-4A05-8746-B41AEC8092B8}">
  <sheetPr>
    <pageSetUpPr fitToPage="1"/>
  </sheetPr>
  <dimension ref="A1:AG5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bestFit="1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30.140625" style="98" hidden="1" customWidth="1"/>
    <col min="21" max="21" width="22.85546875" style="98" hidden="1" customWidth="1"/>
    <col min="22" max="22" width="25.85546875" style="98" hidden="1" customWidth="1"/>
    <col min="23" max="23" width="29" style="98" hidden="1" customWidth="1"/>
    <col min="24" max="24" width="22.140625" style="98" hidden="1" customWidth="1"/>
    <col min="25" max="25" width="24.7109375" style="98" hidden="1" customWidth="1"/>
    <col min="26" max="26" width="19.28515625" style="98" hidden="1" customWidth="1"/>
    <col min="27" max="27" width="18.140625" style="98" hidden="1" customWidth="1"/>
    <col min="28" max="28" width="20.28515625" style="98" hidden="1" customWidth="1"/>
    <col min="29" max="29" width="15.5703125" style="98" hidden="1" customWidth="1"/>
    <col min="30" max="30" width="32.42578125" style="98" hidden="1" customWidth="1"/>
    <col min="31" max="31" width="0" style="98" hidden="1" customWidth="1"/>
    <col min="32" max="32" width="9.85546875" style="98" hidden="1" customWidth="1"/>
    <col min="33" max="33" width="36.42578125" style="98" hidden="1" customWidth="1"/>
    <col min="34" max="256" width="9.140625" style="98"/>
    <col min="257" max="257" width="33.85546875" style="98" bestFit="1" customWidth="1"/>
    <col min="258" max="258" width="5.85546875" style="98" bestFit="1" customWidth="1"/>
    <col min="259" max="273" width="15.7109375" style="98" customWidth="1"/>
    <col min="274" max="289" width="0" style="98" hidden="1" customWidth="1"/>
    <col min="290" max="512" width="9.140625" style="98"/>
    <col min="513" max="513" width="33.85546875" style="98" bestFit="1" customWidth="1"/>
    <col min="514" max="514" width="5.85546875" style="98" bestFit="1" customWidth="1"/>
    <col min="515" max="529" width="15.7109375" style="98" customWidth="1"/>
    <col min="530" max="545" width="0" style="98" hidden="1" customWidth="1"/>
    <col min="546" max="768" width="9.140625" style="98"/>
    <col min="769" max="769" width="33.85546875" style="98" bestFit="1" customWidth="1"/>
    <col min="770" max="770" width="5.85546875" style="98" bestFit="1" customWidth="1"/>
    <col min="771" max="785" width="15.7109375" style="98" customWidth="1"/>
    <col min="786" max="801" width="0" style="98" hidden="1" customWidth="1"/>
    <col min="802" max="1024" width="9.140625" style="98"/>
    <col min="1025" max="1025" width="33.85546875" style="98" bestFit="1" customWidth="1"/>
    <col min="1026" max="1026" width="5.85546875" style="98" bestFit="1" customWidth="1"/>
    <col min="1027" max="1041" width="15.7109375" style="98" customWidth="1"/>
    <col min="1042" max="1057" width="0" style="98" hidden="1" customWidth="1"/>
    <col min="1058" max="1280" width="9.140625" style="98"/>
    <col min="1281" max="1281" width="33.85546875" style="98" bestFit="1" customWidth="1"/>
    <col min="1282" max="1282" width="5.85546875" style="98" bestFit="1" customWidth="1"/>
    <col min="1283" max="1297" width="15.7109375" style="98" customWidth="1"/>
    <col min="1298" max="1313" width="0" style="98" hidden="1" customWidth="1"/>
    <col min="1314" max="1536" width="9.140625" style="98"/>
    <col min="1537" max="1537" width="33.85546875" style="98" bestFit="1" customWidth="1"/>
    <col min="1538" max="1538" width="5.85546875" style="98" bestFit="1" customWidth="1"/>
    <col min="1539" max="1553" width="15.7109375" style="98" customWidth="1"/>
    <col min="1554" max="1569" width="0" style="98" hidden="1" customWidth="1"/>
    <col min="1570" max="1792" width="9.140625" style="98"/>
    <col min="1793" max="1793" width="33.85546875" style="98" bestFit="1" customWidth="1"/>
    <col min="1794" max="1794" width="5.85546875" style="98" bestFit="1" customWidth="1"/>
    <col min="1795" max="1809" width="15.7109375" style="98" customWidth="1"/>
    <col min="1810" max="1825" width="0" style="98" hidden="1" customWidth="1"/>
    <col min="1826" max="2048" width="9.140625" style="98"/>
    <col min="2049" max="2049" width="33.85546875" style="98" bestFit="1" customWidth="1"/>
    <col min="2050" max="2050" width="5.85546875" style="98" bestFit="1" customWidth="1"/>
    <col min="2051" max="2065" width="15.7109375" style="98" customWidth="1"/>
    <col min="2066" max="2081" width="0" style="98" hidden="1" customWidth="1"/>
    <col min="2082" max="2304" width="9.140625" style="98"/>
    <col min="2305" max="2305" width="33.85546875" style="98" bestFit="1" customWidth="1"/>
    <col min="2306" max="2306" width="5.85546875" style="98" bestFit="1" customWidth="1"/>
    <col min="2307" max="2321" width="15.7109375" style="98" customWidth="1"/>
    <col min="2322" max="2337" width="0" style="98" hidden="1" customWidth="1"/>
    <col min="2338" max="2560" width="9.140625" style="98"/>
    <col min="2561" max="2561" width="33.85546875" style="98" bestFit="1" customWidth="1"/>
    <col min="2562" max="2562" width="5.85546875" style="98" bestFit="1" customWidth="1"/>
    <col min="2563" max="2577" width="15.7109375" style="98" customWidth="1"/>
    <col min="2578" max="2593" width="0" style="98" hidden="1" customWidth="1"/>
    <col min="2594" max="2816" width="9.140625" style="98"/>
    <col min="2817" max="2817" width="33.85546875" style="98" bestFit="1" customWidth="1"/>
    <col min="2818" max="2818" width="5.85546875" style="98" bestFit="1" customWidth="1"/>
    <col min="2819" max="2833" width="15.7109375" style="98" customWidth="1"/>
    <col min="2834" max="2849" width="0" style="98" hidden="1" customWidth="1"/>
    <col min="2850" max="3072" width="9.140625" style="98"/>
    <col min="3073" max="3073" width="33.85546875" style="98" bestFit="1" customWidth="1"/>
    <col min="3074" max="3074" width="5.85546875" style="98" bestFit="1" customWidth="1"/>
    <col min="3075" max="3089" width="15.7109375" style="98" customWidth="1"/>
    <col min="3090" max="3105" width="0" style="98" hidden="1" customWidth="1"/>
    <col min="3106" max="3328" width="9.140625" style="98"/>
    <col min="3329" max="3329" width="33.85546875" style="98" bestFit="1" customWidth="1"/>
    <col min="3330" max="3330" width="5.85546875" style="98" bestFit="1" customWidth="1"/>
    <col min="3331" max="3345" width="15.7109375" style="98" customWidth="1"/>
    <col min="3346" max="3361" width="0" style="98" hidden="1" customWidth="1"/>
    <col min="3362" max="3584" width="9.140625" style="98"/>
    <col min="3585" max="3585" width="33.85546875" style="98" bestFit="1" customWidth="1"/>
    <col min="3586" max="3586" width="5.85546875" style="98" bestFit="1" customWidth="1"/>
    <col min="3587" max="3601" width="15.7109375" style="98" customWidth="1"/>
    <col min="3602" max="3617" width="0" style="98" hidden="1" customWidth="1"/>
    <col min="3618" max="3840" width="9.140625" style="98"/>
    <col min="3841" max="3841" width="33.85546875" style="98" bestFit="1" customWidth="1"/>
    <col min="3842" max="3842" width="5.85546875" style="98" bestFit="1" customWidth="1"/>
    <col min="3843" max="3857" width="15.7109375" style="98" customWidth="1"/>
    <col min="3858" max="3873" width="0" style="98" hidden="1" customWidth="1"/>
    <col min="3874" max="4096" width="9.140625" style="98"/>
    <col min="4097" max="4097" width="33.85546875" style="98" bestFit="1" customWidth="1"/>
    <col min="4098" max="4098" width="5.85546875" style="98" bestFit="1" customWidth="1"/>
    <col min="4099" max="4113" width="15.7109375" style="98" customWidth="1"/>
    <col min="4114" max="4129" width="0" style="98" hidden="1" customWidth="1"/>
    <col min="4130" max="4352" width="9.140625" style="98"/>
    <col min="4353" max="4353" width="33.85546875" style="98" bestFit="1" customWidth="1"/>
    <col min="4354" max="4354" width="5.85546875" style="98" bestFit="1" customWidth="1"/>
    <col min="4355" max="4369" width="15.7109375" style="98" customWidth="1"/>
    <col min="4370" max="4385" width="0" style="98" hidden="1" customWidth="1"/>
    <col min="4386" max="4608" width="9.140625" style="98"/>
    <col min="4609" max="4609" width="33.85546875" style="98" bestFit="1" customWidth="1"/>
    <col min="4610" max="4610" width="5.85546875" style="98" bestFit="1" customWidth="1"/>
    <col min="4611" max="4625" width="15.7109375" style="98" customWidth="1"/>
    <col min="4626" max="4641" width="0" style="98" hidden="1" customWidth="1"/>
    <col min="4642" max="4864" width="9.140625" style="98"/>
    <col min="4865" max="4865" width="33.85546875" style="98" bestFit="1" customWidth="1"/>
    <col min="4866" max="4866" width="5.85546875" style="98" bestFit="1" customWidth="1"/>
    <col min="4867" max="4881" width="15.7109375" style="98" customWidth="1"/>
    <col min="4882" max="4897" width="0" style="98" hidden="1" customWidth="1"/>
    <col min="4898" max="5120" width="9.140625" style="98"/>
    <col min="5121" max="5121" width="33.85546875" style="98" bestFit="1" customWidth="1"/>
    <col min="5122" max="5122" width="5.85546875" style="98" bestFit="1" customWidth="1"/>
    <col min="5123" max="5137" width="15.7109375" style="98" customWidth="1"/>
    <col min="5138" max="5153" width="0" style="98" hidden="1" customWidth="1"/>
    <col min="5154" max="5376" width="9.140625" style="98"/>
    <col min="5377" max="5377" width="33.85546875" style="98" bestFit="1" customWidth="1"/>
    <col min="5378" max="5378" width="5.85546875" style="98" bestFit="1" customWidth="1"/>
    <col min="5379" max="5393" width="15.7109375" style="98" customWidth="1"/>
    <col min="5394" max="5409" width="0" style="98" hidden="1" customWidth="1"/>
    <col min="5410" max="5632" width="9.140625" style="98"/>
    <col min="5633" max="5633" width="33.85546875" style="98" bestFit="1" customWidth="1"/>
    <col min="5634" max="5634" width="5.85546875" style="98" bestFit="1" customWidth="1"/>
    <col min="5635" max="5649" width="15.7109375" style="98" customWidth="1"/>
    <col min="5650" max="5665" width="0" style="98" hidden="1" customWidth="1"/>
    <col min="5666" max="5888" width="9.140625" style="98"/>
    <col min="5889" max="5889" width="33.85546875" style="98" bestFit="1" customWidth="1"/>
    <col min="5890" max="5890" width="5.85546875" style="98" bestFit="1" customWidth="1"/>
    <col min="5891" max="5905" width="15.7109375" style="98" customWidth="1"/>
    <col min="5906" max="5921" width="0" style="98" hidden="1" customWidth="1"/>
    <col min="5922" max="6144" width="9.140625" style="98"/>
    <col min="6145" max="6145" width="33.85546875" style="98" bestFit="1" customWidth="1"/>
    <col min="6146" max="6146" width="5.85546875" style="98" bestFit="1" customWidth="1"/>
    <col min="6147" max="6161" width="15.7109375" style="98" customWidth="1"/>
    <col min="6162" max="6177" width="0" style="98" hidden="1" customWidth="1"/>
    <col min="6178" max="6400" width="9.140625" style="98"/>
    <col min="6401" max="6401" width="33.85546875" style="98" bestFit="1" customWidth="1"/>
    <col min="6402" max="6402" width="5.85546875" style="98" bestFit="1" customWidth="1"/>
    <col min="6403" max="6417" width="15.7109375" style="98" customWidth="1"/>
    <col min="6418" max="6433" width="0" style="98" hidden="1" customWidth="1"/>
    <col min="6434" max="6656" width="9.140625" style="98"/>
    <col min="6657" max="6657" width="33.85546875" style="98" bestFit="1" customWidth="1"/>
    <col min="6658" max="6658" width="5.85546875" style="98" bestFit="1" customWidth="1"/>
    <col min="6659" max="6673" width="15.7109375" style="98" customWidth="1"/>
    <col min="6674" max="6689" width="0" style="98" hidden="1" customWidth="1"/>
    <col min="6690" max="6912" width="9.140625" style="98"/>
    <col min="6913" max="6913" width="33.85546875" style="98" bestFit="1" customWidth="1"/>
    <col min="6914" max="6914" width="5.85546875" style="98" bestFit="1" customWidth="1"/>
    <col min="6915" max="6929" width="15.7109375" style="98" customWidth="1"/>
    <col min="6930" max="6945" width="0" style="98" hidden="1" customWidth="1"/>
    <col min="6946" max="7168" width="9.140625" style="98"/>
    <col min="7169" max="7169" width="33.85546875" style="98" bestFit="1" customWidth="1"/>
    <col min="7170" max="7170" width="5.85546875" style="98" bestFit="1" customWidth="1"/>
    <col min="7171" max="7185" width="15.7109375" style="98" customWidth="1"/>
    <col min="7186" max="7201" width="0" style="98" hidden="1" customWidth="1"/>
    <col min="7202" max="7424" width="9.140625" style="98"/>
    <col min="7425" max="7425" width="33.85546875" style="98" bestFit="1" customWidth="1"/>
    <col min="7426" max="7426" width="5.85546875" style="98" bestFit="1" customWidth="1"/>
    <col min="7427" max="7441" width="15.7109375" style="98" customWidth="1"/>
    <col min="7442" max="7457" width="0" style="98" hidden="1" customWidth="1"/>
    <col min="7458" max="7680" width="9.140625" style="98"/>
    <col min="7681" max="7681" width="33.85546875" style="98" bestFit="1" customWidth="1"/>
    <col min="7682" max="7682" width="5.85546875" style="98" bestFit="1" customWidth="1"/>
    <col min="7683" max="7697" width="15.7109375" style="98" customWidth="1"/>
    <col min="7698" max="7713" width="0" style="98" hidden="1" customWidth="1"/>
    <col min="7714" max="7936" width="9.140625" style="98"/>
    <col min="7937" max="7937" width="33.85546875" style="98" bestFit="1" customWidth="1"/>
    <col min="7938" max="7938" width="5.85546875" style="98" bestFit="1" customWidth="1"/>
    <col min="7939" max="7953" width="15.7109375" style="98" customWidth="1"/>
    <col min="7954" max="7969" width="0" style="98" hidden="1" customWidth="1"/>
    <col min="7970" max="8192" width="9.140625" style="98"/>
    <col min="8193" max="8193" width="33.85546875" style="98" bestFit="1" customWidth="1"/>
    <col min="8194" max="8194" width="5.85546875" style="98" bestFit="1" customWidth="1"/>
    <col min="8195" max="8209" width="15.7109375" style="98" customWidth="1"/>
    <col min="8210" max="8225" width="0" style="98" hidden="1" customWidth="1"/>
    <col min="8226" max="8448" width="9.140625" style="98"/>
    <col min="8449" max="8449" width="33.85546875" style="98" bestFit="1" customWidth="1"/>
    <col min="8450" max="8450" width="5.85546875" style="98" bestFit="1" customWidth="1"/>
    <col min="8451" max="8465" width="15.7109375" style="98" customWidth="1"/>
    <col min="8466" max="8481" width="0" style="98" hidden="1" customWidth="1"/>
    <col min="8482" max="8704" width="9.140625" style="98"/>
    <col min="8705" max="8705" width="33.85546875" style="98" bestFit="1" customWidth="1"/>
    <col min="8706" max="8706" width="5.85546875" style="98" bestFit="1" customWidth="1"/>
    <col min="8707" max="8721" width="15.7109375" style="98" customWidth="1"/>
    <col min="8722" max="8737" width="0" style="98" hidden="1" customWidth="1"/>
    <col min="8738" max="8960" width="9.140625" style="98"/>
    <col min="8961" max="8961" width="33.85546875" style="98" bestFit="1" customWidth="1"/>
    <col min="8962" max="8962" width="5.85546875" style="98" bestFit="1" customWidth="1"/>
    <col min="8963" max="8977" width="15.7109375" style="98" customWidth="1"/>
    <col min="8978" max="8993" width="0" style="98" hidden="1" customWidth="1"/>
    <col min="8994" max="9216" width="9.140625" style="98"/>
    <col min="9217" max="9217" width="33.85546875" style="98" bestFit="1" customWidth="1"/>
    <col min="9218" max="9218" width="5.85546875" style="98" bestFit="1" customWidth="1"/>
    <col min="9219" max="9233" width="15.7109375" style="98" customWidth="1"/>
    <col min="9234" max="9249" width="0" style="98" hidden="1" customWidth="1"/>
    <col min="9250" max="9472" width="9.140625" style="98"/>
    <col min="9473" max="9473" width="33.85546875" style="98" bestFit="1" customWidth="1"/>
    <col min="9474" max="9474" width="5.85546875" style="98" bestFit="1" customWidth="1"/>
    <col min="9475" max="9489" width="15.7109375" style="98" customWidth="1"/>
    <col min="9490" max="9505" width="0" style="98" hidden="1" customWidth="1"/>
    <col min="9506" max="9728" width="9.140625" style="98"/>
    <col min="9729" max="9729" width="33.85546875" style="98" bestFit="1" customWidth="1"/>
    <col min="9730" max="9730" width="5.85546875" style="98" bestFit="1" customWidth="1"/>
    <col min="9731" max="9745" width="15.7109375" style="98" customWidth="1"/>
    <col min="9746" max="9761" width="0" style="98" hidden="1" customWidth="1"/>
    <col min="9762" max="9984" width="9.140625" style="98"/>
    <col min="9985" max="9985" width="33.85546875" style="98" bestFit="1" customWidth="1"/>
    <col min="9986" max="9986" width="5.85546875" style="98" bestFit="1" customWidth="1"/>
    <col min="9987" max="10001" width="15.7109375" style="98" customWidth="1"/>
    <col min="10002" max="10017" width="0" style="98" hidden="1" customWidth="1"/>
    <col min="10018" max="10240" width="9.140625" style="98"/>
    <col min="10241" max="10241" width="33.85546875" style="98" bestFit="1" customWidth="1"/>
    <col min="10242" max="10242" width="5.85546875" style="98" bestFit="1" customWidth="1"/>
    <col min="10243" max="10257" width="15.7109375" style="98" customWidth="1"/>
    <col min="10258" max="10273" width="0" style="98" hidden="1" customWidth="1"/>
    <col min="10274" max="10496" width="9.140625" style="98"/>
    <col min="10497" max="10497" width="33.85546875" style="98" bestFit="1" customWidth="1"/>
    <col min="10498" max="10498" width="5.85546875" style="98" bestFit="1" customWidth="1"/>
    <col min="10499" max="10513" width="15.7109375" style="98" customWidth="1"/>
    <col min="10514" max="10529" width="0" style="98" hidden="1" customWidth="1"/>
    <col min="10530" max="10752" width="9.140625" style="98"/>
    <col min="10753" max="10753" width="33.85546875" style="98" bestFit="1" customWidth="1"/>
    <col min="10754" max="10754" width="5.85546875" style="98" bestFit="1" customWidth="1"/>
    <col min="10755" max="10769" width="15.7109375" style="98" customWidth="1"/>
    <col min="10770" max="10785" width="0" style="98" hidden="1" customWidth="1"/>
    <col min="10786" max="11008" width="9.140625" style="98"/>
    <col min="11009" max="11009" width="33.85546875" style="98" bestFit="1" customWidth="1"/>
    <col min="11010" max="11010" width="5.85546875" style="98" bestFit="1" customWidth="1"/>
    <col min="11011" max="11025" width="15.7109375" style="98" customWidth="1"/>
    <col min="11026" max="11041" width="0" style="98" hidden="1" customWidth="1"/>
    <col min="11042" max="11264" width="9.140625" style="98"/>
    <col min="11265" max="11265" width="33.85546875" style="98" bestFit="1" customWidth="1"/>
    <col min="11266" max="11266" width="5.85546875" style="98" bestFit="1" customWidth="1"/>
    <col min="11267" max="11281" width="15.7109375" style="98" customWidth="1"/>
    <col min="11282" max="11297" width="0" style="98" hidden="1" customWidth="1"/>
    <col min="11298" max="11520" width="9.140625" style="98"/>
    <col min="11521" max="11521" width="33.85546875" style="98" bestFit="1" customWidth="1"/>
    <col min="11522" max="11522" width="5.85546875" style="98" bestFit="1" customWidth="1"/>
    <col min="11523" max="11537" width="15.7109375" style="98" customWidth="1"/>
    <col min="11538" max="11553" width="0" style="98" hidden="1" customWidth="1"/>
    <col min="11554" max="11776" width="9.140625" style="98"/>
    <col min="11777" max="11777" width="33.85546875" style="98" bestFit="1" customWidth="1"/>
    <col min="11778" max="11778" width="5.85546875" style="98" bestFit="1" customWidth="1"/>
    <col min="11779" max="11793" width="15.7109375" style="98" customWidth="1"/>
    <col min="11794" max="11809" width="0" style="98" hidden="1" customWidth="1"/>
    <col min="11810" max="12032" width="9.140625" style="98"/>
    <col min="12033" max="12033" width="33.85546875" style="98" bestFit="1" customWidth="1"/>
    <col min="12034" max="12034" width="5.85546875" style="98" bestFit="1" customWidth="1"/>
    <col min="12035" max="12049" width="15.7109375" style="98" customWidth="1"/>
    <col min="12050" max="12065" width="0" style="98" hidden="1" customWidth="1"/>
    <col min="12066" max="12288" width="9.140625" style="98"/>
    <col min="12289" max="12289" width="33.85546875" style="98" bestFit="1" customWidth="1"/>
    <col min="12290" max="12290" width="5.85546875" style="98" bestFit="1" customWidth="1"/>
    <col min="12291" max="12305" width="15.7109375" style="98" customWidth="1"/>
    <col min="12306" max="12321" width="0" style="98" hidden="1" customWidth="1"/>
    <col min="12322" max="12544" width="9.140625" style="98"/>
    <col min="12545" max="12545" width="33.85546875" style="98" bestFit="1" customWidth="1"/>
    <col min="12546" max="12546" width="5.85546875" style="98" bestFit="1" customWidth="1"/>
    <col min="12547" max="12561" width="15.7109375" style="98" customWidth="1"/>
    <col min="12562" max="12577" width="0" style="98" hidden="1" customWidth="1"/>
    <col min="12578" max="12800" width="9.140625" style="98"/>
    <col min="12801" max="12801" width="33.85546875" style="98" bestFit="1" customWidth="1"/>
    <col min="12802" max="12802" width="5.85546875" style="98" bestFit="1" customWidth="1"/>
    <col min="12803" max="12817" width="15.7109375" style="98" customWidth="1"/>
    <col min="12818" max="12833" width="0" style="98" hidden="1" customWidth="1"/>
    <col min="12834" max="13056" width="9.140625" style="98"/>
    <col min="13057" max="13057" width="33.85546875" style="98" bestFit="1" customWidth="1"/>
    <col min="13058" max="13058" width="5.85546875" style="98" bestFit="1" customWidth="1"/>
    <col min="13059" max="13073" width="15.7109375" style="98" customWidth="1"/>
    <col min="13074" max="13089" width="0" style="98" hidden="1" customWidth="1"/>
    <col min="13090" max="13312" width="9.140625" style="98"/>
    <col min="13313" max="13313" width="33.85546875" style="98" bestFit="1" customWidth="1"/>
    <col min="13314" max="13314" width="5.85546875" style="98" bestFit="1" customWidth="1"/>
    <col min="13315" max="13329" width="15.7109375" style="98" customWidth="1"/>
    <col min="13330" max="13345" width="0" style="98" hidden="1" customWidth="1"/>
    <col min="13346" max="13568" width="9.140625" style="98"/>
    <col min="13569" max="13569" width="33.85546875" style="98" bestFit="1" customWidth="1"/>
    <col min="13570" max="13570" width="5.85546875" style="98" bestFit="1" customWidth="1"/>
    <col min="13571" max="13585" width="15.7109375" style="98" customWidth="1"/>
    <col min="13586" max="13601" width="0" style="98" hidden="1" customWidth="1"/>
    <col min="13602" max="13824" width="9.140625" style="98"/>
    <col min="13825" max="13825" width="33.85546875" style="98" bestFit="1" customWidth="1"/>
    <col min="13826" max="13826" width="5.85546875" style="98" bestFit="1" customWidth="1"/>
    <col min="13827" max="13841" width="15.7109375" style="98" customWidth="1"/>
    <col min="13842" max="13857" width="0" style="98" hidden="1" customWidth="1"/>
    <col min="13858" max="14080" width="9.140625" style="98"/>
    <col min="14081" max="14081" width="33.85546875" style="98" bestFit="1" customWidth="1"/>
    <col min="14082" max="14082" width="5.85546875" style="98" bestFit="1" customWidth="1"/>
    <col min="14083" max="14097" width="15.7109375" style="98" customWidth="1"/>
    <col min="14098" max="14113" width="0" style="98" hidden="1" customWidth="1"/>
    <col min="14114" max="14336" width="9.140625" style="98"/>
    <col min="14337" max="14337" width="33.85546875" style="98" bestFit="1" customWidth="1"/>
    <col min="14338" max="14338" width="5.85546875" style="98" bestFit="1" customWidth="1"/>
    <col min="14339" max="14353" width="15.7109375" style="98" customWidth="1"/>
    <col min="14354" max="14369" width="0" style="98" hidden="1" customWidth="1"/>
    <col min="14370" max="14592" width="9.140625" style="98"/>
    <col min="14593" max="14593" width="33.85546875" style="98" bestFit="1" customWidth="1"/>
    <col min="14594" max="14594" width="5.85546875" style="98" bestFit="1" customWidth="1"/>
    <col min="14595" max="14609" width="15.7109375" style="98" customWidth="1"/>
    <col min="14610" max="14625" width="0" style="98" hidden="1" customWidth="1"/>
    <col min="14626" max="14848" width="9.140625" style="98"/>
    <col min="14849" max="14849" width="33.85546875" style="98" bestFit="1" customWidth="1"/>
    <col min="14850" max="14850" width="5.85546875" style="98" bestFit="1" customWidth="1"/>
    <col min="14851" max="14865" width="15.7109375" style="98" customWidth="1"/>
    <col min="14866" max="14881" width="0" style="98" hidden="1" customWidth="1"/>
    <col min="14882" max="15104" width="9.140625" style="98"/>
    <col min="15105" max="15105" width="33.85546875" style="98" bestFit="1" customWidth="1"/>
    <col min="15106" max="15106" width="5.85546875" style="98" bestFit="1" customWidth="1"/>
    <col min="15107" max="15121" width="15.7109375" style="98" customWidth="1"/>
    <col min="15122" max="15137" width="0" style="98" hidden="1" customWidth="1"/>
    <col min="15138" max="15360" width="9.140625" style="98"/>
    <col min="15361" max="15361" width="33.85546875" style="98" bestFit="1" customWidth="1"/>
    <col min="15362" max="15362" width="5.85546875" style="98" bestFit="1" customWidth="1"/>
    <col min="15363" max="15377" width="15.7109375" style="98" customWidth="1"/>
    <col min="15378" max="15393" width="0" style="98" hidden="1" customWidth="1"/>
    <col min="15394" max="15616" width="9.140625" style="98"/>
    <col min="15617" max="15617" width="33.85546875" style="98" bestFit="1" customWidth="1"/>
    <col min="15618" max="15618" width="5.85546875" style="98" bestFit="1" customWidth="1"/>
    <col min="15619" max="15633" width="15.7109375" style="98" customWidth="1"/>
    <col min="15634" max="15649" width="0" style="98" hidden="1" customWidth="1"/>
    <col min="15650" max="15872" width="9.140625" style="98"/>
    <col min="15873" max="15873" width="33.85546875" style="98" bestFit="1" customWidth="1"/>
    <col min="15874" max="15874" width="5.85546875" style="98" bestFit="1" customWidth="1"/>
    <col min="15875" max="15889" width="15.7109375" style="98" customWidth="1"/>
    <col min="15890" max="15905" width="0" style="98" hidden="1" customWidth="1"/>
    <col min="15906" max="16128" width="9.140625" style="98"/>
    <col min="16129" max="16129" width="33.85546875" style="98" bestFit="1" customWidth="1"/>
    <col min="16130" max="16130" width="5.85546875" style="98" bestFit="1" customWidth="1"/>
    <col min="16131" max="16145" width="15.7109375" style="98" customWidth="1"/>
    <col min="16146" max="16161" width="0" style="98" hidden="1" customWidth="1"/>
    <col min="16162" max="16384" width="9.140625" style="98"/>
  </cols>
  <sheetData>
    <row r="1" spans="1:33" ht="15.75" x14ac:dyDescent="0.25">
      <c r="A1" s="97" t="s">
        <v>225</v>
      </c>
    </row>
    <row r="2" spans="1:33" x14ac:dyDescent="0.2">
      <c r="A2" s="98" t="s">
        <v>251</v>
      </c>
    </row>
    <row r="4" spans="1:33" ht="57" x14ac:dyDescent="0.2">
      <c r="A4" s="99" t="s">
        <v>47</v>
      </c>
      <c r="B4" s="99" t="s">
        <v>48</v>
      </c>
      <c r="C4" s="99" t="s">
        <v>226</v>
      </c>
      <c r="D4" s="99" t="s">
        <v>227</v>
      </c>
      <c r="E4" s="99" t="s">
        <v>228</v>
      </c>
      <c r="F4" s="99" t="s">
        <v>229</v>
      </c>
      <c r="G4" s="99" t="s">
        <v>230</v>
      </c>
      <c r="H4" s="99" t="s">
        <v>231</v>
      </c>
      <c r="I4" s="99" t="s">
        <v>232</v>
      </c>
      <c r="J4" s="99" t="s">
        <v>233</v>
      </c>
      <c r="K4" s="99" t="s">
        <v>234</v>
      </c>
      <c r="L4" s="99" t="s">
        <v>235</v>
      </c>
      <c r="M4" s="99" t="s">
        <v>236</v>
      </c>
      <c r="N4" s="99" t="s">
        <v>237</v>
      </c>
      <c r="O4" s="99" t="s">
        <v>238</v>
      </c>
      <c r="P4" s="99" t="s">
        <v>58</v>
      </c>
      <c r="Q4" s="99" t="s">
        <v>59</v>
      </c>
      <c r="R4" s="100" t="s">
        <v>224</v>
      </c>
      <c r="S4" s="100" t="s">
        <v>61</v>
      </c>
      <c r="T4" s="100" t="s">
        <v>239</v>
      </c>
      <c r="U4" s="100" t="s">
        <v>240</v>
      </c>
      <c r="V4" s="100" t="s">
        <v>241</v>
      </c>
      <c r="W4" s="100" t="s">
        <v>242</v>
      </c>
      <c r="X4" s="100" t="s">
        <v>243</v>
      </c>
      <c r="Y4" s="100" t="s">
        <v>244</v>
      </c>
      <c r="Z4" s="100" t="s">
        <v>64</v>
      </c>
      <c r="AA4" s="100" t="s">
        <v>245</v>
      </c>
      <c r="AB4" s="100" t="s">
        <v>246</v>
      </c>
      <c r="AC4" s="100" t="s">
        <v>67</v>
      </c>
      <c r="AD4" s="100" t="s">
        <v>68</v>
      </c>
      <c r="AE4" s="100" t="s">
        <v>247</v>
      </c>
      <c r="AF4" s="100" t="s">
        <v>248</v>
      </c>
      <c r="AG4" s="100" t="s">
        <v>60</v>
      </c>
    </row>
    <row r="5" spans="1:33" ht="14.25" x14ac:dyDescent="0.2">
      <c r="A5" s="101" t="s">
        <v>69</v>
      </c>
      <c r="B5" s="101" t="s">
        <v>70</v>
      </c>
      <c r="C5" s="102">
        <v>26873</v>
      </c>
      <c r="D5" s="102">
        <v>1386</v>
      </c>
      <c r="E5" s="102">
        <v>28259</v>
      </c>
      <c r="F5" s="103">
        <v>-0.110848908187024</v>
      </c>
      <c r="G5" s="102">
        <v>168</v>
      </c>
      <c r="H5" s="102">
        <v>0</v>
      </c>
      <c r="I5" s="102">
        <v>168</v>
      </c>
      <c r="J5" s="116">
        <v>-3.4482758620689696E-2</v>
      </c>
      <c r="K5" s="106">
        <v>18</v>
      </c>
      <c r="L5" s="103">
        <v>0</v>
      </c>
      <c r="M5" s="106">
        <v>28445</v>
      </c>
      <c r="N5" s="103">
        <v>-0.10986982100388</v>
      </c>
      <c r="O5" s="106">
        <v>494</v>
      </c>
      <c r="P5" s="106">
        <v>28939</v>
      </c>
      <c r="Q5" s="117">
        <v>-0.11327981370266001</v>
      </c>
      <c r="R5" s="104">
        <v>4</v>
      </c>
      <c r="S5" s="101" t="s">
        <v>72</v>
      </c>
      <c r="T5" s="106">
        <v>30426</v>
      </c>
      <c r="U5" s="106">
        <v>31782</v>
      </c>
      <c r="V5" s="106">
        <v>1356</v>
      </c>
      <c r="W5" s="106">
        <v>174</v>
      </c>
      <c r="X5" s="106">
        <v>174</v>
      </c>
      <c r="Y5" s="106">
        <v>0</v>
      </c>
      <c r="Z5" s="106">
        <v>0</v>
      </c>
      <c r="AA5" s="106">
        <v>680</v>
      </c>
      <c r="AB5" s="106">
        <v>31956</v>
      </c>
      <c r="AC5" s="106">
        <v>32636</v>
      </c>
      <c r="AD5" s="101" t="s">
        <v>73</v>
      </c>
      <c r="AE5" s="106">
        <v>4038</v>
      </c>
      <c r="AF5" s="106">
        <v>8</v>
      </c>
      <c r="AG5" s="105" t="s">
        <v>72</v>
      </c>
    </row>
    <row r="6" spans="1:33" ht="14.25" x14ac:dyDescent="0.2">
      <c r="A6" s="101" t="s">
        <v>74</v>
      </c>
      <c r="B6" s="101" t="s">
        <v>75</v>
      </c>
      <c r="C6" s="102">
        <v>3261</v>
      </c>
      <c r="D6" s="102">
        <v>2</v>
      </c>
      <c r="E6" s="102">
        <v>3263</v>
      </c>
      <c r="F6" s="103">
        <v>-7.9051383399209498E-3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3263</v>
      </c>
      <c r="N6" s="103">
        <v>-7.9051383399209498E-3</v>
      </c>
      <c r="O6" s="106">
        <v>963</v>
      </c>
      <c r="P6" s="106">
        <v>4226</v>
      </c>
      <c r="Q6" s="117">
        <v>-9.3522093522093508E-2</v>
      </c>
      <c r="R6" s="104">
        <v>5</v>
      </c>
      <c r="S6" s="101" t="s">
        <v>72</v>
      </c>
      <c r="T6" s="106">
        <v>3267</v>
      </c>
      <c r="U6" s="106">
        <v>3289</v>
      </c>
      <c r="V6" s="106">
        <v>22</v>
      </c>
      <c r="W6" s="106">
        <v>0</v>
      </c>
      <c r="X6" s="106">
        <v>0</v>
      </c>
      <c r="Y6" s="106">
        <v>0</v>
      </c>
      <c r="Z6" s="106">
        <v>0</v>
      </c>
      <c r="AA6" s="106">
        <v>1373</v>
      </c>
      <c r="AB6" s="106">
        <v>3289</v>
      </c>
      <c r="AC6" s="106">
        <v>4662</v>
      </c>
      <c r="AD6" s="101" t="s">
        <v>76</v>
      </c>
      <c r="AE6" s="106">
        <v>4038</v>
      </c>
      <c r="AF6" s="106">
        <v>8</v>
      </c>
      <c r="AG6" s="107"/>
    </row>
    <row r="7" spans="1:33" ht="14.25" x14ac:dyDescent="0.2">
      <c r="A7" s="101" t="s">
        <v>77</v>
      </c>
      <c r="B7" s="101" t="s">
        <v>78</v>
      </c>
      <c r="C7" s="102">
        <v>22623</v>
      </c>
      <c r="D7" s="102">
        <v>0</v>
      </c>
      <c r="E7" s="102">
        <v>22623</v>
      </c>
      <c r="F7" s="103">
        <v>0.12675565295348101</v>
      </c>
      <c r="G7" s="102">
        <v>0</v>
      </c>
      <c r="H7" s="102">
        <v>0</v>
      </c>
      <c r="I7" s="102">
        <v>0</v>
      </c>
      <c r="J7" s="116">
        <v>0</v>
      </c>
      <c r="K7" s="106">
        <v>0</v>
      </c>
      <c r="L7" s="103">
        <v>0</v>
      </c>
      <c r="M7" s="106">
        <v>22623</v>
      </c>
      <c r="N7" s="103">
        <v>0.12675565295348101</v>
      </c>
      <c r="O7" s="106">
        <v>0</v>
      </c>
      <c r="P7" s="106">
        <v>22623</v>
      </c>
      <c r="Q7" s="117">
        <v>0.12675565295348101</v>
      </c>
      <c r="R7" s="104">
        <v>4</v>
      </c>
      <c r="S7" s="101" t="s">
        <v>72</v>
      </c>
      <c r="T7" s="106">
        <v>20078</v>
      </c>
      <c r="U7" s="106">
        <v>20078</v>
      </c>
      <c r="V7" s="106">
        <v>0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20078</v>
      </c>
      <c r="AC7" s="106">
        <v>20078</v>
      </c>
      <c r="AD7" s="101" t="s">
        <v>79</v>
      </c>
      <c r="AE7" s="106">
        <v>4038</v>
      </c>
      <c r="AF7" s="106">
        <v>8</v>
      </c>
      <c r="AG7" s="107"/>
    </row>
    <row r="8" spans="1:33" ht="14.25" x14ac:dyDescent="0.2">
      <c r="A8" s="101" t="s">
        <v>80</v>
      </c>
      <c r="B8" s="101" t="s">
        <v>81</v>
      </c>
      <c r="C8" s="102">
        <v>255782</v>
      </c>
      <c r="D8" s="102">
        <v>28434</v>
      </c>
      <c r="E8" s="102">
        <v>284216</v>
      </c>
      <c r="F8" s="103">
        <v>-0.111377912011981</v>
      </c>
      <c r="G8" s="102">
        <v>187514</v>
      </c>
      <c r="H8" s="102">
        <v>8994</v>
      </c>
      <c r="I8" s="102">
        <v>196508</v>
      </c>
      <c r="J8" s="116">
        <v>0.13509048584516001</v>
      </c>
      <c r="K8" s="106">
        <v>16546</v>
      </c>
      <c r="L8" s="103">
        <v>0.16595025015855097</v>
      </c>
      <c r="M8" s="106">
        <v>497270</v>
      </c>
      <c r="N8" s="103">
        <v>-1.9483349140591303E-2</v>
      </c>
      <c r="O8" s="106">
        <v>5366</v>
      </c>
      <c r="P8" s="106">
        <v>502636</v>
      </c>
      <c r="Q8" s="117">
        <v>-1.9772804836429202E-2</v>
      </c>
      <c r="R8" s="104">
        <v>2</v>
      </c>
      <c r="S8" s="101" t="s">
        <v>72</v>
      </c>
      <c r="T8" s="106">
        <v>296271</v>
      </c>
      <c r="U8" s="106">
        <v>319839</v>
      </c>
      <c r="V8" s="106">
        <v>23568</v>
      </c>
      <c r="W8" s="106">
        <v>164877</v>
      </c>
      <c r="X8" s="106">
        <v>173121</v>
      </c>
      <c r="Y8" s="106">
        <v>8244</v>
      </c>
      <c r="Z8" s="106">
        <v>14191</v>
      </c>
      <c r="AA8" s="106">
        <v>5624</v>
      </c>
      <c r="AB8" s="106">
        <v>507151</v>
      </c>
      <c r="AC8" s="106">
        <v>512775</v>
      </c>
      <c r="AD8" s="101" t="s">
        <v>82</v>
      </c>
      <c r="AE8" s="106">
        <v>4038</v>
      </c>
      <c r="AF8" s="106">
        <v>8</v>
      </c>
      <c r="AG8" s="107"/>
    </row>
    <row r="9" spans="1:33" ht="14.25" x14ac:dyDescent="0.2">
      <c r="A9" s="101" t="s">
        <v>83</v>
      </c>
      <c r="B9" s="101" t="s">
        <v>84</v>
      </c>
      <c r="C9" s="102">
        <v>473</v>
      </c>
      <c r="D9" s="102">
        <v>4</v>
      </c>
      <c r="E9" s="102">
        <v>477</v>
      </c>
      <c r="F9" s="103">
        <v>8.4090909090909091E-2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477</v>
      </c>
      <c r="N9" s="103">
        <v>8.4090909090909091E-2</v>
      </c>
      <c r="O9" s="106">
        <v>662</v>
      </c>
      <c r="P9" s="106">
        <v>1139</v>
      </c>
      <c r="Q9" s="117">
        <v>-6.3322368421052613E-2</v>
      </c>
      <c r="R9" s="104">
        <v>5</v>
      </c>
      <c r="S9" s="101" t="s">
        <v>72</v>
      </c>
      <c r="T9" s="106">
        <v>436</v>
      </c>
      <c r="U9" s="106">
        <v>440</v>
      </c>
      <c r="V9" s="106">
        <v>4</v>
      </c>
      <c r="W9" s="106">
        <v>0</v>
      </c>
      <c r="X9" s="106">
        <v>0</v>
      </c>
      <c r="Y9" s="106">
        <v>0</v>
      </c>
      <c r="Z9" s="106">
        <v>0</v>
      </c>
      <c r="AA9" s="106">
        <v>776</v>
      </c>
      <c r="AB9" s="106">
        <v>440</v>
      </c>
      <c r="AC9" s="106">
        <v>1216</v>
      </c>
      <c r="AD9" s="101" t="s">
        <v>85</v>
      </c>
      <c r="AE9" s="106">
        <v>4038</v>
      </c>
      <c r="AF9" s="106">
        <v>8</v>
      </c>
      <c r="AG9" s="107"/>
    </row>
    <row r="10" spans="1:33" ht="14.25" x14ac:dyDescent="0.2">
      <c r="A10" s="101" t="s">
        <v>86</v>
      </c>
      <c r="B10" s="101" t="s">
        <v>87</v>
      </c>
      <c r="C10" s="102">
        <v>90179</v>
      </c>
      <c r="D10" s="102">
        <v>34184</v>
      </c>
      <c r="E10" s="102">
        <v>124363</v>
      </c>
      <c r="F10" s="103">
        <v>-8.4462145528431301E-2</v>
      </c>
      <c r="G10" s="102">
        <v>3036</v>
      </c>
      <c r="H10" s="102">
        <v>18</v>
      </c>
      <c r="I10" s="102">
        <v>3054</v>
      </c>
      <c r="J10" s="116">
        <v>0.54009077155824503</v>
      </c>
      <c r="K10" s="106">
        <v>0</v>
      </c>
      <c r="L10" s="103">
        <v>0</v>
      </c>
      <c r="M10" s="106">
        <v>127417</v>
      </c>
      <c r="N10" s="103">
        <v>-7.5475805222792194E-2</v>
      </c>
      <c r="O10" s="106">
        <v>10334</v>
      </c>
      <c r="P10" s="106">
        <v>137751</v>
      </c>
      <c r="Q10" s="117">
        <v>-7.4154478976234006E-2</v>
      </c>
      <c r="R10" s="104">
        <v>3</v>
      </c>
      <c r="S10" s="101" t="s">
        <v>72</v>
      </c>
      <c r="T10" s="106">
        <v>98478</v>
      </c>
      <c r="U10" s="106">
        <v>135836</v>
      </c>
      <c r="V10" s="106">
        <v>37358</v>
      </c>
      <c r="W10" s="106">
        <v>1949</v>
      </c>
      <c r="X10" s="106">
        <v>1983</v>
      </c>
      <c r="Y10" s="106">
        <v>34</v>
      </c>
      <c r="Z10" s="106">
        <v>0</v>
      </c>
      <c r="AA10" s="106">
        <v>10965</v>
      </c>
      <c r="AB10" s="106">
        <v>137819</v>
      </c>
      <c r="AC10" s="106">
        <v>148784</v>
      </c>
      <c r="AD10" s="101" t="s">
        <v>88</v>
      </c>
      <c r="AE10" s="106">
        <v>4038</v>
      </c>
      <c r="AF10" s="106">
        <v>8</v>
      </c>
      <c r="AG10" s="107"/>
    </row>
    <row r="11" spans="1:33" ht="14.25" x14ac:dyDescent="0.2">
      <c r="A11" s="101" t="s">
        <v>89</v>
      </c>
      <c r="B11" s="101" t="s">
        <v>90</v>
      </c>
      <c r="C11" s="102">
        <v>7508</v>
      </c>
      <c r="D11" s="102">
        <v>176</v>
      </c>
      <c r="E11" s="102">
        <v>7684</v>
      </c>
      <c r="F11" s="103">
        <v>-6.5093077016668693E-2</v>
      </c>
      <c r="G11" s="102">
        <v>0</v>
      </c>
      <c r="H11" s="102">
        <v>0</v>
      </c>
      <c r="I11" s="102">
        <v>0</v>
      </c>
      <c r="J11" s="116">
        <v>0</v>
      </c>
      <c r="K11" s="106">
        <v>1934</v>
      </c>
      <c r="L11" s="103">
        <v>-0.14386896857016399</v>
      </c>
      <c r="M11" s="106">
        <v>9618</v>
      </c>
      <c r="N11" s="103">
        <v>-8.2076732200801694E-2</v>
      </c>
      <c r="O11" s="106">
        <v>1099</v>
      </c>
      <c r="P11" s="106">
        <v>10717</v>
      </c>
      <c r="Q11" s="117">
        <v>-6.53235653235653E-2</v>
      </c>
      <c r="R11" s="104">
        <v>5</v>
      </c>
      <c r="S11" s="101" t="s">
        <v>72</v>
      </c>
      <c r="T11" s="106">
        <v>8167</v>
      </c>
      <c r="U11" s="106">
        <v>8219</v>
      </c>
      <c r="V11" s="106">
        <v>52</v>
      </c>
      <c r="W11" s="106">
        <v>0</v>
      </c>
      <c r="X11" s="106">
        <v>0</v>
      </c>
      <c r="Y11" s="106">
        <v>0</v>
      </c>
      <c r="Z11" s="106">
        <v>2259</v>
      </c>
      <c r="AA11" s="106">
        <v>988</v>
      </c>
      <c r="AB11" s="106">
        <v>10478</v>
      </c>
      <c r="AC11" s="106">
        <v>11466</v>
      </c>
      <c r="AD11" s="101" t="s">
        <v>91</v>
      </c>
      <c r="AE11" s="106">
        <v>4038</v>
      </c>
      <c r="AF11" s="106">
        <v>8</v>
      </c>
      <c r="AG11" s="107"/>
    </row>
    <row r="12" spans="1:33" ht="14.25" x14ac:dyDescent="0.2">
      <c r="A12" s="101" t="s">
        <v>92</v>
      </c>
      <c r="B12" s="101" t="s">
        <v>93</v>
      </c>
      <c r="C12" s="102">
        <v>1058</v>
      </c>
      <c r="D12" s="102">
        <v>20</v>
      </c>
      <c r="E12" s="102">
        <v>1078</v>
      </c>
      <c r="F12" s="103">
        <v>-0.11056105610561101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1078</v>
      </c>
      <c r="N12" s="103">
        <v>-0.11056105610561101</v>
      </c>
      <c r="O12" s="106">
        <v>926</v>
      </c>
      <c r="P12" s="106">
        <v>2004</v>
      </c>
      <c r="Q12" s="117">
        <v>-0.16010058675607697</v>
      </c>
      <c r="R12" s="104">
        <v>5</v>
      </c>
      <c r="S12" s="101" t="s">
        <v>72</v>
      </c>
      <c r="T12" s="106">
        <v>1172</v>
      </c>
      <c r="U12" s="106">
        <v>1212</v>
      </c>
      <c r="V12" s="106">
        <v>40</v>
      </c>
      <c r="W12" s="106">
        <v>0</v>
      </c>
      <c r="X12" s="106">
        <v>0</v>
      </c>
      <c r="Y12" s="106">
        <v>0</v>
      </c>
      <c r="Z12" s="106">
        <v>0</v>
      </c>
      <c r="AA12" s="106">
        <v>1174</v>
      </c>
      <c r="AB12" s="106">
        <v>1212</v>
      </c>
      <c r="AC12" s="106">
        <v>2386</v>
      </c>
      <c r="AD12" s="101" t="s">
        <v>94</v>
      </c>
      <c r="AE12" s="106">
        <v>4038</v>
      </c>
      <c r="AF12" s="106">
        <v>8</v>
      </c>
      <c r="AG12" s="107"/>
    </row>
    <row r="13" spans="1:33" ht="14.25" x14ac:dyDescent="0.2">
      <c r="A13" s="101" t="s">
        <v>95</v>
      </c>
      <c r="B13" s="101" t="s">
        <v>96</v>
      </c>
      <c r="C13" s="102">
        <v>7981</v>
      </c>
      <c r="D13" s="102">
        <v>416</v>
      </c>
      <c r="E13" s="102">
        <v>8397</v>
      </c>
      <c r="F13" s="103">
        <v>-5.6838365896980502E-3</v>
      </c>
      <c r="G13" s="102">
        <v>0</v>
      </c>
      <c r="H13" s="102">
        <v>0</v>
      </c>
      <c r="I13" s="102">
        <v>0</v>
      </c>
      <c r="J13" s="116">
        <v>0</v>
      </c>
      <c r="K13" s="106">
        <v>2777</v>
      </c>
      <c r="L13" s="103">
        <v>4.2417417417417405E-2</v>
      </c>
      <c r="M13" s="106">
        <v>11174</v>
      </c>
      <c r="N13" s="103">
        <v>5.85111171122513E-3</v>
      </c>
      <c r="O13" s="106">
        <v>205</v>
      </c>
      <c r="P13" s="106">
        <v>11379</v>
      </c>
      <c r="Q13" s="117">
        <v>-2.2254682935212197E-2</v>
      </c>
      <c r="R13" s="104">
        <v>5</v>
      </c>
      <c r="S13" s="101" t="s">
        <v>72</v>
      </c>
      <c r="T13" s="106">
        <v>7995</v>
      </c>
      <c r="U13" s="106">
        <v>8445</v>
      </c>
      <c r="V13" s="106">
        <v>450</v>
      </c>
      <c r="W13" s="106">
        <v>0</v>
      </c>
      <c r="X13" s="106">
        <v>0</v>
      </c>
      <c r="Y13" s="106">
        <v>0</v>
      </c>
      <c r="Z13" s="106">
        <v>2664</v>
      </c>
      <c r="AA13" s="106">
        <v>529</v>
      </c>
      <c r="AB13" s="106">
        <v>11109</v>
      </c>
      <c r="AC13" s="106">
        <v>11638</v>
      </c>
      <c r="AD13" s="101" t="s">
        <v>97</v>
      </c>
      <c r="AE13" s="106">
        <v>4038</v>
      </c>
      <c r="AF13" s="106">
        <v>8</v>
      </c>
      <c r="AG13" s="107"/>
    </row>
    <row r="14" spans="1:33" ht="14.25" x14ac:dyDescent="0.2">
      <c r="A14" s="101" t="s">
        <v>98</v>
      </c>
      <c r="B14" s="101" t="s">
        <v>99</v>
      </c>
      <c r="C14" s="102">
        <v>6922</v>
      </c>
      <c r="D14" s="102">
        <v>162</v>
      </c>
      <c r="E14" s="102">
        <v>7084</v>
      </c>
      <c r="F14" s="103">
        <v>-2.9854834291974802E-2</v>
      </c>
      <c r="G14" s="102">
        <v>0</v>
      </c>
      <c r="H14" s="102">
        <v>0</v>
      </c>
      <c r="I14" s="102">
        <v>0</v>
      </c>
      <c r="J14" s="116">
        <v>0</v>
      </c>
      <c r="K14" s="106">
        <v>0</v>
      </c>
      <c r="L14" s="103">
        <v>0</v>
      </c>
      <c r="M14" s="106">
        <v>7084</v>
      </c>
      <c r="N14" s="103">
        <v>-2.9854834291974802E-2</v>
      </c>
      <c r="O14" s="106">
        <v>166</v>
      </c>
      <c r="P14" s="106">
        <v>7250</v>
      </c>
      <c r="Q14" s="117">
        <v>-3.71845949535193E-2</v>
      </c>
      <c r="R14" s="104">
        <v>5</v>
      </c>
      <c r="S14" s="101" t="s">
        <v>72</v>
      </c>
      <c r="T14" s="106">
        <v>7272</v>
      </c>
      <c r="U14" s="106">
        <v>7302</v>
      </c>
      <c r="V14" s="106">
        <v>30</v>
      </c>
      <c r="W14" s="106">
        <v>0</v>
      </c>
      <c r="X14" s="106">
        <v>0</v>
      </c>
      <c r="Y14" s="106">
        <v>0</v>
      </c>
      <c r="Z14" s="106">
        <v>0</v>
      </c>
      <c r="AA14" s="106">
        <v>228</v>
      </c>
      <c r="AB14" s="106">
        <v>7302</v>
      </c>
      <c r="AC14" s="106">
        <v>7530</v>
      </c>
      <c r="AD14" s="101" t="s">
        <v>100</v>
      </c>
      <c r="AE14" s="106">
        <v>4038</v>
      </c>
      <c r="AF14" s="106">
        <v>8</v>
      </c>
      <c r="AG14" s="107"/>
    </row>
    <row r="15" spans="1:33" ht="14.25" x14ac:dyDescent="0.2">
      <c r="A15" s="101" t="s">
        <v>101</v>
      </c>
      <c r="B15" s="101" t="s">
        <v>102</v>
      </c>
      <c r="C15" s="102">
        <v>8079</v>
      </c>
      <c r="D15" s="102">
        <v>684</v>
      </c>
      <c r="E15" s="102">
        <v>8763</v>
      </c>
      <c r="F15" s="103">
        <v>-0.13409090909090901</v>
      </c>
      <c r="G15" s="102">
        <v>0</v>
      </c>
      <c r="H15" s="102">
        <v>0</v>
      </c>
      <c r="I15" s="102">
        <v>0</v>
      </c>
      <c r="J15" s="116">
        <v>0</v>
      </c>
      <c r="K15" s="106">
        <v>797</v>
      </c>
      <c r="L15" s="103">
        <v>-0.34564860426929406</v>
      </c>
      <c r="M15" s="106">
        <v>9560</v>
      </c>
      <c r="N15" s="103">
        <v>-0.15681778091374099</v>
      </c>
      <c r="O15" s="106">
        <v>2637</v>
      </c>
      <c r="P15" s="106">
        <v>12197</v>
      </c>
      <c r="Q15" s="117">
        <v>-0.14449042575576901</v>
      </c>
      <c r="R15" s="104">
        <v>5</v>
      </c>
      <c r="S15" s="101" t="s">
        <v>72</v>
      </c>
      <c r="T15" s="106">
        <v>9204</v>
      </c>
      <c r="U15" s="106">
        <v>10120</v>
      </c>
      <c r="V15" s="106">
        <v>916</v>
      </c>
      <c r="W15" s="106">
        <v>0</v>
      </c>
      <c r="X15" s="106">
        <v>0</v>
      </c>
      <c r="Y15" s="106">
        <v>0</v>
      </c>
      <c r="Z15" s="106">
        <v>1218</v>
      </c>
      <c r="AA15" s="106">
        <v>2919</v>
      </c>
      <c r="AB15" s="106">
        <v>11338</v>
      </c>
      <c r="AC15" s="106">
        <v>14257</v>
      </c>
      <c r="AD15" s="101" t="s">
        <v>103</v>
      </c>
      <c r="AE15" s="106">
        <v>4038</v>
      </c>
      <c r="AF15" s="106">
        <v>8</v>
      </c>
      <c r="AG15" s="107"/>
    </row>
    <row r="16" spans="1:33" ht="14.25" x14ac:dyDescent="0.2">
      <c r="A16" s="101" t="s">
        <v>104</v>
      </c>
      <c r="B16" s="101" t="s">
        <v>105</v>
      </c>
      <c r="C16" s="102">
        <v>53834</v>
      </c>
      <c r="D16" s="102">
        <v>718</v>
      </c>
      <c r="E16" s="102">
        <v>54552</v>
      </c>
      <c r="F16" s="103">
        <v>-5.4689124558120195E-2</v>
      </c>
      <c r="G16" s="102">
        <v>2431</v>
      </c>
      <c r="H16" s="102">
        <v>0</v>
      </c>
      <c r="I16" s="102">
        <v>2431</v>
      </c>
      <c r="J16" s="116">
        <v>1.2955618508026399</v>
      </c>
      <c r="K16" s="106">
        <v>0</v>
      </c>
      <c r="L16" s="103">
        <v>0</v>
      </c>
      <c r="M16" s="106">
        <v>56983</v>
      </c>
      <c r="N16" s="103">
        <v>-3.0357173243486999E-2</v>
      </c>
      <c r="O16" s="106">
        <v>967</v>
      </c>
      <c r="P16" s="106">
        <v>57950</v>
      </c>
      <c r="Q16" s="117">
        <v>-2.9719547928003298E-2</v>
      </c>
      <c r="R16" s="104">
        <v>4</v>
      </c>
      <c r="S16" s="101" t="s">
        <v>72</v>
      </c>
      <c r="T16" s="106">
        <v>56946</v>
      </c>
      <c r="U16" s="106">
        <v>57708</v>
      </c>
      <c r="V16" s="106">
        <v>762</v>
      </c>
      <c r="W16" s="106">
        <v>1059</v>
      </c>
      <c r="X16" s="106">
        <v>1059</v>
      </c>
      <c r="Y16" s="106">
        <v>0</v>
      </c>
      <c r="Z16" s="106">
        <v>0</v>
      </c>
      <c r="AA16" s="106">
        <v>958</v>
      </c>
      <c r="AB16" s="106">
        <v>58767</v>
      </c>
      <c r="AC16" s="106">
        <v>59725</v>
      </c>
      <c r="AD16" s="101" t="s">
        <v>106</v>
      </c>
      <c r="AE16" s="106">
        <v>4038</v>
      </c>
      <c r="AF16" s="106">
        <v>8</v>
      </c>
      <c r="AG16" s="107"/>
    </row>
    <row r="17" spans="1:33" ht="14.25" x14ac:dyDescent="0.2">
      <c r="A17" s="101" t="s">
        <v>107</v>
      </c>
      <c r="B17" s="101" t="s">
        <v>108</v>
      </c>
      <c r="C17" s="102">
        <v>1075</v>
      </c>
      <c r="D17" s="102">
        <v>4</v>
      </c>
      <c r="E17" s="102">
        <v>1079</v>
      </c>
      <c r="F17" s="103">
        <v>-0.16356589147286799</v>
      </c>
      <c r="G17" s="102">
        <v>0</v>
      </c>
      <c r="H17" s="102">
        <v>0</v>
      </c>
      <c r="I17" s="102">
        <v>0</v>
      </c>
      <c r="J17" s="116">
        <v>-1</v>
      </c>
      <c r="K17" s="106">
        <v>0</v>
      </c>
      <c r="L17" s="103">
        <v>0</v>
      </c>
      <c r="M17" s="106">
        <v>1079</v>
      </c>
      <c r="N17" s="103">
        <v>-0.16421378776142501</v>
      </c>
      <c r="O17" s="106">
        <v>1202</v>
      </c>
      <c r="P17" s="106">
        <v>2281</v>
      </c>
      <c r="Q17" s="117">
        <v>-6.6311911584117894E-2</v>
      </c>
      <c r="R17" s="104">
        <v>5</v>
      </c>
      <c r="S17" s="101" t="s">
        <v>72</v>
      </c>
      <c r="T17" s="106">
        <v>1282</v>
      </c>
      <c r="U17" s="106">
        <v>1290</v>
      </c>
      <c r="V17" s="106">
        <v>8</v>
      </c>
      <c r="W17" s="106">
        <v>1</v>
      </c>
      <c r="X17" s="106">
        <v>1</v>
      </c>
      <c r="Y17" s="106">
        <v>0</v>
      </c>
      <c r="Z17" s="106">
        <v>0</v>
      </c>
      <c r="AA17" s="106">
        <v>1152</v>
      </c>
      <c r="AB17" s="106">
        <v>1291</v>
      </c>
      <c r="AC17" s="106">
        <v>2443</v>
      </c>
      <c r="AD17" s="101" t="s">
        <v>109</v>
      </c>
      <c r="AE17" s="106">
        <v>4038</v>
      </c>
      <c r="AF17" s="106">
        <v>8</v>
      </c>
      <c r="AG17" s="107"/>
    </row>
    <row r="18" spans="1:33" ht="14.25" x14ac:dyDescent="0.2">
      <c r="A18" s="101" t="s">
        <v>110</v>
      </c>
      <c r="B18" s="101" t="s">
        <v>111</v>
      </c>
      <c r="C18" s="102">
        <v>36895</v>
      </c>
      <c r="D18" s="102">
        <v>0</v>
      </c>
      <c r="E18" s="102">
        <v>36895</v>
      </c>
      <c r="F18" s="103">
        <v>-0.126538825757576</v>
      </c>
      <c r="G18" s="102">
        <v>12120</v>
      </c>
      <c r="H18" s="102">
        <v>0</v>
      </c>
      <c r="I18" s="102">
        <v>12120</v>
      </c>
      <c r="J18" s="116">
        <v>-2.7287319422150902E-2</v>
      </c>
      <c r="K18" s="106">
        <v>0</v>
      </c>
      <c r="L18" s="103">
        <v>0</v>
      </c>
      <c r="M18" s="106">
        <v>49015</v>
      </c>
      <c r="N18" s="103">
        <v>-0.103930530164534</v>
      </c>
      <c r="O18" s="106">
        <v>81</v>
      </c>
      <c r="P18" s="106">
        <v>49096</v>
      </c>
      <c r="Q18" s="117">
        <v>-0.105768355098993</v>
      </c>
      <c r="R18" s="104">
        <v>4</v>
      </c>
      <c r="S18" s="101" t="s">
        <v>72</v>
      </c>
      <c r="T18" s="106">
        <v>42240</v>
      </c>
      <c r="U18" s="106">
        <v>42240</v>
      </c>
      <c r="V18" s="106">
        <v>0</v>
      </c>
      <c r="W18" s="106">
        <v>12460</v>
      </c>
      <c r="X18" s="106">
        <v>12460</v>
      </c>
      <c r="Y18" s="106">
        <v>0</v>
      </c>
      <c r="Z18" s="106">
        <v>0</v>
      </c>
      <c r="AA18" s="106">
        <v>203</v>
      </c>
      <c r="AB18" s="106">
        <v>54700</v>
      </c>
      <c r="AC18" s="106">
        <v>54903</v>
      </c>
      <c r="AD18" s="101" t="s">
        <v>112</v>
      </c>
      <c r="AE18" s="106">
        <v>4038</v>
      </c>
      <c r="AF18" s="106">
        <v>8</v>
      </c>
      <c r="AG18" s="107"/>
    </row>
    <row r="19" spans="1:33" ht="14.25" x14ac:dyDescent="0.2">
      <c r="A19" s="101" t="s">
        <v>113</v>
      </c>
      <c r="B19" s="101" t="s">
        <v>114</v>
      </c>
      <c r="C19" s="102">
        <v>1185</v>
      </c>
      <c r="D19" s="102">
        <v>12</v>
      </c>
      <c r="E19" s="102">
        <v>1197</v>
      </c>
      <c r="F19" s="103">
        <v>-3.7781350482315096E-2</v>
      </c>
      <c r="G19" s="102">
        <v>0</v>
      </c>
      <c r="H19" s="102">
        <v>0</v>
      </c>
      <c r="I19" s="102">
        <v>0</v>
      </c>
      <c r="J19" s="116">
        <v>0</v>
      </c>
      <c r="K19" s="106">
        <v>0</v>
      </c>
      <c r="L19" s="103">
        <v>0</v>
      </c>
      <c r="M19" s="106">
        <v>1197</v>
      </c>
      <c r="N19" s="103">
        <v>-3.7781350482315096E-2</v>
      </c>
      <c r="O19" s="106">
        <v>827</v>
      </c>
      <c r="P19" s="106">
        <v>2024</v>
      </c>
      <c r="Q19" s="117">
        <v>-0.14563106796116501</v>
      </c>
      <c r="R19" s="104">
        <v>5</v>
      </c>
      <c r="S19" s="101" t="s">
        <v>72</v>
      </c>
      <c r="T19" s="106">
        <v>1232</v>
      </c>
      <c r="U19" s="106">
        <v>1244</v>
      </c>
      <c r="V19" s="106">
        <v>12</v>
      </c>
      <c r="W19" s="106">
        <v>0</v>
      </c>
      <c r="X19" s="106">
        <v>0</v>
      </c>
      <c r="Y19" s="106">
        <v>0</v>
      </c>
      <c r="Z19" s="106">
        <v>0</v>
      </c>
      <c r="AA19" s="106">
        <v>1125</v>
      </c>
      <c r="AB19" s="106">
        <v>1244</v>
      </c>
      <c r="AC19" s="106">
        <v>2369</v>
      </c>
      <c r="AD19" s="101" t="s">
        <v>115</v>
      </c>
      <c r="AE19" s="106">
        <v>4038</v>
      </c>
      <c r="AF19" s="106">
        <v>8</v>
      </c>
      <c r="AG19" s="107"/>
    </row>
    <row r="20" spans="1:33" ht="14.25" x14ac:dyDescent="0.2">
      <c r="A20" s="101" t="s">
        <v>116</v>
      </c>
      <c r="B20" s="101" t="s">
        <v>117</v>
      </c>
      <c r="C20" s="102">
        <v>20339</v>
      </c>
      <c r="D20" s="102">
        <v>4072</v>
      </c>
      <c r="E20" s="102">
        <v>24411</v>
      </c>
      <c r="F20" s="103">
        <v>-3.8293345940196198E-2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24411</v>
      </c>
      <c r="N20" s="103">
        <v>-3.8293345940196198E-2</v>
      </c>
      <c r="O20" s="106">
        <v>134</v>
      </c>
      <c r="P20" s="106">
        <v>24545</v>
      </c>
      <c r="Q20" s="117">
        <v>-3.8205329153605E-2</v>
      </c>
      <c r="R20" s="104">
        <v>4</v>
      </c>
      <c r="S20" s="101" t="s">
        <v>72</v>
      </c>
      <c r="T20" s="106">
        <v>20211</v>
      </c>
      <c r="U20" s="106">
        <v>25383</v>
      </c>
      <c r="V20" s="106">
        <v>5172</v>
      </c>
      <c r="W20" s="106">
        <v>0</v>
      </c>
      <c r="X20" s="106">
        <v>0</v>
      </c>
      <c r="Y20" s="106">
        <v>0</v>
      </c>
      <c r="Z20" s="106">
        <v>0</v>
      </c>
      <c r="AA20" s="106">
        <v>137</v>
      </c>
      <c r="AB20" s="106">
        <v>25383</v>
      </c>
      <c r="AC20" s="106">
        <v>25520</v>
      </c>
      <c r="AD20" s="101" t="s">
        <v>118</v>
      </c>
      <c r="AE20" s="106">
        <v>4038</v>
      </c>
      <c r="AF20" s="106">
        <v>8</v>
      </c>
      <c r="AG20" s="107"/>
    </row>
    <row r="21" spans="1:33" ht="14.25" x14ac:dyDescent="0.2">
      <c r="A21" s="101" t="s">
        <v>119</v>
      </c>
      <c r="B21" s="101" t="s">
        <v>120</v>
      </c>
      <c r="C21" s="102">
        <v>56622</v>
      </c>
      <c r="D21" s="102">
        <v>756</v>
      </c>
      <c r="E21" s="102">
        <v>57378</v>
      </c>
      <c r="F21" s="103">
        <v>-0.15306724921768899</v>
      </c>
      <c r="G21" s="102">
        <v>26960</v>
      </c>
      <c r="H21" s="102">
        <v>278</v>
      </c>
      <c r="I21" s="102">
        <v>27238</v>
      </c>
      <c r="J21" s="116">
        <v>0.276980778246601</v>
      </c>
      <c r="K21" s="106">
        <v>18</v>
      </c>
      <c r="L21" s="103">
        <v>0</v>
      </c>
      <c r="M21" s="106">
        <v>84634</v>
      </c>
      <c r="N21" s="103">
        <v>-4.98888614472709E-2</v>
      </c>
      <c r="O21" s="106">
        <v>203</v>
      </c>
      <c r="P21" s="106">
        <v>84837</v>
      </c>
      <c r="Q21" s="117">
        <v>-4.7609959810503193E-2</v>
      </c>
      <c r="R21" s="104">
        <v>3</v>
      </c>
      <c r="S21" s="101" t="s">
        <v>72</v>
      </c>
      <c r="T21" s="106">
        <v>67438</v>
      </c>
      <c r="U21" s="106">
        <v>67748</v>
      </c>
      <c r="V21" s="106">
        <v>310</v>
      </c>
      <c r="W21" s="106">
        <v>21198</v>
      </c>
      <c r="X21" s="106">
        <v>21330</v>
      </c>
      <c r="Y21" s="106">
        <v>132</v>
      </c>
      <c r="Z21" s="106">
        <v>0</v>
      </c>
      <c r="AA21" s="106">
        <v>0</v>
      </c>
      <c r="AB21" s="106">
        <v>89078</v>
      </c>
      <c r="AC21" s="106">
        <v>89078</v>
      </c>
      <c r="AD21" s="101" t="s">
        <v>121</v>
      </c>
      <c r="AE21" s="106">
        <v>4038</v>
      </c>
      <c r="AF21" s="106">
        <v>8</v>
      </c>
      <c r="AG21" s="107"/>
    </row>
    <row r="22" spans="1:33" ht="14.25" x14ac:dyDescent="0.2">
      <c r="A22" s="101" t="s">
        <v>122</v>
      </c>
      <c r="B22" s="101" t="s">
        <v>123</v>
      </c>
      <c r="C22" s="102">
        <v>18288</v>
      </c>
      <c r="D22" s="102">
        <v>238</v>
      </c>
      <c r="E22" s="102">
        <v>18526</v>
      </c>
      <c r="F22" s="103">
        <v>-0.13824541817843503</v>
      </c>
      <c r="G22" s="102">
        <v>0</v>
      </c>
      <c r="H22" s="102">
        <v>0</v>
      </c>
      <c r="I22" s="102">
        <v>0</v>
      </c>
      <c r="J22" s="116">
        <v>0</v>
      </c>
      <c r="K22" s="106">
        <v>3484</v>
      </c>
      <c r="L22" s="103">
        <v>-0.25872340425531898</v>
      </c>
      <c r="M22" s="106">
        <v>22010</v>
      </c>
      <c r="N22" s="103">
        <v>-0.15985953126192801</v>
      </c>
      <c r="O22" s="106">
        <v>299</v>
      </c>
      <c r="P22" s="106">
        <v>22309</v>
      </c>
      <c r="Q22" s="117">
        <v>-0.17113133940182099</v>
      </c>
      <c r="R22" s="104">
        <v>4</v>
      </c>
      <c r="S22" s="101" t="s">
        <v>72</v>
      </c>
      <c r="T22" s="106">
        <v>21300</v>
      </c>
      <c r="U22" s="106">
        <v>21498</v>
      </c>
      <c r="V22" s="106">
        <v>198</v>
      </c>
      <c r="W22" s="106">
        <v>0</v>
      </c>
      <c r="X22" s="106">
        <v>0</v>
      </c>
      <c r="Y22" s="106">
        <v>0</v>
      </c>
      <c r="Z22" s="106">
        <v>4700</v>
      </c>
      <c r="AA22" s="106">
        <v>717</v>
      </c>
      <c r="AB22" s="106">
        <v>26198</v>
      </c>
      <c r="AC22" s="106">
        <v>26915</v>
      </c>
      <c r="AD22" s="101" t="s">
        <v>124</v>
      </c>
      <c r="AE22" s="106">
        <v>4038</v>
      </c>
      <c r="AF22" s="106">
        <v>8</v>
      </c>
      <c r="AG22" s="107"/>
    </row>
    <row r="23" spans="1:33" ht="14.25" x14ac:dyDescent="0.2">
      <c r="A23" s="101" t="s">
        <v>125</v>
      </c>
      <c r="B23" s="101" t="s">
        <v>126</v>
      </c>
      <c r="C23" s="102">
        <v>4003</v>
      </c>
      <c r="D23" s="102">
        <v>0</v>
      </c>
      <c r="E23" s="102">
        <v>4003</v>
      </c>
      <c r="F23" s="103">
        <v>-0.143010062085207</v>
      </c>
      <c r="G23" s="102">
        <v>0</v>
      </c>
      <c r="H23" s="102">
        <v>0</v>
      </c>
      <c r="I23" s="102">
        <v>0</v>
      </c>
      <c r="J23" s="116">
        <v>0</v>
      </c>
      <c r="K23" s="106">
        <v>0</v>
      </c>
      <c r="L23" s="103">
        <v>0</v>
      </c>
      <c r="M23" s="106">
        <v>4003</v>
      </c>
      <c r="N23" s="103">
        <v>-0.143010062085207</v>
      </c>
      <c r="O23" s="106">
        <v>20</v>
      </c>
      <c r="P23" s="106">
        <v>4023</v>
      </c>
      <c r="Q23" s="117">
        <v>-0.17102822996084902</v>
      </c>
      <c r="R23" s="104">
        <v>4</v>
      </c>
      <c r="S23" s="101" t="s">
        <v>72</v>
      </c>
      <c r="T23" s="106">
        <v>4665</v>
      </c>
      <c r="U23" s="106">
        <v>4671</v>
      </c>
      <c r="V23" s="106">
        <v>6</v>
      </c>
      <c r="W23" s="106">
        <v>0</v>
      </c>
      <c r="X23" s="106">
        <v>0</v>
      </c>
      <c r="Y23" s="106">
        <v>0</v>
      </c>
      <c r="Z23" s="106">
        <v>0</v>
      </c>
      <c r="AA23" s="106">
        <v>182</v>
      </c>
      <c r="AB23" s="106">
        <v>4671</v>
      </c>
      <c r="AC23" s="106">
        <v>4853</v>
      </c>
      <c r="AD23" s="101" t="s">
        <v>127</v>
      </c>
      <c r="AE23" s="106">
        <v>4038</v>
      </c>
      <c r="AF23" s="106">
        <v>8</v>
      </c>
      <c r="AG23" s="107"/>
    </row>
    <row r="24" spans="1:33" ht="14.25" x14ac:dyDescent="0.2">
      <c r="A24" s="101" t="s">
        <v>128</v>
      </c>
      <c r="B24" s="101" t="s">
        <v>129</v>
      </c>
      <c r="C24" s="102">
        <v>9819</v>
      </c>
      <c r="D24" s="102">
        <v>74</v>
      </c>
      <c r="E24" s="102">
        <v>9893</v>
      </c>
      <c r="F24" s="103">
        <v>-1.6209228321400201E-2</v>
      </c>
      <c r="G24" s="102">
        <v>0</v>
      </c>
      <c r="H24" s="102">
        <v>0</v>
      </c>
      <c r="I24" s="102">
        <v>0</v>
      </c>
      <c r="J24" s="116">
        <v>0</v>
      </c>
      <c r="K24" s="106">
        <v>0</v>
      </c>
      <c r="L24" s="103">
        <v>0</v>
      </c>
      <c r="M24" s="106">
        <v>9893</v>
      </c>
      <c r="N24" s="103">
        <v>-1.6209228321400201E-2</v>
      </c>
      <c r="O24" s="106">
        <v>310</v>
      </c>
      <c r="P24" s="106">
        <v>10203</v>
      </c>
      <c r="Q24" s="117">
        <v>-6.9154274245050606E-2</v>
      </c>
      <c r="R24" s="104">
        <v>5</v>
      </c>
      <c r="S24" s="101" t="s">
        <v>72</v>
      </c>
      <c r="T24" s="106">
        <v>9986</v>
      </c>
      <c r="U24" s="106">
        <v>10056</v>
      </c>
      <c r="V24" s="106">
        <v>70</v>
      </c>
      <c r="W24" s="106">
        <v>0</v>
      </c>
      <c r="X24" s="106">
        <v>0</v>
      </c>
      <c r="Y24" s="106">
        <v>0</v>
      </c>
      <c r="Z24" s="106">
        <v>0</v>
      </c>
      <c r="AA24" s="106">
        <v>905</v>
      </c>
      <c r="AB24" s="106">
        <v>10056</v>
      </c>
      <c r="AC24" s="106">
        <v>10961</v>
      </c>
      <c r="AD24" s="101" t="s">
        <v>130</v>
      </c>
      <c r="AE24" s="106">
        <v>4038</v>
      </c>
      <c r="AF24" s="106">
        <v>8</v>
      </c>
      <c r="AG24" s="107"/>
    </row>
    <row r="25" spans="1:33" ht="14.25" x14ac:dyDescent="0.2">
      <c r="A25" s="101" t="s">
        <v>131</v>
      </c>
      <c r="B25" s="101" t="s">
        <v>132</v>
      </c>
      <c r="C25" s="102">
        <v>1025</v>
      </c>
      <c r="D25" s="102">
        <v>6</v>
      </c>
      <c r="E25" s="102">
        <v>1031</v>
      </c>
      <c r="F25" s="103">
        <v>-0.261989978525412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1031</v>
      </c>
      <c r="N25" s="103">
        <v>-0.261989978525412</v>
      </c>
      <c r="O25" s="106">
        <v>615</v>
      </c>
      <c r="P25" s="106">
        <v>1646</v>
      </c>
      <c r="Q25" s="117">
        <v>-0.22248464808691501</v>
      </c>
      <c r="R25" s="104">
        <v>5</v>
      </c>
      <c r="S25" s="101" t="s">
        <v>72</v>
      </c>
      <c r="T25" s="106">
        <v>1383</v>
      </c>
      <c r="U25" s="106">
        <v>1397</v>
      </c>
      <c r="V25" s="106">
        <v>14</v>
      </c>
      <c r="W25" s="106">
        <v>0</v>
      </c>
      <c r="X25" s="106">
        <v>0</v>
      </c>
      <c r="Y25" s="106">
        <v>0</v>
      </c>
      <c r="Z25" s="106">
        <v>0</v>
      </c>
      <c r="AA25" s="106">
        <v>720</v>
      </c>
      <c r="AB25" s="106">
        <v>1397</v>
      </c>
      <c r="AC25" s="106">
        <v>2117</v>
      </c>
      <c r="AD25" s="101" t="s">
        <v>133</v>
      </c>
      <c r="AE25" s="106">
        <v>4038</v>
      </c>
      <c r="AF25" s="106">
        <v>8</v>
      </c>
      <c r="AG25" s="107"/>
    </row>
    <row r="26" spans="1:33" ht="14.25" x14ac:dyDescent="0.2">
      <c r="A26" s="101" t="s">
        <v>134</v>
      </c>
      <c r="B26" s="101" t="s">
        <v>135</v>
      </c>
      <c r="C26" s="102">
        <v>8072</v>
      </c>
      <c r="D26" s="102">
        <v>146</v>
      </c>
      <c r="E26" s="102">
        <v>8218</v>
      </c>
      <c r="F26" s="103">
        <v>-0.11880763457001899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8218</v>
      </c>
      <c r="N26" s="103">
        <v>-0.11880763457001899</v>
      </c>
      <c r="O26" s="106">
        <v>438</v>
      </c>
      <c r="P26" s="106">
        <v>8656</v>
      </c>
      <c r="Q26" s="117">
        <v>-8.3342158212432502E-2</v>
      </c>
      <c r="R26" s="104">
        <v>5</v>
      </c>
      <c r="S26" s="101" t="s">
        <v>72</v>
      </c>
      <c r="T26" s="106">
        <v>9262</v>
      </c>
      <c r="U26" s="106">
        <v>9326</v>
      </c>
      <c r="V26" s="106">
        <v>64</v>
      </c>
      <c r="W26" s="106">
        <v>0</v>
      </c>
      <c r="X26" s="106">
        <v>0</v>
      </c>
      <c r="Y26" s="106">
        <v>0</v>
      </c>
      <c r="Z26" s="106">
        <v>0</v>
      </c>
      <c r="AA26" s="106">
        <v>117</v>
      </c>
      <c r="AB26" s="106">
        <v>9326</v>
      </c>
      <c r="AC26" s="106">
        <v>9443</v>
      </c>
      <c r="AD26" s="101" t="s">
        <v>136</v>
      </c>
      <c r="AE26" s="106">
        <v>4038</v>
      </c>
      <c r="AF26" s="106">
        <v>8</v>
      </c>
      <c r="AG26" s="107"/>
    </row>
    <row r="27" spans="1:33" ht="14.25" x14ac:dyDescent="0.2">
      <c r="A27" s="101" t="s">
        <v>137</v>
      </c>
      <c r="B27" s="101" t="s">
        <v>138</v>
      </c>
      <c r="C27" s="102">
        <v>32144</v>
      </c>
      <c r="D27" s="102">
        <v>30</v>
      </c>
      <c r="E27" s="102">
        <v>32174</v>
      </c>
      <c r="F27" s="103">
        <v>-9.9019882385886299E-2</v>
      </c>
      <c r="G27" s="102">
        <v>869</v>
      </c>
      <c r="H27" s="102">
        <v>0</v>
      </c>
      <c r="I27" s="102">
        <v>869</v>
      </c>
      <c r="J27" s="116">
        <v>3.8011049723756902</v>
      </c>
      <c r="K27" s="106">
        <v>0</v>
      </c>
      <c r="L27" s="103">
        <v>0</v>
      </c>
      <c r="M27" s="106">
        <v>33043</v>
      </c>
      <c r="N27" s="103">
        <v>-7.9351369424089602E-2</v>
      </c>
      <c r="O27" s="106">
        <v>0</v>
      </c>
      <c r="P27" s="106">
        <v>33043</v>
      </c>
      <c r="Q27" s="117">
        <v>-8.6326558827595698E-2</v>
      </c>
      <c r="R27" s="104">
        <v>4</v>
      </c>
      <c r="S27" s="101" t="s">
        <v>72</v>
      </c>
      <c r="T27" s="106">
        <v>35602</v>
      </c>
      <c r="U27" s="106">
        <v>35710</v>
      </c>
      <c r="V27" s="106">
        <v>108</v>
      </c>
      <c r="W27" s="106">
        <v>181</v>
      </c>
      <c r="X27" s="106">
        <v>181</v>
      </c>
      <c r="Y27" s="106">
        <v>0</v>
      </c>
      <c r="Z27" s="106">
        <v>0</v>
      </c>
      <c r="AA27" s="106">
        <v>274</v>
      </c>
      <c r="AB27" s="106">
        <v>35891</v>
      </c>
      <c r="AC27" s="106">
        <v>36165</v>
      </c>
      <c r="AD27" s="101" t="s">
        <v>139</v>
      </c>
      <c r="AE27" s="106">
        <v>4038</v>
      </c>
      <c r="AF27" s="106">
        <v>8</v>
      </c>
      <c r="AG27" s="107"/>
    </row>
    <row r="28" spans="1:33" ht="14.25" x14ac:dyDescent="0.2">
      <c r="A28" s="101" t="s">
        <v>140</v>
      </c>
      <c r="B28" s="101" t="s">
        <v>141</v>
      </c>
      <c r="C28" s="102">
        <v>5149</v>
      </c>
      <c r="D28" s="102">
        <v>178</v>
      </c>
      <c r="E28" s="102">
        <v>5327</v>
      </c>
      <c r="F28" s="103">
        <v>-0.159116022099448</v>
      </c>
      <c r="G28" s="102">
        <v>0</v>
      </c>
      <c r="H28" s="102">
        <v>0</v>
      </c>
      <c r="I28" s="102">
        <v>0</v>
      </c>
      <c r="J28" s="116">
        <v>0</v>
      </c>
      <c r="K28" s="106">
        <v>0</v>
      </c>
      <c r="L28" s="103">
        <v>0</v>
      </c>
      <c r="M28" s="106">
        <v>5327</v>
      </c>
      <c r="N28" s="103">
        <v>-0.159116022099448</v>
      </c>
      <c r="O28" s="106">
        <v>490</v>
      </c>
      <c r="P28" s="106">
        <v>5817</v>
      </c>
      <c r="Q28" s="117">
        <v>-0.10946111451316599</v>
      </c>
      <c r="R28" s="104">
        <v>5</v>
      </c>
      <c r="S28" s="101" t="s">
        <v>72</v>
      </c>
      <c r="T28" s="106">
        <v>6297</v>
      </c>
      <c r="U28" s="106">
        <v>6335</v>
      </c>
      <c r="V28" s="106">
        <v>38</v>
      </c>
      <c r="W28" s="106">
        <v>0</v>
      </c>
      <c r="X28" s="106">
        <v>0</v>
      </c>
      <c r="Y28" s="106">
        <v>0</v>
      </c>
      <c r="Z28" s="106">
        <v>0</v>
      </c>
      <c r="AA28" s="106">
        <v>197</v>
      </c>
      <c r="AB28" s="106">
        <v>6335</v>
      </c>
      <c r="AC28" s="106">
        <v>6532</v>
      </c>
      <c r="AD28" s="101" t="s">
        <v>142</v>
      </c>
      <c r="AE28" s="106">
        <v>4038</v>
      </c>
      <c r="AF28" s="106">
        <v>8</v>
      </c>
      <c r="AG28" s="107"/>
    </row>
    <row r="29" spans="1:33" ht="14.25" x14ac:dyDescent="0.2">
      <c r="A29" s="101" t="s">
        <v>143</v>
      </c>
      <c r="B29" s="101" t="s">
        <v>144</v>
      </c>
      <c r="C29" s="102">
        <v>2356</v>
      </c>
      <c r="D29" s="102">
        <v>280</v>
      </c>
      <c r="E29" s="102">
        <v>2636</v>
      </c>
      <c r="F29" s="103">
        <v>7.5479396164830709E-2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2636</v>
      </c>
      <c r="N29" s="103">
        <v>7.5479396164830709E-2</v>
      </c>
      <c r="O29" s="106">
        <v>781</v>
      </c>
      <c r="P29" s="106">
        <v>3417</v>
      </c>
      <c r="Q29" s="117">
        <v>-5.5294442908487694E-2</v>
      </c>
      <c r="R29" s="104">
        <v>5</v>
      </c>
      <c r="S29" s="101" t="s">
        <v>72</v>
      </c>
      <c r="T29" s="106">
        <v>2431</v>
      </c>
      <c r="U29" s="106">
        <v>2451</v>
      </c>
      <c r="V29" s="106">
        <v>20</v>
      </c>
      <c r="W29" s="106">
        <v>0</v>
      </c>
      <c r="X29" s="106">
        <v>0</v>
      </c>
      <c r="Y29" s="106">
        <v>0</v>
      </c>
      <c r="Z29" s="106">
        <v>0</v>
      </c>
      <c r="AA29" s="106">
        <v>1166</v>
      </c>
      <c r="AB29" s="106">
        <v>2451</v>
      </c>
      <c r="AC29" s="106">
        <v>3617</v>
      </c>
      <c r="AD29" s="101" t="s">
        <v>145</v>
      </c>
      <c r="AE29" s="106">
        <v>4038</v>
      </c>
      <c r="AF29" s="106">
        <v>8</v>
      </c>
      <c r="AG29" s="107"/>
    </row>
    <row r="30" spans="1:33" ht="14.25" x14ac:dyDescent="0.2">
      <c r="A30" s="101" t="s">
        <v>146</v>
      </c>
      <c r="B30" s="101" t="s">
        <v>147</v>
      </c>
      <c r="C30" s="102">
        <v>609520</v>
      </c>
      <c r="D30" s="102">
        <v>301670</v>
      </c>
      <c r="E30" s="102">
        <v>911190</v>
      </c>
      <c r="F30" s="103">
        <v>-0.12550721522048702</v>
      </c>
      <c r="G30" s="102">
        <v>1071620</v>
      </c>
      <c r="H30" s="102">
        <v>267204</v>
      </c>
      <c r="I30" s="102">
        <v>1338824</v>
      </c>
      <c r="J30" s="116">
        <v>2.27197379537722E-2</v>
      </c>
      <c r="K30" s="106">
        <v>0</v>
      </c>
      <c r="L30" s="103">
        <v>0</v>
      </c>
      <c r="M30" s="106">
        <v>2250014</v>
      </c>
      <c r="N30" s="103">
        <v>-4.2973212774228997E-2</v>
      </c>
      <c r="O30" s="106">
        <v>2040</v>
      </c>
      <c r="P30" s="106">
        <v>2252054</v>
      </c>
      <c r="Q30" s="117">
        <v>-4.2994929099608198E-2</v>
      </c>
      <c r="R30" s="104">
        <v>1</v>
      </c>
      <c r="S30" s="101" t="s">
        <v>148</v>
      </c>
      <c r="T30" s="106">
        <v>685338</v>
      </c>
      <c r="U30" s="106">
        <v>1041964</v>
      </c>
      <c r="V30" s="106">
        <v>356626</v>
      </c>
      <c r="W30" s="106">
        <v>1021458</v>
      </c>
      <c r="X30" s="106">
        <v>1309082</v>
      </c>
      <c r="Y30" s="106">
        <v>287624</v>
      </c>
      <c r="Z30" s="106">
        <v>0</v>
      </c>
      <c r="AA30" s="106">
        <v>2185</v>
      </c>
      <c r="AB30" s="106">
        <v>2351046</v>
      </c>
      <c r="AC30" s="106">
        <v>2353231</v>
      </c>
      <c r="AD30" s="101" t="s">
        <v>149</v>
      </c>
      <c r="AE30" s="106">
        <v>4038</v>
      </c>
      <c r="AF30" s="106">
        <v>8</v>
      </c>
      <c r="AG30" s="107"/>
    </row>
    <row r="31" spans="1:33" ht="14.25" x14ac:dyDescent="0.2">
      <c r="A31" s="101" t="s">
        <v>150</v>
      </c>
      <c r="B31" s="101" t="s">
        <v>151</v>
      </c>
      <c r="C31" s="102">
        <v>2467</v>
      </c>
      <c r="D31" s="102">
        <v>0</v>
      </c>
      <c r="E31" s="102">
        <v>2467</v>
      </c>
      <c r="F31" s="103">
        <v>0.13634269921695102</v>
      </c>
      <c r="G31" s="102">
        <v>16</v>
      </c>
      <c r="H31" s="102">
        <v>0</v>
      </c>
      <c r="I31" s="102">
        <v>16</v>
      </c>
      <c r="J31" s="116">
        <v>0</v>
      </c>
      <c r="K31" s="106">
        <v>0</v>
      </c>
      <c r="L31" s="103">
        <v>0</v>
      </c>
      <c r="M31" s="106">
        <v>2483</v>
      </c>
      <c r="N31" s="103">
        <v>0.14371257485029904</v>
      </c>
      <c r="O31" s="106">
        <v>0</v>
      </c>
      <c r="P31" s="106">
        <v>2483</v>
      </c>
      <c r="Q31" s="117">
        <v>0.14371257485029904</v>
      </c>
      <c r="R31" s="104">
        <v>5</v>
      </c>
      <c r="S31" s="101" t="s">
        <v>72</v>
      </c>
      <c r="T31" s="106">
        <v>2171</v>
      </c>
      <c r="U31" s="106">
        <v>2171</v>
      </c>
      <c r="V31" s="106">
        <v>0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2171</v>
      </c>
      <c r="AC31" s="106">
        <v>2171</v>
      </c>
      <c r="AD31" s="101" t="s">
        <v>152</v>
      </c>
      <c r="AE31" s="106">
        <v>4038</v>
      </c>
      <c r="AF31" s="106">
        <v>8</v>
      </c>
      <c r="AG31" s="107"/>
    </row>
    <row r="32" spans="1:33" ht="14.25" x14ac:dyDescent="0.2">
      <c r="A32" s="101" t="s">
        <v>153</v>
      </c>
      <c r="B32" s="101" t="s">
        <v>154</v>
      </c>
      <c r="C32" s="102">
        <v>2944</v>
      </c>
      <c r="D32" s="102">
        <v>2</v>
      </c>
      <c r="E32" s="102">
        <v>2946</v>
      </c>
      <c r="F32" s="103">
        <v>1.01936799184506E-3</v>
      </c>
      <c r="G32" s="102">
        <v>0</v>
      </c>
      <c r="H32" s="102">
        <v>0</v>
      </c>
      <c r="I32" s="102">
        <v>0</v>
      </c>
      <c r="J32" s="116">
        <v>0</v>
      </c>
      <c r="K32" s="106">
        <v>0</v>
      </c>
      <c r="L32" s="103">
        <v>0</v>
      </c>
      <c r="M32" s="106">
        <v>2946</v>
      </c>
      <c r="N32" s="103">
        <v>1.01936799184506E-3</v>
      </c>
      <c r="O32" s="106">
        <v>339</v>
      </c>
      <c r="P32" s="106">
        <v>3285</v>
      </c>
      <c r="Q32" s="117">
        <v>2.4321796071094502E-2</v>
      </c>
      <c r="R32" s="104">
        <v>5</v>
      </c>
      <c r="S32" s="101" t="s">
        <v>72</v>
      </c>
      <c r="T32" s="106">
        <v>2935</v>
      </c>
      <c r="U32" s="106">
        <v>2943</v>
      </c>
      <c r="V32" s="106">
        <v>8</v>
      </c>
      <c r="W32" s="106">
        <v>0</v>
      </c>
      <c r="X32" s="106">
        <v>0</v>
      </c>
      <c r="Y32" s="106">
        <v>0</v>
      </c>
      <c r="Z32" s="106">
        <v>0</v>
      </c>
      <c r="AA32" s="106">
        <v>264</v>
      </c>
      <c r="AB32" s="106">
        <v>2943</v>
      </c>
      <c r="AC32" s="106">
        <v>3207</v>
      </c>
      <c r="AD32" s="101" t="s">
        <v>155</v>
      </c>
      <c r="AE32" s="106">
        <v>4038</v>
      </c>
      <c r="AF32" s="106">
        <v>8</v>
      </c>
      <c r="AG32" s="107"/>
    </row>
    <row r="33" spans="1:33" ht="14.25" x14ac:dyDescent="0.2">
      <c r="A33" s="101" t="s">
        <v>156</v>
      </c>
      <c r="B33" s="101" t="s">
        <v>157</v>
      </c>
      <c r="C33" s="102">
        <v>622</v>
      </c>
      <c r="D33" s="102">
        <v>0</v>
      </c>
      <c r="E33" s="102">
        <v>622</v>
      </c>
      <c r="F33" s="103">
        <v>-4.4546850998463901E-2</v>
      </c>
      <c r="G33" s="102">
        <v>0</v>
      </c>
      <c r="H33" s="102">
        <v>0</v>
      </c>
      <c r="I33" s="102">
        <v>0</v>
      </c>
      <c r="J33" s="116">
        <v>0</v>
      </c>
      <c r="K33" s="106">
        <v>0</v>
      </c>
      <c r="L33" s="103">
        <v>0</v>
      </c>
      <c r="M33" s="106">
        <v>622</v>
      </c>
      <c r="N33" s="103">
        <v>-4.4546850998463901E-2</v>
      </c>
      <c r="O33" s="106">
        <v>605</v>
      </c>
      <c r="P33" s="106">
        <v>1227</v>
      </c>
      <c r="Q33" s="117">
        <v>4.1595925297113798E-2</v>
      </c>
      <c r="R33" s="104">
        <v>5</v>
      </c>
      <c r="S33" s="101" t="s">
        <v>72</v>
      </c>
      <c r="T33" s="106">
        <v>647</v>
      </c>
      <c r="U33" s="106">
        <v>651</v>
      </c>
      <c r="V33" s="106">
        <v>4</v>
      </c>
      <c r="W33" s="106">
        <v>0</v>
      </c>
      <c r="X33" s="106">
        <v>0</v>
      </c>
      <c r="Y33" s="106">
        <v>0</v>
      </c>
      <c r="Z33" s="106">
        <v>0</v>
      </c>
      <c r="AA33" s="106">
        <v>527</v>
      </c>
      <c r="AB33" s="106">
        <v>651</v>
      </c>
      <c r="AC33" s="106">
        <v>1178</v>
      </c>
      <c r="AD33" s="101" t="s">
        <v>158</v>
      </c>
      <c r="AE33" s="106">
        <v>4038</v>
      </c>
      <c r="AF33" s="106">
        <v>8</v>
      </c>
      <c r="AG33" s="107"/>
    </row>
    <row r="34" spans="1:33" ht="14.25" x14ac:dyDescent="0.2">
      <c r="A34" s="101" t="s">
        <v>159</v>
      </c>
      <c r="B34" s="101" t="s">
        <v>160</v>
      </c>
      <c r="C34" s="102">
        <v>2974</v>
      </c>
      <c r="D34" s="102">
        <v>14</v>
      </c>
      <c r="E34" s="102">
        <v>2988</v>
      </c>
      <c r="F34" s="103">
        <v>9.4104723544489205E-2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2988</v>
      </c>
      <c r="N34" s="103">
        <v>9.4104723544489205E-2</v>
      </c>
      <c r="O34" s="106">
        <v>586</v>
      </c>
      <c r="P34" s="106">
        <v>3574</v>
      </c>
      <c r="Q34" s="117">
        <v>-1.5969162995594699E-2</v>
      </c>
      <c r="R34" s="104">
        <v>5</v>
      </c>
      <c r="S34" s="101" t="s">
        <v>72</v>
      </c>
      <c r="T34" s="106">
        <v>2725</v>
      </c>
      <c r="U34" s="106">
        <v>2731</v>
      </c>
      <c r="V34" s="106">
        <v>6</v>
      </c>
      <c r="W34" s="106">
        <v>0</v>
      </c>
      <c r="X34" s="106">
        <v>0</v>
      </c>
      <c r="Y34" s="106">
        <v>0</v>
      </c>
      <c r="Z34" s="106">
        <v>0</v>
      </c>
      <c r="AA34" s="106">
        <v>901</v>
      </c>
      <c r="AB34" s="106">
        <v>2731</v>
      </c>
      <c r="AC34" s="106">
        <v>3632</v>
      </c>
      <c r="AD34" s="101" t="s">
        <v>161</v>
      </c>
      <c r="AE34" s="106">
        <v>4038</v>
      </c>
      <c r="AF34" s="106">
        <v>8</v>
      </c>
      <c r="AG34" s="107"/>
    </row>
    <row r="35" spans="1:33" ht="14.25" x14ac:dyDescent="0.2">
      <c r="A35" s="101" t="s">
        <v>162</v>
      </c>
      <c r="B35" s="101" t="s">
        <v>163</v>
      </c>
      <c r="C35" s="102">
        <v>4979</v>
      </c>
      <c r="D35" s="102">
        <v>100</v>
      </c>
      <c r="E35" s="102">
        <v>5079</v>
      </c>
      <c r="F35" s="103">
        <v>-8.6675058442726105E-2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5079</v>
      </c>
      <c r="N35" s="103">
        <v>-8.6675058442726105E-2</v>
      </c>
      <c r="O35" s="106">
        <v>824</v>
      </c>
      <c r="P35" s="106">
        <v>5903</v>
      </c>
      <c r="Q35" s="117">
        <v>-9.4631901840490806E-2</v>
      </c>
      <c r="R35" s="104">
        <v>5</v>
      </c>
      <c r="S35" s="101" t="s">
        <v>72</v>
      </c>
      <c r="T35" s="106">
        <v>5537</v>
      </c>
      <c r="U35" s="106">
        <v>5561</v>
      </c>
      <c r="V35" s="106">
        <v>24</v>
      </c>
      <c r="W35" s="106">
        <v>0</v>
      </c>
      <c r="X35" s="106">
        <v>0</v>
      </c>
      <c r="Y35" s="106">
        <v>0</v>
      </c>
      <c r="Z35" s="106">
        <v>0</v>
      </c>
      <c r="AA35" s="106">
        <v>959</v>
      </c>
      <c r="AB35" s="106">
        <v>5561</v>
      </c>
      <c r="AC35" s="106">
        <v>6520</v>
      </c>
      <c r="AD35" s="101" t="s">
        <v>164</v>
      </c>
      <c r="AE35" s="106">
        <v>4038</v>
      </c>
      <c r="AF35" s="106">
        <v>8</v>
      </c>
      <c r="AG35" s="107"/>
    </row>
    <row r="36" spans="1:33" ht="14.25" x14ac:dyDescent="0.2">
      <c r="A36" s="101" t="s">
        <v>165</v>
      </c>
      <c r="B36" s="101" t="s">
        <v>166</v>
      </c>
      <c r="C36" s="102">
        <v>4156</v>
      </c>
      <c r="D36" s="102">
        <v>696</v>
      </c>
      <c r="E36" s="102">
        <v>4852</v>
      </c>
      <c r="F36" s="103">
        <v>-0.172860552335493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4852</v>
      </c>
      <c r="N36" s="103">
        <v>-0.172860552335493</v>
      </c>
      <c r="O36" s="106">
        <v>2047</v>
      </c>
      <c r="P36" s="106">
        <v>6899</v>
      </c>
      <c r="Q36" s="117">
        <v>-0.10239396304970101</v>
      </c>
      <c r="R36" s="104">
        <v>5</v>
      </c>
      <c r="S36" s="101" t="s">
        <v>72</v>
      </c>
      <c r="T36" s="106">
        <v>4944</v>
      </c>
      <c r="U36" s="106">
        <v>5866</v>
      </c>
      <c r="V36" s="106">
        <v>922</v>
      </c>
      <c r="W36" s="106">
        <v>0</v>
      </c>
      <c r="X36" s="106">
        <v>0</v>
      </c>
      <c r="Y36" s="106">
        <v>0</v>
      </c>
      <c r="Z36" s="106">
        <v>0</v>
      </c>
      <c r="AA36" s="106">
        <v>1820</v>
      </c>
      <c r="AB36" s="106">
        <v>5866</v>
      </c>
      <c r="AC36" s="106">
        <v>7686</v>
      </c>
      <c r="AD36" s="101" t="s">
        <v>167</v>
      </c>
      <c r="AE36" s="106">
        <v>4038</v>
      </c>
      <c r="AF36" s="106">
        <v>8</v>
      </c>
      <c r="AG36" s="107"/>
    </row>
    <row r="37" spans="1:33" ht="14.25" x14ac:dyDescent="0.2">
      <c r="A37" s="101" t="s">
        <v>168</v>
      </c>
      <c r="B37" s="101" t="s">
        <v>169</v>
      </c>
      <c r="C37" s="102">
        <v>186495</v>
      </c>
      <c r="D37" s="102">
        <v>4456</v>
      </c>
      <c r="E37" s="102">
        <v>190951</v>
      </c>
      <c r="F37" s="103">
        <v>-0.125502049414944</v>
      </c>
      <c r="G37" s="102">
        <v>115748</v>
      </c>
      <c r="H37" s="102">
        <v>3750</v>
      </c>
      <c r="I37" s="102">
        <v>119498</v>
      </c>
      <c r="J37" s="116">
        <v>2.22328676892018E-2</v>
      </c>
      <c r="K37" s="106">
        <v>21543</v>
      </c>
      <c r="L37" s="103">
        <v>0.45984956291929296</v>
      </c>
      <c r="M37" s="106">
        <v>331992</v>
      </c>
      <c r="N37" s="103">
        <v>-5.1481239161054904E-2</v>
      </c>
      <c r="O37" s="106">
        <v>734</v>
      </c>
      <c r="P37" s="106">
        <v>332726</v>
      </c>
      <c r="Q37" s="117">
        <v>-5.2437923443422699E-2</v>
      </c>
      <c r="R37" s="104">
        <v>2</v>
      </c>
      <c r="S37" s="101" t="s">
        <v>72</v>
      </c>
      <c r="T37" s="106">
        <v>213073</v>
      </c>
      <c r="U37" s="106">
        <v>218355</v>
      </c>
      <c r="V37" s="106">
        <v>5282</v>
      </c>
      <c r="W37" s="106">
        <v>111331</v>
      </c>
      <c r="X37" s="106">
        <v>116899</v>
      </c>
      <c r="Y37" s="106">
        <v>5568</v>
      </c>
      <c r="Z37" s="106">
        <v>14757</v>
      </c>
      <c r="AA37" s="106">
        <v>1128</v>
      </c>
      <c r="AB37" s="106">
        <v>350011</v>
      </c>
      <c r="AC37" s="106">
        <v>351139</v>
      </c>
      <c r="AD37" s="101" t="s">
        <v>170</v>
      </c>
      <c r="AE37" s="106">
        <v>4038</v>
      </c>
      <c r="AF37" s="106">
        <v>8</v>
      </c>
      <c r="AG37" s="107"/>
    </row>
    <row r="38" spans="1:33" ht="14.25" x14ac:dyDescent="0.2">
      <c r="A38" s="101" t="s">
        <v>171</v>
      </c>
      <c r="B38" s="101" t="s">
        <v>172</v>
      </c>
      <c r="C38" s="102">
        <v>7701</v>
      </c>
      <c r="D38" s="102">
        <v>136</v>
      </c>
      <c r="E38" s="102">
        <v>7837</v>
      </c>
      <c r="F38" s="103">
        <v>-0.168399830220713</v>
      </c>
      <c r="G38" s="102">
        <v>0</v>
      </c>
      <c r="H38" s="102">
        <v>0</v>
      </c>
      <c r="I38" s="102">
        <v>0</v>
      </c>
      <c r="J38" s="116">
        <v>0</v>
      </c>
      <c r="K38" s="106">
        <v>0</v>
      </c>
      <c r="L38" s="103">
        <v>0</v>
      </c>
      <c r="M38" s="106">
        <v>7837</v>
      </c>
      <c r="N38" s="103">
        <v>-0.168399830220713</v>
      </c>
      <c r="O38" s="106">
        <v>612</v>
      </c>
      <c r="P38" s="106">
        <v>8449</v>
      </c>
      <c r="Q38" s="117">
        <v>-0.18985521142966699</v>
      </c>
      <c r="R38" s="104">
        <v>5</v>
      </c>
      <c r="S38" s="101" t="s">
        <v>72</v>
      </c>
      <c r="T38" s="106">
        <v>9386</v>
      </c>
      <c r="U38" s="106">
        <v>9424</v>
      </c>
      <c r="V38" s="106">
        <v>38</v>
      </c>
      <c r="W38" s="106">
        <v>0</v>
      </c>
      <c r="X38" s="106">
        <v>0</v>
      </c>
      <c r="Y38" s="106">
        <v>0</v>
      </c>
      <c r="Z38" s="106">
        <v>0</v>
      </c>
      <c r="AA38" s="106">
        <v>1005</v>
      </c>
      <c r="AB38" s="106">
        <v>9424</v>
      </c>
      <c r="AC38" s="106">
        <v>10429</v>
      </c>
      <c r="AD38" s="101" t="s">
        <v>173</v>
      </c>
      <c r="AE38" s="106">
        <v>4038</v>
      </c>
      <c r="AF38" s="106">
        <v>8</v>
      </c>
      <c r="AG38" s="107"/>
    </row>
    <row r="39" spans="1:33" ht="14.25" x14ac:dyDescent="0.2">
      <c r="A39" s="101" t="s">
        <v>174</v>
      </c>
      <c r="B39" s="101" t="s">
        <v>175</v>
      </c>
      <c r="C39" s="102">
        <v>18683</v>
      </c>
      <c r="D39" s="102">
        <v>18</v>
      </c>
      <c r="E39" s="102">
        <v>18701</v>
      </c>
      <c r="F39" s="103">
        <v>2.3254541475158701E-2</v>
      </c>
      <c r="G39" s="102">
        <v>273</v>
      </c>
      <c r="H39" s="102">
        <v>0</v>
      </c>
      <c r="I39" s="102">
        <v>273</v>
      </c>
      <c r="J39" s="116">
        <v>0.727848101265823</v>
      </c>
      <c r="K39" s="106">
        <v>0</v>
      </c>
      <c r="L39" s="103">
        <v>0</v>
      </c>
      <c r="M39" s="106">
        <v>18974</v>
      </c>
      <c r="N39" s="103">
        <v>2.92936964305088E-2</v>
      </c>
      <c r="O39" s="106">
        <v>0</v>
      </c>
      <c r="P39" s="106">
        <v>18974</v>
      </c>
      <c r="Q39" s="117">
        <v>2.92936964305088E-2</v>
      </c>
      <c r="R39" s="104">
        <v>4</v>
      </c>
      <c r="S39" s="101" t="s">
        <v>72</v>
      </c>
      <c r="T39" s="106">
        <v>18262</v>
      </c>
      <c r="U39" s="106">
        <v>18276</v>
      </c>
      <c r="V39" s="106">
        <v>14</v>
      </c>
      <c r="W39" s="106">
        <v>158</v>
      </c>
      <c r="X39" s="106">
        <v>158</v>
      </c>
      <c r="Y39" s="106">
        <v>0</v>
      </c>
      <c r="Z39" s="106">
        <v>0</v>
      </c>
      <c r="AA39" s="106">
        <v>0</v>
      </c>
      <c r="AB39" s="106">
        <v>18434</v>
      </c>
      <c r="AC39" s="106">
        <v>18434</v>
      </c>
      <c r="AD39" s="101" t="s">
        <v>176</v>
      </c>
      <c r="AE39" s="106">
        <v>4038</v>
      </c>
      <c r="AF39" s="106">
        <v>8</v>
      </c>
      <c r="AG39" s="107"/>
    </row>
    <row r="40" spans="1:33" ht="14.25" x14ac:dyDescent="0.2">
      <c r="A40" s="101" t="s">
        <v>177</v>
      </c>
      <c r="B40" s="101" t="s">
        <v>178</v>
      </c>
      <c r="C40" s="102">
        <v>6975</v>
      </c>
      <c r="D40" s="102">
        <v>38</v>
      </c>
      <c r="E40" s="102">
        <v>7013</v>
      </c>
      <c r="F40" s="103">
        <v>-0.133020150822104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7013</v>
      </c>
      <c r="N40" s="103">
        <v>-0.133020150822104</v>
      </c>
      <c r="O40" s="106">
        <v>275</v>
      </c>
      <c r="P40" s="106">
        <v>7288</v>
      </c>
      <c r="Q40" s="117">
        <v>-0.169079922471782</v>
      </c>
      <c r="R40" s="104">
        <v>5</v>
      </c>
      <c r="S40" s="101" t="s">
        <v>72</v>
      </c>
      <c r="T40" s="106">
        <v>8001</v>
      </c>
      <c r="U40" s="106">
        <v>8089</v>
      </c>
      <c r="V40" s="106">
        <v>88</v>
      </c>
      <c r="W40" s="106">
        <v>0</v>
      </c>
      <c r="X40" s="106">
        <v>0</v>
      </c>
      <c r="Y40" s="106">
        <v>0</v>
      </c>
      <c r="Z40" s="106">
        <v>0</v>
      </c>
      <c r="AA40" s="106">
        <v>682</v>
      </c>
      <c r="AB40" s="106">
        <v>8089</v>
      </c>
      <c r="AC40" s="106">
        <v>8771</v>
      </c>
      <c r="AD40" s="101" t="s">
        <v>179</v>
      </c>
      <c r="AE40" s="106">
        <v>4038</v>
      </c>
      <c r="AF40" s="106">
        <v>8</v>
      </c>
      <c r="AG40" s="107"/>
    </row>
    <row r="41" spans="1:33" ht="14.25" x14ac:dyDescent="0.2">
      <c r="A41" s="101" t="s">
        <v>180</v>
      </c>
      <c r="B41" s="101" t="s">
        <v>181</v>
      </c>
      <c r="C41" s="102">
        <v>1010</v>
      </c>
      <c r="D41" s="102">
        <v>0</v>
      </c>
      <c r="E41" s="102">
        <v>1010</v>
      </c>
      <c r="F41" s="103">
        <v>-2.9779058597502402E-2</v>
      </c>
      <c r="G41" s="102">
        <v>0</v>
      </c>
      <c r="H41" s="102">
        <v>0</v>
      </c>
      <c r="I41" s="102">
        <v>0</v>
      </c>
      <c r="J41" s="116">
        <v>0</v>
      </c>
      <c r="K41" s="106">
        <v>0</v>
      </c>
      <c r="L41" s="103">
        <v>0</v>
      </c>
      <c r="M41" s="106">
        <v>1010</v>
      </c>
      <c r="N41" s="103">
        <v>-2.9779058597502402E-2</v>
      </c>
      <c r="O41" s="106">
        <v>570</v>
      </c>
      <c r="P41" s="106">
        <v>1580</v>
      </c>
      <c r="Q41" s="117">
        <v>-1.9242706393544404E-2</v>
      </c>
      <c r="R41" s="104">
        <v>5</v>
      </c>
      <c r="S41" s="101" t="s">
        <v>72</v>
      </c>
      <c r="T41" s="106">
        <v>1041</v>
      </c>
      <c r="U41" s="106">
        <v>1041</v>
      </c>
      <c r="V41" s="106">
        <v>0</v>
      </c>
      <c r="W41" s="106">
        <v>0</v>
      </c>
      <c r="X41" s="106">
        <v>0</v>
      </c>
      <c r="Y41" s="106">
        <v>0</v>
      </c>
      <c r="Z41" s="106">
        <v>0</v>
      </c>
      <c r="AA41" s="106">
        <v>570</v>
      </c>
      <c r="AB41" s="106">
        <v>1041</v>
      </c>
      <c r="AC41" s="106">
        <v>1611</v>
      </c>
      <c r="AD41" s="101" t="s">
        <v>182</v>
      </c>
      <c r="AE41" s="106">
        <v>4038</v>
      </c>
      <c r="AF41" s="106">
        <v>8</v>
      </c>
      <c r="AG41" s="107"/>
    </row>
    <row r="42" spans="1:33" ht="14.25" x14ac:dyDescent="0.2">
      <c r="A42" s="101" t="s">
        <v>183</v>
      </c>
      <c r="B42" s="101" t="s">
        <v>184</v>
      </c>
      <c r="C42" s="102">
        <v>117872</v>
      </c>
      <c r="D42" s="102">
        <v>32982</v>
      </c>
      <c r="E42" s="102">
        <v>150854</v>
      </c>
      <c r="F42" s="103">
        <v>-8.8572567879454306E-2</v>
      </c>
      <c r="G42" s="102">
        <v>9342</v>
      </c>
      <c r="H42" s="102">
        <v>134</v>
      </c>
      <c r="I42" s="102">
        <v>9476</v>
      </c>
      <c r="J42" s="116">
        <v>0.22698433251327202</v>
      </c>
      <c r="K42" s="106">
        <v>0</v>
      </c>
      <c r="L42" s="103">
        <v>0</v>
      </c>
      <c r="M42" s="106">
        <v>160330</v>
      </c>
      <c r="N42" s="103">
        <v>-7.4504869052223296E-2</v>
      </c>
      <c r="O42" s="106">
        <v>7607</v>
      </c>
      <c r="P42" s="106">
        <v>167937</v>
      </c>
      <c r="Q42" s="117">
        <v>-5.9971676620897703E-2</v>
      </c>
      <c r="R42" s="104">
        <v>3</v>
      </c>
      <c r="S42" s="101" t="s">
        <v>72</v>
      </c>
      <c r="T42" s="106">
        <v>128540</v>
      </c>
      <c r="U42" s="106">
        <v>165514</v>
      </c>
      <c r="V42" s="106">
        <v>36974</v>
      </c>
      <c r="W42" s="106">
        <v>7547</v>
      </c>
      <c r="X42" s="106">
        <v>7723</v>
      </c>
      <c r="Y42" s="106">
        <v>176</v>
      </c>
      <c r="Z42" s="106">
        <v>0</v>
      </c>
      <c r="AA42" s="106">
        <v>5414</v>
      </c>
      <c r="AB42" s="106">
        <v>173237</v>
      </c>
      <c r="AC42" s="106">
        <v>178651</v>
      </c>
      <c r="AD42" s="101" t="s">
        <v>185</v>
      </c>
      <c r="AE42" s="106">
        <v>4038</v>
      </c>
      <c r="AF42" s="106">
        <v>8</v>
      </c>
      <c r="AG42" s="107"/>
    </row>
    <row r="43" spans="1:33" ht="14.25" x14ac:dyDescent="0.2">
      <c r="A43" s="101" t="s">
        <v>186</v>
      </c>
      <c r="B43" s="101" t="s">
        <v>187</v>
      </c>
      <c r="C43" s="102">
        <v>241092</v>
      </c>
      <c r="D43" s="102">
        <v>28620</v>
      </c>
      <c r="E43" s="102">
        <v>269712</v>
      </c>
      <c r="F43" s="103">
        <v>-0.12686871564444399</v>
      </c>
      <c r="G43" s="102">
        <v>62080</v>
      </c>
      <c r="H43" s="102">
        <v>1176</v>
      </c>
      <c r="I43" s="102">
        <v>63256</v>
      </c>
      <c r="J43" s="116">
        <v>1.7779279496709599E-2</v>
      </c>
      <c r="K43" s="106">
        <v>0</v>
      </c>
      <c r="L43" s="103">
        <v>0</v>
      </c>
      <c r="M43" s="106">
        <v>332968</v>
      </c>
      <c r="N43" s="103">
        <v>-0.102640323619537</v>
      </c>
      <c r="O43" s="106">
        <v>699</v>
      </c>
      <c r="P43" s="106">
        <v>333667</v>
      </c>
      <c r="Q43" s="117">
        <v>-0.101867503606882</v>
      </c>
      <c r="R43" s="104">
        <v>2</v>
      </c>
      <c r="S43" s="101" t="s">
        <v>72</v>
      </c>
      <c r="T43" s="106">
        <v>271804</v>
      </c>
      <c r="U43" s="106">
        <v>308902</v>
      </c>
      <c r="V43" s="106">
        <v>37098</v>
      </c>
      <c r="W43" s="106">
        <v>60949</v>
      </c>
      <c r="X43" s="106">
        <v>62151</v>
      </c>
      <c r="Y43" s="106">
        <v>1202</v>
      </c>
      <c r="Z43" s="106">
        <v>0</v>
      </c>
      <c r="AA43" s="106">
        <v>459</v>
      </c>
      <c r="AB43" s="106">
        <v>371053</v>
      </c>
      <c r="AC43" s="106">
        <v>371512</v>
      </c>
      <c r="AD43" s="101" t="s">
        <v>188</v>
      </c>
      <c r="AE43" s="106">
        <v>4038</v>
      </c>
      <c r="AF43" s="106">
        <v>8</v>
      </c>
      <c r="AG43" s="107"/>
    </row>
    <row r="44" spans="1:33" ht="14.25" x14ac:dyDescent="0.2">
      <c r="A44" s="101" t="s">
        <v>189</v>
      </c>
      <c r="B44" s="101" t="s">
        <v>190</v>
      </c>
      <c r="C44" s="102">
        <v>4699</v>
      </c>
      <c r="D44" s="102">
        <v>1188</v>
      </c>
      <c r="E44" s="102">
        <v>5887</v>
      </c>
      <c r="F44" s="103">
        <v>-0.116994150292485</v>
      </c>
      <c r="G44" s="102">
        <v>0</v>
      </c>
      <c r="H44" s="102">
        <v>0</v>
      </c>
      <c r="I44" s="102">
        <v>0</v>
      </c>
      <c r="J44" s="116">
        <v>0</v>
      </c>
      <c r="K44" s="106">
        <v>0</v>
      </c>
      <c r="L44" s="103">
        <v>0</v>
      </c>
      <c r="M44" s="106">
        <v>5887</v>
      </c>
      <c r="N44" s="103">
        <v>-0.116994150292485</v>
      </c>
      <c r="O44" s="106">
        <v>1943</v>
      </c>
      <c r="P44" s="106">
        <v>7830</v>
      </c>
      <c r="Q44" s="117">
        <v>-0.12504190412336602</v>
      </c>
      <c r="R44" s="104">
        <v>5</v>
      </c>
      <c r="S44" s="101" t="s">
        <v>72</v>
      </c>
      <c r="T44" s="106">
        <v>5425</v>
      </c>
      <c r="U44" s="106">
        <v>6667</v>
      </c>
      <c r="V44" s="106">
        <v>1242</v>
      </c>
      <c r="W44" s="106">
        <v>0</v>
      </c>
      <c r="X44" s="106">
        <v>0</v>
      </c>
      <c r="Y44" s="106">
        <v>0</v>
      </c>
      <c r="Z44" s="106">
        <v>0</v>
      </c>
      <c r="AA44" s="106">
        <v>2282</v>
      </c>
      <c r="AB44" s="106">
        <v>6667</v>
      </c>
      <c r="AC44" s="106">
        <v>8949</v>
      </c>
      <c r="AD44" s="101" t="s">
        <v>191</v>
      </c>
      <c r="AE44" s="106">
        <v>4038</v>
      </c>
      <c r="AF44" s="106">
        <v>8</v>
      </c>
      <c r="AG44" s="107"/>
    </row>
    <row r="45" spans="1:33" ht="14.25" x14ac:dyDescent="0.2">
      <c r="A45" s="101" t="s">
        <v>192</v>
      </c>
      <c r="B45" s="101" t="s">
        <v>193</v>
      </c>
      <c r="C45" s="102">
        <v>914</v>
      </c>
      <c r="D45" s="102">
        <v>32</v>
      </c>
      <c r="E45" s="102">
        <v>946</v>
      </c>
      <c r="F45" s="103">
        <v>-5.96421471172962E-2</v>
      </c>
      <c r="G45" s="102">
        <v>0</v>
      </c>
      <c r="H45" s="102">
        <v>0</v>
      </c>
      <c r="I45" s="102">
        <v>0</v>
      </c>
      <c r="J45" s="116">
        <v>0</v>
      </c>
      <c r="K45" s="106">
        <v>0</v>
      </c>
      <c r="L45" s="103">
        <v>0</v>
      </c>
      <c r="M45" s="106">
        <v>946</v>
      </c>
      <c r="N45" s="103">
        <v>-5.96421471172962E-2</v>
      </c>
      <c r="O45" s="106">
        <v>1347</v>
      </c>
      <c r="P45" s="106">
        <v>2293</v>
      </c>
      <c r="Q45" s="117">
        <v>-0.109168609168609</v>
      </c>
      <c r="R45" s="104">
        <v>5</v>
      </c>
      <c r="S45" s="101" t="s">
        <v>72</v>
      </c>
      <c r="T45" s="106">
        <v>982</v>
      </c>
      <c r="U45" s="106">
        <v>1006</v>
      </c>
      <c r="V45" s="106">
        <v>24</v>
      </c>
      <c r="W45" s="106">
        <v>0</v>
      </c>
      <c r="X45" s="106">
        <v>0</v>
      </c>
      <c r="Y45" s="106">
        <v>0</v>
      </c>
      <c r="Z45" s="106">
        <v>0</v>
      </c>
      <c r="AA45" s="106">
        <v>1568</v>
      </c>
      <c r="AB45" s="106">
        <v>1006</v>
      </c>
      <c r="AC45" s="106">
        <v>2574</v>
      </c>
      <c r="AD45" s="101" t="s">
        <v>194</v>
      </c>
      <c r="AE45" s="106">
        <v>4038</v>
      </c>
      <c r="AF45" s="106">
        <v>8</v>
      </c>
      <c r="AG45" s="107"/>
    </row>
    <row r="46" spans="1:33" ht="14.25" x14ac:dyDescent="0.2">
      <c r="A46" s="101" t="s">
        <v>195</v>
      </c>
      <c r="B46" s="101" t="s">
        <v>196</v>
      </c>
      <c r="C46" s="102">
        <v>667</v>
      </c>
      <c r="D46" s="102">
        <v>0</v>
      </c>
      <c r="E46" s="102">
        <v>667</v>
      </c>
      <c r="F46" s="103">
        <v>0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667</v>
      </c>
      <c r="N46" s="103">
        <v>0</v>
      </c>
      <c r="O46" s="106">
        <v>0</v>
      </c>
      <c r="P46" s="106">
        <v>667</v>
      </c>
      <c r="Q46" s="117">
        <v>0</v>
      </c>
      <c r="R46" s="104">
        <v>5</v>
      </c>
      <c r="S46" s="101" t="s">
        <v>72</v>
      </c>
      <c r="T46" s="106">
        <v>667</v>
      </c>
      <c r="U46" s="106">
        <v>667</v>
      </c>
      <c r="V46" s="106">
        <v>0</v>
      </c>
      <c r="W46" s="106">
        <v>0</v>
      </c>
      <c r="X46" s="106">
        <v>0</v>
      </c>
      <c r="Y46" s="106">
        <v>0</v>
      </c>
      <c r="Z46" s="106">
        <v>0</v>
      </c>
      <c r="AA46" s="106">
        <v>0</v>
      </c>
      <c r="AB46" s="106">
        <v>667</v>
      </c>
      <c r="AC46" s="106">
        <v>667</v>
      </c>
      <c r="AD46" s="101" t="s">
        <v>197</v>
      </c>
      <c r="AE46" s="106">
        <v>4038</v>
      </c>
      <c r="AF46" s="106">
        <v>8</v>
      </c>
      <c r="AG46" s="107"/>
    </row>
    <row r="47" spans="1:33" ht="14.25" x14ac:dyDescent="0.2">
      <c r="A47" s="101" t="s">
        <v>198</v>
      </c>
      <c r="B47" s="101" t="s">
        <v>199</v>
      </c>
      <c r="C47" s="102">
        <v>8691</v>
      </c>
      <c r="D47" s="102">
        <v>74</v>
      </c>
      <c r="E47" s="102">
        <v>8765</v>
      </c>
      <c r="F47" s="103">
        <v>-9.3963200330783495E-2</v>
      </c>
      <c r="G47" s="102">
        <v>0</v>
      </c>
      <c r="H47" s="102">
        <v>0</v>
      </c>
      <c r="I47" s="102">
        <v>0</v>
      </c>
      <c r="J47" s="116">
        <v>0</v>
      </c>
      <c r="K47" s="106">
        <v>0</v>
      </c>
      <c r="L47" s="103">
        <v>0</v>
      </c>
      <c r="M47" s="106">
        <v>8765</v>
      </c>
      <c r="N47" s="103">
        <v>-9.3963200330783495E-2</v>
      </c>
      <c r="O47" s="106">
        <v>129</v>
      </c>
      <c r="P47" s="106">
        <v>8894</v>
      </c>
      <c r="Q47" s="117">
        <v>-0.122533543804262</v>
      </c>
      <c r="R47" s="104">
        <v>5</v>
      </c>
      <c r="S47" s="101" t="s">
        <v>72</v>
      </c>
      <c r="T47" s="106">
        <v>9640</v>
      </c>
      <c r="U47" s="106">
        <v>9674</v>
      </c>
      <c r="V47" s="106">
        <v>34</v>
      </c>
      <c r="W47" s="106">
        <v>0</v>
      </c>
      <c r="X47" s="106">
        <v>0</v>
      </c>
      <c r="Y47" s="106">
        <v>0</v>
      </c>
      <c r="Z47" s="106">
        <v>0</v>
      </c>
      <c r="AA47" s="106">
        <v>462</v>
      </c>
      <c r="AB47" s="106">
        <v>9674</v>
      </c>
      <c r="AC47" s="106">
        <v>10136</v>
      </c>
      <c r="AD47" s="101" t="s">
        <v>200</v>
      </c>
      <c r="AE47" s="106">
        <v>4038</v>
      </c>
      <c r="AF47" s="106">
        <v>8</v>
      </c>
      <c r="AG47" s="107"/>
    </row>
    <row r="48" spans="1:33" ht="14.25" x14ac:dyDescent="0.2">
      <c r="A48" s="101" t="s">
        <v>201</v>
      </c>
      <c r="B48" s="101" t="s">
        <v>202</v>
      </c>
      <c r="C48" s="102">
        <v>66676</v>
      </c>
      <c r="D48" s="102">
        <v>542</v>
      </c>
      <c r="E48" s="102">
        <v>67218</v>
      </c>
      <c r="F48" s="103">
        <v>-5.53697405773068E-2</v>
      </c>
      <c r="G48" s="102">
        <v>22747</v>
      </c>
      <c r="H48" s="102">
        <v>10</v>
      </c>
      <c r="I48" s="102">
        <v>22757</v>
      </c>
      <c r="J48" s="116">
        <v>3.0287939152481003E-2</v>
      </c>
      <c r="K48" s="106">
        <v>0</v>
      </c>
      <c r="L48" s="103">
        <v>0</v>
      </c>
      <c r="M48" s="106">
        <v>89975</v>
      </c>
      <c r="N48" s="103">
        <v>-3.5079252729339594E-2</v>
      </c>
      <c r="O48" s="106">
        <v>650</v>
      </c>
      <c r="P48" s="106">
        <v>90625</v>
      </c>
      <c r="Q48" s="117">
        <v>-3.8461538461538498E-2</v>
      </c>
      <c r="R48" s="104">
        <v>3</v>
      </c>
      <c r="S48" s="101" t="s">
        <v>72</v>
      </c>
      <c r="T48" s="106">
        <v>70340</v>
      </c>
      <c r="U48" s="106">
        <v>71158</v>
      </c>
      <c r="V48" s="106">
        <v>818</v>
      </c>
      <c r="W48" s="106">
        <v>22080</v>
      </c>
      <c r="X48" s="106">
        <v>22088</v>
      </c>
      <c r="Y48" s="106">
        <v>8</v>
      </c>
      <c r="Z48" s="106">
        <v>0</v>
      </c>
      <c r="AA48" s="106">
        <v>1004</v>
      </c>
      <c r="AB48" s="106">
        <v>93246</v>
      </c>
      <c r="AC48" s="106">
        <v>94250</v>
      </c>
      <c r="AD48" s="101" t="s">
        <v>203</v>
      </c>
      <c r="AE48" s="106">
        <v>4038</v>
      </c>
      <c r="AF48" s="106">
        <v>8</v>
      </c>
      <c r="AG48" s="108"/>
    </row>
    <row r="49" spans="1:33" ht="14.25" x14ac:dyDescent="0.2">
      <c r="A49" s="109" t="s">
        <v>204</v>
      </c>
      <c r="B49" s="110"/>
      <c r="C49" s="111">
        <v>1970682</v>
      </c>
      <c r="D49" s="111">
        <v>442550</v>
      </c>
      <c r="E49" s="111">
        <v>2413232</v>
      </c>
      <c r="F49" s="112">
        <v>-0.110912326993651</v>
      </c>
      <c r="G49" s="111">
        <v>1514924</v>
      </c>
      <c r="H49" s="111">
        <v>281564</v>
      </c>
      <c r="I49" s="111">
        <v>1796488</v>
      </c>
      <c r="J49" s="118">
        <v>3.9387645292494299E-2</v>
      </c>
      <c r="K49" s="119">
        <v>47117</v>
      </c>
      <c r="L49" s="112">
        <v>0.18417150468722501</v>
      </c>
      <c r="M49" s="119">
        <v>4256837</v>
      </c>
      <c r="N49" s="112">
        <v>-5.0338451187044303E-2</v>
      </c>
      <c r="O49" s="119">
        <v>50226</v>
      </c>
      <c r="P49" s="119">
        <v>4307063</v>
      </c>
      <c r="Q49" s="120">
        <v>-5.0642113181995206E-2</v>
      </c>
      <c r="R49" s="113">
        <v>0</v>
      </c>
      <c r="S49" s="114">
        <v>0</v>
      </c>
      <c r="T49" s="115">
        <v>2204499</v>
      </c>
      <c r="U49" s="115">
        <v>2714279</v>
      </c>
      <c r="V49" s="115">
        <v>509780</v>
      </c>
      <c r="W49" s="115">
        <v>1425422</v>
      </c>
      <c r="X49" s="115">
        <v>1728410</v>
      </c>
      <c r="Y49" s="115">
        <v>302988</v>
      </c>
      <c r="Z49" s="115">
        <v>39789</v>
      </c>
      <c r="AA49" s="115">
        <v>54339</v>
      </c>
      <c r="AB49" s="115">
        <v>4482478</v>
      </c>
      <c r="AC49" s="115">
        <v>4536817</v>
      </c>
      <c r="AD49" s="114">
        <v>0</v>
      </c>
      <c r="AE49" s="115">
        <v>177672</v>
      </c>
      <c r="AF49" s="115">
        <v>352</v>
      </c>
      <c r="AG49" s="114" t="s">
        <v>249</v>
      </c>
    </row>
    <row r="50" spans="1:33" ht="14.25" x14ac:dyDescent="0.2">
      <c r="A50" s="101" t="s">
        <v>206</v>
      </c>
      <c r="B50" s="101" t="s">
        <v>207</v>
      </c>
      <c r="C50" s="102">
        <v>162</v>
      </c>
      <c r="D50" s="102">
        <v>0</v>
      </c>
      <c r="E50" s="102">
        <v>162</v>
      </c>
      <c r="F50" s="103">
        <v>-0.13368983957219302</v>
      </c>
      <c r="G50" s="102">
        <v>0</v>
      </c>
      <c r="H50" s="102">
        <v>0</v>
      </c>
      <c r="I50" s="102">
        <v>0</v>
      </c>
      <c r="J50" s="116">
        <v>0</v>
      </c>
      <c r="K50" s="106">
        <v>0</v>
      </c>
      <c r="L50" s="103">
        <v>0</v>
      </c>
      <c r="M50" s="106">
        <v>162</v>
      </c>
      <c r="N50" s="103">
        <v>-0.13368983957219302</v>
      </c>
      <c r="O50" s="106">
        <v>0</v>
      </c>
      <c r="P50" s="106">
        <v>162</v>
      </c>
      <c r="Q50" s="117">
        <v>-0.13368983957219302</v>
      </c>
      <c r="R50" s="104">
        <v>6</v>
      </c>
      <c r="S50" s="101" t="s">
        <v>148</v>
      </c>
      <c r="T50" s="106">
        <v>187</v>
      </c>
      <c r="U50" s="106">
        <v>187</v>
      </c>
      <c r="V50" s="106">
        <v>0</v>
      </c>
      <c r="W50" s="106">
        <v>0</v>
      </c>
      <c r="X50" s="106">
        <v>0</v>
      </c>
      <c r="Y50" s="106">
        <v>0</v>
      </c>
      <c r="Z50" s="106">
        <v>0</v>
      </c>
      <c r="AA50" s="106">
        <v>0</v>
      </c>
      <c r="AB50" s="106">
        <v>187</v>
      </c>
      <c r="AC50" s="106">
        <v>187</v>
      </c>
      <c r="AD50" s="101" t="s">
        <v>208</v>
      </c>
      <c r="AE50" s="106">
        <v>4038</v>
      </c>
      <c r="AF50" s="106">
        <v>8</v>
      </c>
      <c r="AG50" s="105" t="s">
        <v>148</v>
      </c>
    </row>
    <row r="51" spans="1:33" ht="14.25" x14ac:dyDescent="0.2">
      <c r="A51" s="101" t="s">
        <v>209</v>
      </c>
      <c r="B51" s="101" t="s">
        <v>210</v>
      </c>
      <c r="C51" s="102">
        <v>28546</v>
      </c>
      <c r="D51" s="102">
        <v>0</v>
      </c>
      <c r="E51" s="102">
        <v>28546</v>
      </c>
      <c r="F51" s="103">
        <v>-5.3357652130658295E-2</v>
      </c>
      <c r="G51" s="102">
        <v>149707</v>
      </c>
      <c r="H51" s="102">
        <v>0</v>
      </c>
      <c r="I51" s="102">
        <v>149707</v>
      </c>
      <c r="J51" s="116">
        <v>4.2353645630256793E-2</v>
      </c>
      <c r="K51" s="106">
        <v>0</v>
      </c>
      <c r="L51" s="103">
        <v>0</v>
      </c>
      <c r="M51" s="106">
        <v>178253</v>
      </c>
      <c r="N51" s="103">
        <v>2.5745343223289401E-2</v>
      </c>
      <c r="O51" s="106">
        <v>166</v>
      </c>
      <c r="P51" s="106">
        <v>178419</v>
      </c>
      <c r="Q51" s="117">
        <v>2.6700579471627801E-2</v>
      </c>
      <c r="R51" s="104">
        <v>6</v>
      </c>
      <c r="S51" s="101" t="s">
        <v>148</v>
      </c>
      <c r="T51" s="106">
        <v>30155</v>
      </c>
      <c r="U51" s="106">
        <v>30155</v>
      </c>
      <c r="V51" s="106">
        <v>0</v>
      </c>
      <c r="W51" s="106">
        <v>143624</v>
      </c>
      <c r="X51" s="106">
        <v>143624</v>
      </c>
      <c r="Y51" s="106">
        <v>0</v>
      </c>
      <c r="Z51" s="106">
        <v>0</v>
      </c>
      <c r="AA51" s="106">
        <v>0</v>
      </c>
      <c r="AB51" s="106">
        <v>173779</v>
      </c>
      <c r="AC51" s="106">
        <v>173779</v>
      </c>
      <c r="AD51" s="101" t="s">
        <v>211</v>
      </c>
      <c r="AE51" s="106">
        <v>4038</v>
      </c>
      <c r="AF51" s="106">
        <v>8</v>
      </c>
      <c r="AG51" s="107"/>
    </row>
    <row r="52" spans="1:33" ht="14.25" x14ac:dyDescent="0.2">
      <c r="A52" s="101" t="s">
        <v>212</v>
      </c>
      <c r="B52" s="101" t="s">
        <v>213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16">
        <v>0</v>
      </c>
      <c r="K52" s="106">
        <v>0</v>
      </c>
      <c r="L52" s="103">
        <v>0</v>
      </c>
      <c r="M52" s="106">
        <v>0</v>
      </c>
      <c r="N52" s="103">
        <v>0</v>
      </c>
      <c r="O52" s="106">
        <v>0</v>
      </c>
      <c r="P52" s="106">
        <v>0</v>
      </c>
      <c r="Q52" s="117">
        <v>0</v>
      </c>
      <c r="R52" s="104">
        <v>6</v>
      </c>
      <c r="S52" s="101" t="s">
        <v>148</v>
      </c>
      <c r="T52" s="106">
        <v>0</v>
      </c>
      <c r="U52" s="106">
        <v>0</v>
      </c>
      <c r="V52" s="106">
        <v>0</v>
      </c>
      <c r="W52" s="106">
        <v>0</v>
      </c>
      <c r="X52" s="106">
        <v>0</v>
      </c>
      <c r="Y52" s="106">
        <v>0</v>
      </c>
      <c r="Z52" s="106">
        <v>0</v>
      </c>
      <c r="AA52" s="106">
        <v>0</v>
      </c>
      <c r="AB52" s="106">
        <v>0</v>
      </c>
      <c r="AC52" s="106">
        <v>0</v>
      </c>
      <c r="AD52" s="101" t="s">
        <v>214</v>
      </c>
      <c r="AE52" s="106">
        <v>4038</v>
      </c>
      <c r="AF52" s="106">
        <v>8</v>
      </c>
      <c r="AG52" s="107"/>
    </row>
    <row r="53" spans="1:33" ht="14.25" x14ac:dyDescent="0.2">
      <c r="A53" s="101" t="s">
        <v>215</v>
      </c>
      <c r="B53" s="101" t="s">
        <v>216</v>
      </c>
      <c r="C53" s="102">
        <v>2908</v>
      </c>
      <c r="D53" s="102">
        <v>0</v>
      </c>
      <c r="E53" s="102">
        <v>2908</v>
      </c>
      <c r="F53" s="103">
        <v>-0.16364682197296498</v>
      </c>
      <c r="G53" s="102">
        <v>0</v>
      </c>
      <c r="H53" s="102">
        <v>0</v>
      </c>
      <c r="I53" s="102">
        <v>0</v>
      </c>
      <c r="J53" s="116">
        <v>0</v>
      </c>
      <c r="K53" s="106">
        <v>0</v>
      </c>
      <c r="L53" s="103">
        <v>0</v>
      </c>
      <c r="M53" s="106">
        <v>2908</v>
      </c>
      <c r="N53" s="103">
        <v>-0.16364682197296498</v>
      </c>
      <c r="O53" s="106">
        <v>0</v>
      </c>
      <c r="P53" s="106">
        <v>2908</v>
      </c>
      <c r="Q53" s="117">
        <v>-0.16364682197296498</v>
      </c>
      <c r="R53" s="104">
        <v>6</v>
      </c>
      <c r="S53" s="101" t="s">
        <v>148</v>
      </c>
      <c r="T53" s="106">
        <v>3477</v>
      </c>
      <c r="U53" s="106">
        <v>3477</v>
      </c>
      <c r="V53" s="106">
        <v>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3477</v>
      </c>
      <c r="AC53" s="106">
        <v>3477</v>
      </c>
      <c r="AD53" s="101" t="s">
        <v>217</v>
      </c>
      <c r="AE53" s="106">
        <v>4038</v>
      </c>
      <c r="AF53" s="106">
        <v>8</v>
      </c>
      <c r="AG53" s="107"/>
    </row>
    <row r="54" spans="1:33" ht="14.25" x14ac:dyDescent="0.2">
      <c r="A54" s="101" t="s">
        <v>218</v>
      </c>
      <c r="B54" s="101" t="s">
        <v>219</v>
      </c>
      <c r="C54" s="102">
        <v>2226</v>
      </c>
      <c r="D54" s="102">
        <v>0</v>
      </c>
      <c r="E54" s="102">
        <v>2226</v>
      </c>
      <c r="F54" s="103">
        <v>1.5047879616963101E-2</v>
      </c>
      <c r="G54" s="102">
        <v>0</v>
      </c>
      <c r="H54" s="102">
        <v>0</v>
      </c>
      <c r="I54" s="102">
        <v>0</v>
      </c>
      <c r="J54" s="116">
        <v>0</v>
      </c>
      <c r="K54" s="106">
        <v>0</v>
      </c>
      <c r="L54" s="103">
        <v>0</v>
      </c>
      <c r="M54" s="106">
        <v>2226</v>
      </c>
      <c r="N54" s="103">
        <v>1.5047879616963101E-2</v>
      </c>
      <c r="O54" s="106">
        <v>0</v>
      </c>
      <c r="P54" s="106">
        <v>2226</v>
      </c>
      <c r="Q54" s="117">
        <v>1.5047879616963101E-2</v>
      </c>
      <c r="R54" s="104">
        <v>6</v>
      </c>
      <c r="S54" s="101" t="s">
        <v>148</v>
      </c>
      <c r="T54" s="106">
        <v>2193</v>
      </c>
      <c r="U54" s="106">
        <v>2193</v>
      </c>
      <c r="V54" s="106">
        <v>0</v>
      </c>
      <c r="W54" s="106">
        <v>0</v>
      </c>
      <c r="X54" s="106">
        <v>0</v>
      </c>
      <c r="Y54" s="106">
        <v>0</v>
      </c>
      <c r="Z54" s="106">
        <v>0</v>
      </c>
      <c r="AA54" s="106">
        <v>0</v>
      </c>
      <c r="AB54" s="106">
        <v>2193</v>
      </c>
      <c r="AC54" s="106">
        <v>2193</v>
      </c>
      <c r="AD54" s="101" t="s">
        <v>220</v>
      </c>
      <c r="AE54" s="106">
        <v>4038</v>
      </c>
      <c r="AF54" s="106">
        <v>8</v>
      </c>
      <c r="AG54" s="108"/>
    </row>
    <row r="55" spans="1:33" ht="14.25" x14ac:dyDescent="0.2">
      <c r="A55" s="109" t="s">
        <v>221</v>
      </c>
      <c r="B55" s="110"/>
      <c r="C55" s="111">
        <v>33842</v>
      </c>
      <c r="D55" s="111">
        <v>0</v>
      </c>
      <c r="E55" s="111">
        <v>33842</v>
      </c>
      <c r="F55" s="112">
        <v>-6.0257691880484299E-2</v>
      </c>
      <c r="G55" s="111">
        <v>149707</v>
      </c>
      <c r="H55" s="111">
        <v>0</v>
      </c>
      <c r="I55" s="111">
        <v>149707</v>
      </c>
      <c r="J55" s="118">
        <v>4.2353645630256793E-2</v>
      </c>
      <c r="K55" s="119">
        <v>0</v>
      </c>
      <c r="L55" s="112">
        <v>0</v>
      </c>
      <c r="M55" s="119">
        <v>183549</v>
      </c>
      <c r="N55" s="112">
        <v>2.1782938831859999E-2</v>
      </c>
      <c r="O55" s="119">
        <v>166</v>
      </c>
      <c r="P55" s="119">
        <v>183715</v>
      </c>
      <c r="Q55" s="120">
        <v>2.27070297713153E-2</v>
      </c>
      <c r="R55" s="113">
        <v>0</v>
      </c>
      <c r="S55" s="114">
        <v>0</v>
      </c>
      <c r="T55" s="115">
        <v>36012</v>
      </c>
      <c r="U55" s="115">
        <v>36012</v>
      </c>
      <c r="V55" s="115">
        <v>0</v>
      </c>
      <c r="W55" s="115">
        <v>143624</v>
      </c>
      <c r="X55" s="115">
        <v>143624</v>
      </c>
      <c r="Y55" s="115">
        <v>0</v>
      </c>
      <c r="Z55" s="115">
        <v>0</v>
      </c>
      <c r="AA55" s="115">
        <v>0</v>
      </c>
      <c r="AB55" s="115">
        <v>179636</v>
      </c>
      <c r="AC55" s="115">
        <v>179636</v>
      </c>
      <c r="AD55" s="114">
        <v>0</v>
      </c>
      <c r="AE55" s="115">
        <v>20190</v>
      </c>
      <c r="AF55" s="115">
        <v>40</v>
      </c>
      <c r="AG55" s="114" t="s">
        <v>249</v>
      </c>
    </row>
    <row r="56" spans="1:33" ht="14.25" x14ac:dyDescent="0.2">
      <c r="A56" s="109" t="s">
        <v>250</v>
      </c>
      <c r="B56" s="110"/>
      <c r="C56" s="111">
        <v>2004524</v>
      </c>
      <c r="D56" s="111">
        <v>442550</v>
      </c>
      <c r="E56" s="111">
        <v>2447074</v>
      </c>
      <c r="F56" s="112">
        <v>-0.11024906091755399</v>
      </c>
      <c r="G56" s="111">
        <v>1664631</v>
      </c>
      <c r="H56" s="111">
        <v>281564</v>
      </c>
      <c r="I56" s="111">
        <v>1946195</v>
      </c>
      <c r="J56" s="118">
        <v>3.9615199296593996E-2</v>
      </c>
      <c r="K56" s="119">
        <v>47117</v>
      </c>
      <c r="L56" s="112">
        <v>0.18417150468722501</v>
      </c>
      <c r="M56" s="119">
        <v>4440386</v>
      </c>
      <c r="N56" s="112">
        <v>-4.7559540586094608E-2</v>
      </c>
      <c r="O56" s="119">
        <v>50392</v>
      </c>
      <c r="P56" s="119">
        <v>4490778</v>
      </c>
      <c r="Q56" s="120">
        <v>-4.78484573046737E-2</v>
      </c>
      <c r="R56" s="113">
        <v>0</v>
      </c>
      <c r="S56" s="114">
        <v>0</v>
      </c>
      <c r="T56" s="115">
        <v>2240511</v>
      </c>
      <c r="U56" s="115">
        <v>2750291</v>
      </c>
      <c r="V56" s="115">
        <v>509780</v>
      </c>
      <c r="W56" s="115">
        <v>1569046</v>
      </c>
      <c r="X56" s="115">
        <v>1872034</v>
      </c>
      <c r="Y56" s="115">
        <v>302988</v>
      </c>
      <c r="Z56" s="115">
        <v>39789</v>
      </c>
      <c r="AA56" s="115">
        <v>54339</v>
      </c>
      <c r="AB56" s="115">
        <v>4662114</v>
      </c>
      <c r="AC56" s="115">
        <v>4716453</v>
      </c>
      <c r="AD56" s="114">
        <v>0</v>
      </c>
      <c r="AE56" s="115">
        <v>197862</v>
      </c>
      <c r="AF56" s="115">
        <v>392</v>
      </c>
      <c r="AG56" s="114">
        <v>0</v>
      </c>
    </row>
  </sheetData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5029-7E4D-4980-9EB4-6AF9BE7DE3BC}">
  <sheetPr>
    <pageSetUpPr fitToPage="1"/>
  </sheetPr>
  <dimension ref="A1:AG56"/>
  <sheetViews>
    <sheetView zoomScaleNormal="16680" zoomScaleSheetLayoutView="10032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bestFit="1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2.42578125" style="98" hidden="1" customWidth="1"/>
    <col min="32" max="32" width="9.85546875" style="98" hidden="1" customWidth="1"/>
    <col min="33" max="33" width="0" style="98" hidden="1" customWidth="1"/>
    <col min="34" max="256" width="9.140625" style="98"/>
    <col min="257" max="257" width="33.85546875" style="98" bestFit="1" customWidth="1"/>
    <col min="258" max="258" width="5.85546875" style="98" bestFit="1" customWidth="1"/>
    <col min="259" max="273" width="15.7109375" style="98" customWidth="1"/>
    <col min="274" max="289" width="0" style="98" hidden="1" customWidth="1"/>
    <col min="290" max="512" width="9.140625" style="98"/>
    <col min="513" max="513" width="33.85546875" style="98" bestFit="1" customWidth="1"/>
    <col min="514" max="514" width="5.85546875" style="98" bestFit="1" customWidth="1"/>
    <col min="515" max="529" width="15.7109375" style="98" customWidth="1"/>
    <col min="530" max="545" width="0" style="98" hidden="1" customWidth="1"/>
    <col min="546" max="768" width="9.140625" style="98"/>
    <col min="769" max="769" width="33.85546875" style="98" bestFit="1" customWidth="1"/>
    <col min="770" max="770" width="5.85546875" style="98" bestFit="1" customWidth="1"/>
    <col min="771" max="785" width="15.7109375" style="98" customWidth="1"/>
    <col min="786" max="801" width="0" style="98" hidden="1" customWidth="1"/>
    <col min="802" max="1024" width="9.140625" style="98"/>
    <col min="1025" max="1025" width="33.85546875" style="98" bestFit="1" customWidth="1"/>
    <col min="1026" max="1026" width="5.85546875" style="98" bestFit="1" customWidth="1"/>
    <col min="1027" max="1041" width="15.7109375" style="98" customWidth="1"/>
    <col min="1042" max="1057" width="0" style="98" hidden="1" customWidth="1"/>
    <col min="1058" max="1280" width="9.140625" style="98"/>
    <col min="1281" max="1281" width="33.85546875" style="98" bestFit="1" customWidth="1"/>
    <col min="1282" max="1282" width="5.85546875" style="98" bestFit="1" customWidth="1"/>
    <col min="1283" max="1297" width="15.7109375" style="98" customWidth="1"/>
    <col min="1298" max="1313" width="0" style="98" hidden="1" customWidth="1"/>
    <col min="1314" max="1536" width="9.140625" style="98"/>
    <col min="1537" max="1537" width="33.85546875" style="98" bestFit="1" customWidth="1"/>
    <col min="1538" max="1538" width="5.85546875" style="98" bestFit="1" customWidth="1"/>
    <col min="1539" max="1553" width="15.7109375" style="98" customWidth="1"/>
    <col min="1554" max="1569" width="0" style="98" hidden="1" customWidth="1"/>
    <col min="1570" max="1792" width="9.140625" style="98"/>
    <col min="1793" max="1793" width="33.85546875" style="98" bestFit="1" customWidth="1"/>
    <col min="1794" max="1794" width="5.85546875" style="98" bestFit="1" customWidth="1"/>
    <col min="1795" max="1809" width="15.7109375" style="98" customWidth="1"/>
    <col min="1810" max="1825" width="0" style="98" hidden="1" customWidth="1"/>
    <col min="1826" max="2048" width="9.140625" style="98"/>
    <col min="2049" max="2049" width="33.85546875" style="98" bestFit="1" customWidth="1"/>
    <col min="2050" max="2050" width="5.85546875" style="98" bestFit="1" customWidth="1"/>
    <col min="2051" max="2065" width="15.7109375" style="98" customWidth="1"/>
    <col min="2066" max="2081" width="0" style="98" hidden="1" customWidth="1"/>
    <col min="2082" max="2304" width="9.140625" style="98"/>
    <col min="2305" max="2305" width="33.85546875" style="98" bestFit="1" customWidth="1"/>
    <col min="2306" max="2306" width="5.85546875" style="98" bestFit="1" customWidth="1"/>
    <col min="2307" max="2321" width="15.7109375" style="98" customWidth="1"/>
    <col min="2322" max="2337" width="0" style="98" hidden="1" customWidth="1"/>
    <col min="2338" max="2560" width="9.140625" style="98"/>
    <col min="2561" max="2561" width="33.85546875" style="98" bestFit="1" customWidth="1"/>
    <col min="2562" max="2562" width="5.85546875" style="98" bestFit="1" customWidth="1"/>
    <col min="2563" max="2577" width="15.7109375" style="98" customWidth="1"/>
    <col min="2578" max="2593" width="0" style="98" hidden="1" customWidth="1"/>
    <col min="2594" max="2816" width="9.140625" style="98"/>
    <col min="2817" max="2817" width="33.85546875" style="98" bestFit="1" customWidth="1"/>
    <col min="2818" max="2818" width="5.85546875" style="98" bestFit="1" customWidth="1"/>
    <col min="2819" max="2833" width="15.7109375" style="98" customWidth="1"/>
    <col min="2834" max="2849" width="0" style="98" hidden="1" customWidth="1"/>
    <col min="2850" max="3072" width="9.140625" style="98"/>
    <col min="3073" max="3073" width="33.85546875" style="98" bestFit="1" customWidth="1"/>
    <col min="3074" max="3074" width="5.85546875" style="98" bestFit="1" customWidth="1"/>
    <col min="3075" max="3089" width="15.7109375" style="98" customWidth="1"/>
    <col min="3090" max="3105" width="0" style="98" hidden="1" customWidth="1"/>
    <col min="3106" max="3328" width="9.140625" style="98"/>
    <col min="3329" max="3329" width="33.85546875" style="98" bestFit="1" customWidth="1"/>
    <col min="3330" max="3330" width="5.85546875" style="98" bestFit="1" customWidth="1"/>
    <col min="3331" max="3345" width="15.7109375" style="98" customWidth="1"/>
    <col min="3346" max="3361" width="0" style="98" hidden="1" customWidth="1"/>
    <col min="3362" max="3584" width="9.140625" style="98"/>
    <col min="3585" max="3585" width="33.85546875" style="98" bestFit="1" customWidth="1"/>
    <col min="3586" max="3586" width="5.85546875" style="98" bestFit="1" customWidth="1"/>
    <col min="3587" max="3601" width="15.7109375" style="98" customWidth="1"/>
    <col min="3602" max="3617" width="0" style="98" hidden="1" customWidth="1"/>
    <col min="3618" max="3840" width="9.140625" style="98"/>
    <col min="3841" max="3841" width="33.85546875" style="98" bestFit="1" customWidth="1"/>
    <col min="3842" max="3842" width="5.85546875" style="98" bestFit="1" customWidth="1"/>
    <col min="3843" max="3857" width="15.7109375" style="98" customWidth="1"/>
    <col min="3858" max="3873" width="0" style="98" hidden="1" customWidth="1"/>
    <col min="3874" max="4096" width="9.140625" style="98"/>
    <col min="4097" max="4097" width="33.85546875" style="98" bestFit="1" customWidth="1"/>
    <col min="4098" max="4098" width="5.85546875" style="98" bestFit="1" customWidth="1"/>
    <col min="4099" max="4113" width="15.7109375" style="98" customWidth="1"/>
    <col min="4114" max="4129" width="0" style="98" hidden="1" customWidth="1"/>
    <col min="4130" max="4352" width="9.140625" style="98"/>
    <col min="4353" max="4353" width="33.85546875" style="98" bestFit="1" customWidth="1"/>
    <col min="4354" max="4354" width="5.85546875" style="98" bestFit="1" customWidth="1"/>
    <col min="4355" max="4369" width="15.7109375" style="98" customWidth="1"/>
    <col min="4370" max="4385" width="0" style="98" hidden="1" customWidth="1"/>
    <col min="4386" max="4608" width="9.140625" style="98"/>
    <col min="4609" max="4609" width="33.85546875" style="98" bestFit="1" customWidth="1"/>
    <col min="4610" max="4610" width="5.85546875" style="98" bestFit="1" customWidth="1"/>
    <col min="4611" max="4625" width="15.7109375" style="98" customWidth="1"/>
    <col min="4626" max="4641" width="0" style="98" hidden="1" customWidth="1"/>
    <col min="4642" max="4864" width="9.140625" style="98"/>
    <col min="4865" max="4865" width="33.85546875" style="98" bestFit="1" customWidth="1"/>
    <col min="4866" max="4866" width="5.85546875" style="98" bestFit="1" customWidth="1"/>
    <col min="4867" max="4881" width="15.7109375" style="98" customWidth="1"/>
    <col min="4882" max="4897" width="0" style="98" hidden="1" customWidth="1"/>
    <col min="4898" max="5120" width="9.140625" style="98"/>
    <col min="5121" max="5121" width="33.85546875" style="98" bestFit="1" customWidth="1"/>
    <col min="5122" max="5122" width="5.85546875" style="98" bestFit="1" customWidth="1"/>
    <col min="5123" max="5137" width="15.7109375" style="98" customWidth="1"/>
    <col min="5138" max="5153" width="0" style="98" hidden="1" customWidth="1"/>
    <col min="5154" max="5376" width="9.140625" style="98"/>
    <col min="5377" max="5377" width="33.85546875" style="98" bestFit="1" customWidth="1"/>
    <col min="5378" max="5378" width="5.85546875" style="98" bestFit="1" customWidth="1"/>
    <col min="5379" max="5393" width="15.7109375" style="98" customWidth="1"/>
    <col min="5394" max="5409" width="0" style="98" hidden="1" customWidth="1"/>
    <col min="5410" max="5632" width="9.140625" style="98"/>
    <col min="5633" max="5633" width="33.85546875" style="98" bestFit="1" customWidth="1"/>
    <col min="5634" max="5634" width="5.85546875" style="98" bestFit="1" customWidth="1"/>
    <col min="5635" max="5649" width="15.7109375" style="98" customWidth="1"/>
    <col min="5650" max="5665" width="0" style="98" hidden="1" customWidth="1"/>
    <col min="5666" max="5888" width="9.140625" style="98"/>
    <col min="5889" max="5889" width="33.85546875" style="98" bestFit="1" customWidth="1"/>
    <col min="5890" max="5890" width="5.85546875" style="98" bestFit="1" customWidth="1"/>
    <col min="5891" max="5905" width="15.7109375" style="98" customWidth="1"/>
    <col min="5906" max="5921" width="0" style="98" hidden="1" customWidth="1"/>
    <col min="5922" max="6144" width="9.140625" style="98"/>
    <col min="6145" max="6145" width="33.85546875" style="98" bestFit="1" customWidth="1"/>
    <col min="6146" max="6146" width="5.85546875" style="98" bestFit="1" customWidth="1"/>
    <col min="6147" max="6161" width="15.7109375" style="98" customWidth="1"/>
    <col min="6162" max="6177" width="0" style="98" hidden="1" customWidth="1"/>
    <col min="6178" max="6400" width="9.140625" style="98"/>
    <col min="6401" max="6401" width="33.85546875" style="98" bestFit="1" customWidth="1"/>
    <col min="6402" max="6402" width="5.85546875" style="98" bestFit="1" customWidth="1"/>
    <col min="6403" max="6417" width="15.7109375" style="98" customWidth="1"/>
    <col min="6418" max="6433" width="0" style="98" hidden="1" customWidth="1"/>
    <col min="6434" max="6656" width="9.140625" style="98"/>
    <col min="6657" max="6657" width="33.85546875" style="98" bestFit="1" customWidth="1"/>
    <col min="6658" max="6658" width="5.85546875" style="98" bestFit="1" customWidth="1"/>
    <col min="6659" max="6673" width="15.7109375" style="98" customWidth="1"/>
    <col min="6674" max="6689" width="0" style="98" hidden="1" customWidth="1"/>
    <col min="6690" max="6912" width="9.140625" style="98"/>
    <col min="6913" max="6913" width="33.85546875" style="98" bestFit="1" customWidth="1"/>
    <col min="6914" max="6914" width="5.85546875" style="98" bestFit="1" customWidth="1"/>
    <col min="6915" max="6929" width="15.7109375" style="98" customWidth="1"/>
    <col min="6930" max="6945" width="0" style="98" hidden="1" customWidth="1"/>
    <col min="6946" max="7168" width="9.140625" style="98"/>
    <col min="7169" max="7169" width="33.85546875" style="98" bestFit="1" customWidth="1"/>
    <col min="7170" max="7170" width="5.85546875" style="98" bestFit="1" customWidth="1"/>
    <col min="7171" max="7185" width="15.7109375" style="98" customWidth="1"/>
    <col min="7186" max="7201" width="0" style="98" hidden="1" customWidth="1"/>
    <col min="7202" max="7424" width="9.140625" style="98"/>
    <col min="7425" max="7425" width="33.85546875" style="98" bestFit="1" customWidth="1"/>
    <col min="7426" max="7426" width="5.85546875" style="98" bestFit="1" customWidth="1"/>
    <col min="7427" max="7441" width="15.7109375" style="98" customWidth="1"/>
    <col min="7442" max="7457" width="0" style="98" hidden="1" customWidth="1"/>
    <col min="7458" max="7680" width="9.140625" style="98"/>
    <col min="7681" max="7681" width="33.85546875" style="98" bestFit="1" customWidth="1"/>
    <col min="7682" max="7682" width="5.85546875" style="98" bestFit="1" customWidth="1"/>
    <col min="7683" max="7697" width="15.7109375" style="98" customWidth="1"/>
    <col min="7698" max="7713" width="0" style="98" hidden="1" customWidth="1"/>
    <col min="7714" max="7936" width="9.140625" style="98"/>
    <col min="7937" max="7937" width="33.85546875" style="98" bestFit="1" customWidth="1"/>
    <col min="7938" max="7938" width="5.85546875" style="98" bestFit="1" customWidth="1"/>
    <col min="7939" max="7953" width="15.7109375" style="98" customWidth="1"/>
    <col min="7954" max="7969" width="0" style="98" hidden="1" customWidth="1"/>
    <col min="7970" max="8192" width="9.140625" style="98"/>
    <col min="8193" max="8193" width="33.85546875" style="98" bestFit="1" customWidth="1"/>
    <col min="8194" max="8194" width="5.85546875" style="98" bestFit="1" customWidth="1"/>
    <col min="8195" max="8209" width="15.7109375" style="98" customWidth="1"/>
    <col min="8210" max="8225" width="0" style="98" hidden="1" customWidth="1"/>
    <col min="8226" max="8448" width="9.140625" style="98"/>
    <col min="8449" max="8449" width="33.85546875" style="98" bestFit="1" customWidth="1"/>
    <col min="8450" max="8450" width="5.85546875" style="98" bestFit="1" customWidth="1"/>
    <col min="8451" max="8465" width="15.7109375" style="98" customWidth="1"/>
    <col min="8466" max="8481" width="0" style="98" hidden="1" customWidth="1"/>
    <col min="8482" max="8704" width="9.140625" style="98"/>
    <col min="8705" max="8705" width="33.85546875" style="98" bestFit="1" customWidth="1"/>
    <col min="8706" max="8706" width="5.85546875" style="98" bestFit="1" customWidth="1"/>
    <col min="8707" max="8721" width="15.7109375" style="98" customWidth="1"/>
    <col min="8722" max="8737" width="0" style="98" hidden="1" customWidth="1"/>
    <col min="8738" max="8960" width="9.140625" style="98"/>
    <col min="8961" max="8961" width="33.85546875" style="98" bestFit="1" customWidth="1"/>
    <col min="8962" max="8962" width="5.85546875" style="98" bestFit="1" customWidth="1"/>
    <col min="8963" max="8977" width="15.7109375" style="98" customWidth="1"/>
    <col min="8978" max="8993" width="0" style="98" hidden="1" customWidth="1"/>
    <col min="8994" max="9216" width="9.140625" style="98"/>
    <col min="9217" max="9217" width="33.85546875" style="98" bestFit="1" customWidth="1"/>
    <col min="9218" max="9218" width="5.85546875" style="98" bestFit="1" customWidth="1"/>
    <col min="9219" max="9233" width="15.7109375" style="98" customWidth="1"/>
    <col min="9234" max="9249" width="0" style="98" hidden="1" customWidth="1"/>
    <col min="9250" max="9472" width="9.140625" style="98"/>
    <col min="9473" max="9473" width="33.85546875" style="98" bestFit="1" customWidth="1"/>
    <col min="9474" max="9474" width="5.85546875" style="98" bestFit="1" customWidth="1"/>
    <col min="9475" max="9489" width="15.7109375" style="98" customWidth="1"/>
    <col min="9490" max="9505" width="0" style="98" hidden="1" customWidth="1"/>
    <col min="9506" max="9728" width="9.140625" style="98"/>
    <col min="9729" max="9729" width="33.85546875" style="98" bestFit="1" customWidth="1"/>
    <col min="9730" max="9730" width="5.85546875" style="98" bestFit="1" customWidth="1"/>
    <col min="9731" max="9745" width="15.7109375" style="98" customWidth="1"/>
    <col min="9746" max="9761" width="0" style="98" hidden="1" customWidth="1"/>
    <col min="9762" max="9984" width="9.140625" style="98"/>
    <col min="9985" max="9985" width="33.85546875" style="98" bestFit="1" customWidth="1"/>
    <col min="9986" max="9986" width="5.85546875" style="98" bestFit="1" customWidth="1"/>
    <col min="9987" max="10001" width="15.7109375" style="98" customWidth="1"/>
    <col min="10002" max="10017" width="0" style="98" hidden="1" customWidth="1"/>
    <col min="10018" max="10240" width="9.140625" style="98"/>
    <col min="10241" max="10241" width="33.85546875" style="98" bestFit="1" customWidth="1"/>
    <col min="10242" max="10242" width="5.85546875" style="98" bestFit="1" customWidth="1"/>
    <col min="10243" max="10257" width="15.7109375" style="98" customWidth="1"/>
    <col min="10258" max="10273" width="0" style="98" hidden="1" customWidth="1"/>
    <col min="10274" max="10496" width="9.140625" style="98"/>
    <col min="10497" max="10497" width="33.85546875" style="98" bestFit="1" customWidth="1"/>
    <col min="10498" max="10498" width="5.85546875" style="98" bestFit="1" customWidth="1"/>
    <col min="10499" max="10513" width="15.7109375" style="98" customWidth="1"/>
    <col min="10514" max="10529" width="0" style="98" hidden="1" customWidth="1"/>
    <col min="10530" max="10752" width="9.140625" style="98"/>
    <col min="10753" max="10753" width="33.85546875" style="98" bestFit="1" customWidth="1"/>
    <col min="10754" max="10754" width="5.85546875" style="98" bestFit="1" customWidth="1"/>
    <col min="10755" max="10769" width="15.7109375" style="98" customWidth="1"/>
    <col min="10770" max="10785" width="0" style="98" hidden="1" customWidth="1"/>
    <col min="10786" max="11008" width="9.140625" style="98"/>
    <col min="11009" max="11009" width="33.85546875" style="98" bestFit="1" customWidth="1"/>
    <col min="11010" max="11010" width="5.85546875" style="98" bestFit="1" customWidth="1"/>
    <col min="11011" max="11025" width="15.7109375" style="98" customWidth="1"/>
    <col min="11026" max="11041" width="0" style="98" hidden="1" customWidth="1"/>
    <col min="11042" max="11264" width="9.140625" style="98"/>
    <col min="11265" max="11265" width="33.85546875" style="98" bestFit="1" customWidth="1"/>
    <col min="11266" max="11266" width="5.85546875" style="98" bestFit="1" customWidth="1"/>
    <col min="11267" max="11281" width="15.7109375" style="98" customWidth="1"/>
    <col min="11282" max="11297" width="0" style="98" hidden="1" customWidth="1"/>
    <col min="11298" max="11520" width="9.140625" style="98"/>
    <col min="11521" max="11521" width="33.85546875" style="98" bestFit="1" customWidth="1"/>
    <col min="11522" max="11522" width="5.85546875" style="98" bestFit="1" customWidth="1"/>
    <col min="11523" max="11537" width="15.7109375" style="98" customWidth="1"/>
    <col min="11538" max="11553" width="0" style="98" hidden="1" customWidth="1"/>
    <col min="11554" max="11776" width="9.140625" style="98"/>
    <col min="11777" max="11777" width="33.85546875" style="98" bestFit="1" customWidth="1"/>
    <col min="11778" max="11778" width="5.85546875" style="98" bestFit="1" customWidth="1"/>
    <col min="11779" max="11793" width="15.7109375" style="98" customWidth="1"/>
    <col min="11794" max="11809" width="0" style="98" hidden="1" customWidth="1"/>
    <col min="11810" max="12032" width="9.140625" style="98"/>
    <col min="12033" max="12033" width="33.85546875" style="98" bestFit="1" customWidth="1"/>
    <col min="12034" max="12034" width="5.85546875" style="98" bestFit="1" customWidth="1"/>
    <col min="12035" max="12049" width="15.7109375" style="98" customWidth="1"/>
    <col min="12050" max="12065" width="0" style="98" hidden="1" customWidth="1"/>
    <col min="12066" max="12288" width="9.140625" style="98"/>
    <col min="12289" max="12289" width="33.85546875" style="98" bestFit="1" customWidth="1"/>
    <col min="12290" max="12290" width="5.85546875" style="98" bestFit="1" customWidth="1"/>
    <col min="12291" max="12305" width="15.7109375" style="98" customWidth="1"/>
    <col min="12306" max="12321" width="0" style="98" hidden="1" customWidth="1"/>
    <col min="12322" max="12544" width="9.140625" style="98"/>
    <col min="12545" max="12545" width="33.85546875" style="98" bestFit="1" customWidth="1"/>
    <col min="12546" max="12546" width="5.85546875" style="98" bestFit="1" customWidth="1"/>
    <col min="12547" max="12561" width="15.7109375" style="98" customWidth="1"/>
    <col min="12562" max="12577" width="0" style="98" hidden="1" customWidth="1"/>
    <col min="12578" max="12800" width="9.140625" style="98"/>
    <col min="12801" max="12801" width="33.85546875" style="98" bestFit="1" customWidth="1"/>
    <col min="12802" max="12802" width="5.85546875" style="98" bestFit="1" customWidth="1"/>
    <col min="12803" max="12817" width="15.7109375" style="98" customWidth="1"/>
    <col min="12818" max="12833" width="0" style="98" hidden="1" customWidth="1"/>
    <col min="12834" max="13056" width="9.140625" style="98"/>
    <col min="13057" max="13057" width="33.85546875" style="98" bestFit="1" customWidth="1"/>
    <col min="13058" max="13058" width="5.85546875" style="98" bestFit="1" customWidth="1"/>
    <col min="13059" max="13073" width="15.7109375" style="98" customWidth="1"/>
    <col min="13074" max="13089" width="0" style="98" hidden="1" customWidth="1"/>
    <col min="13090" max="13312" width="9.140625" style="98"/>
    <col min="13313" max="13313" width="33.85546875" style="98" bestFit="1" customWidth="1"/>
    <col min="13314" max="13314" width="5.85546875" style="98" bestFit="1" customWidth="1"/>
    <col min="13315" max="13329" width="15.7109375" style="98" customWidth="1"/>
    <col min="13330" max="13345" width="0" style="98" hidden="1" customWidth="1"/>
    <col min="13346" max="13568" width="9.140625" style="98"/>
    <col min="13569" max="13569" width="33.85546875" style="98" bestFit="1" customWidth="1"/>
    <col min="13570" max="13570" width="5.85546875" style="98" bestFit="1" customWidth="1"/>
    <col min="13571" max="13585" width="15.7109375" style="98" customWidth="1"/>
    <col min="13586" max="13601" width="0" style="98" hidden="1" customWidth="1"/>
    <col min="13602" max="13824" width="9.140625" style="98"/>
    <col min="13825" max="13825" width="33.85546875" style="98" bestFit="1" customWidth="1"/>
    <col min="13826" max="13826" width="5.85546875" style="98" bestFit="1" customWidth="1"/>
    <col min="13827" max="13841" width="15.7109375" style="98" customWidth="1"/>
    <col min="13842" max="13857" width="0" style="98" hidden="1" customWidth="1"/>
    <col min="13858" max="14080" width="9.140625" style="98"/>
    <col min="14081" max="14081" width="33.85546875" style="98" bestFit="1" customWidth="1"/>
    <col min="14082" max="14082" width="5.85546875" style="98" bestFit="1" customWidth="1"/>
    <col min="14083" max="14097" width="15.7109375" style="98" customWidth="1"/>
    <col min="14098" max="14113" width="0" style="98" hidden="1" customWidth="1"/>
    <col min="14114" max="14336" width="9.140625" style="98"/>
    <col min="14337" max="14337" width="33.85546875" style="98" bestFit="1" customWidth="1"/>
    <col min="14338" max="14338" width="5.85546875" style="98" bestFit="1" customWidth="1"/>
    <col min="14339" max="14353" width="15.7109375" style="98" customWidth="1"/>
    <col min="14354" max="14369" width="0" style="98" hidden="1" customWidth="1"/>
    <col min="14370" max="14592" width="9.140625" style="98"/>
    <col min="14593" max="14593" width="33.85546875" style="98" bestFit="1" customWidth="1"/>
    <col min="14594" max="14594" width="5.85546875" style="98" bestFit="1" customWidth="1"/>
    <col min="14595" max="14609" width="15.7109375" style="98" customWidth="1"/>
    <col min="14610" max="14625" width="0" style="98" hidden="1" customWidth="1"/>
    <col min="14626" max="14848" width="9.140625" style="98"/>
    <col min="14849" max="14849" width="33.85546875" style="98" bestFit="1" customWidth="1"/>
    <col min="14850" max="14850" width="5.85546875" style="98" bestFit="1" customWidth="1"/>
    <col min="14851" max="14865" width="15.7109375" style="98" customWidth="1"/>
    <col min="14866" max="14881" width="0" style="98" hidden="1" customWidth="1"/>
    <col min="14882" max="15104" width="9.140625" style="98"/>
    <col min="15105" max="15105" width="33.85546875" style="98" bestFit="1" customWidth="1"/>
    <col min="15106" max="15106" width="5.85546875" style="98" bestFit="1" customWidth="1"/>
    <col min="15107" max="15121" width="15.7109375" style="98" customWidth="1"/>
    <col min="15122" max="15137" width="0" style="98" hidden="1" customWidth="1"/>
    <col min="15138" max="15360" width="9.140625" style="98"/>
    <col min="15361" max="15361" width="33.85546875" style="98" bestFit="1" customWidth="1"/>
    <col min="15362" max="15362" width="5.85546875" style="98" bestFit="1" customWidth="1"/>
    <col min="15363" max="15377" width="15.7109375" style="98" customWidth="1"/>
    <col min="15378" max="15393" width="0" style="98" hidden="1" customWidth="1"/>
    <col min="15394" max="15616" width="9.140625" style="98"/>
    <col min="15617" max="15617" width="33.85546875" style="98" bestFit="1" customWidth="1"/>
    <col min="15618" max="15618" width="5.85546875" style="98" bestFit="1" customWidth="1"/>
    <col min="15619" max="15633" width="15.7109375" style="98" customWidth="1"/>
    <col min="15634" max="15649" width="0" style="98" hidden="1" customWidth="1"/>
    <col min="15650" max="15872" width="9.140625" style="98"/>
    <col min="15873" max="15873" width="33.85546875" style="98" bestFit="1" customWidth="1"/>
    <col min="15874" max="15874" width="5.85546875" style="98" bestFit="1" customWidth="1"/>
    <col min="15875" max="15889" width="15.7109375" style="98" customWidth="1"/>
    <col min="15890" max="15905" width="0" style="98" hidden="1" customWidth="1"/>
    <col min="15906" max="16128" width="9.140625" style="98"/>
    <col min="16129" max="16129" width="33.85546875" style="98" bestFit="1" customWidth="1"/>
    <col min="16130" max="16130" width="5.85546875" style="98" bestFit="1" customWidth="1"/>
    <col min="16131" max="16145" width="15.7109375" style="98" customWidth="1"/>
    <col min="16146" max="16161" width="0" style="98" hidden="1" customWidth="1"/>
    <col min="16162" max="16384" width="9.140625" style="98"/>
  </cols>
  <sheetData>
    <row r="1" spans="1:33" ht="15.75" x14ac:dyDescent="0.25">
      <c r="A1" s="97" t="s">
        <v>252</v>
      </c>
    </row>
    <row r="4" spans="1:33" ht="57" x14ac:dyDescent="0.2">
      <c r="A4" s="99" t="s">
        <v>47</v>
      </c>
      <c r="B4" s="99" t="s">
        <v>48</v>
      </c>
      <c r="C4" s="99" t="s">
        <v>226</v>
      </c>
      <c r="D4" s="99" t="s">
        <v>227</v>
      </c>
      <c r="E4" s="99" t="s">
        <v>228</v>
      </c>
      <c r="F4" s="99" t="s">
        <v>229</v>
      </c>
      <c r="G4" s="99" t="s">
        <v>230</v>
      </c>
      <c r="H4" s="99" t="s">
        <v>231</v>
      </c>
      <c r="I4" s="99" t="s">
        <v>232</v>
      </c>
      <c r="J4" s="99" t="s">
        <v>233</v>
      </c>
      <c r="K4" s="99" t="s">
        <v>234</v>
      </c>
      <c r="L4" s="99" t="s">
        <v>235</v>
      </c>
      <c r="M4" s="99" t="s">
        <v>236</v>
      </c>
      <c r="N4" s="99" t="s">
        <v>237</v>
      </c>
      <c r="O4" s="99" t="s">
        <v>238</v>
      </c>
      <c r="P4" s="99" t="s">
        <v>58</v>
      </c>
      <c r="Q4" s="99" t="s">
        <v>59</v>
      </c>
      <c r="R4" s="100" t="s">
        <v>224</v>
      </c>
      <c r="S4" s="100" t="s">
        <v>60</v>
      </c>
      <c r="T4" s="100" t="s">
        <v>61</v>
      </c>
      <c r="U4" s="100" t="s">
        <v>239</v>
      </c>
      <c r="V4" s="100" t="s">
        <v>240</v>
      </c>
      <c r="W4" s="100" t="s">
        <v>241</v>
      </c>
      <c r="X4" s="100" t="s">
        <v>242</v>
      </c>
      <c r="Y4" s="100" t="s">
        <v>243</v>
      </c>
      <c r="Z4" s="100" t="s">
        <v>244</v>
      </c>
      <c r="AA4" s="100" t="s">
        <v>64</v>
      </c>
      <c r="AB4" s="100" t="s">
        <v>245</v>
      </c>
      <c r="AC4" s="100" t="s">
        <v>246</v>
      </c>
      <c r="AD4" s="100" t="s">
        <v>67</v>
      </c>
      <c r="AE4" s="100" t="s">
        <v>68</v>
      </c>
      <c r="AF4" s="100" t="s">
        <v>248</v>
      </c>
      <c r="AG4" s="100" t="s">
        <v>247</v>
      </c>
    </row>
    <row r="5" spans="1:33" ht="14.25" x14ac:dyDescent="0.2">
      <c r="A5" s="101" t="s">
        <v>69</v>
      </c>
      <c r="B5" s="101" t="s">
        <v>70</v>
      </c>
      <c r="C5" s="102">
        <v>105307</v>
      </c>
      <c r="D5" s="102">
        <v>6250</v>
      </c>
      <c r="E5" s="102">
        <v>111557</v>
      </c>
      <c r="F5" s="103">
        <v>-4.9947822364137502E-3</v>
      </c>
      <c r="G5" s="102">
        <v>274</v>
      </c>
      <c r="H5" s="102">
        <v>0</v>
      </c>
      <c r="I5" s="102">
        <v>274</v>
      </c>
      <c r="J5" s="103">
        <v>-0.214899713467049</v>
      </c>
      <c r="K5" s="102">
        <v>68</v>
      </c>
      <c r="L5" s="121">
        <v>1.6153846153846199</v>
      </c>
      <c r="M5" s="102">
        <v>111899</v>
      </c>
      <c r="N5" s="103">
        <v>-5.2714859723358102E-3</v>
      </c>
      <c r="O5" s="102">
        <v>2217</v>
      </c>
      <c r="P5" s="102">
        <v>114116</v>
      </c>
      <c r="Q5" s="103">
        <v>-1.51036542212556E-2</v>
      </c>
      <c r="R5" s="104">
        <v>4</v>
      </c>
      <c r="S5" s="105" t="s">
        <v>72</v>
      </c>
      <c r="T5" s="101" t="s">
        <v>72</v>
      </c>
      <c r="U5" s="106">
        <v>106335</v>
      </c>
      <c r="V5" s="106">
        <v>112117</v>
      </c>
      <c r="W5" s="106">
        <v>5782</v>
      </c>
      <c r="X5" s="106">
        <v>349</v>
      </c>
      <c r="Y5" s="106">
        <v>349</v>
      </c>
      <c r="Z5" s="106">
        <v>0</v>
      </c>
      <c r="AA5" s="106">
        <v>26</v>
      </c>
      <c r="AB5" s="106">
        <v>3374</v>
      </c>
      <c r="AC5" s="106">
        <v>112492</v>
      </c>
      <c r="AD5" s="106">
        <v>115866</v>
      </c>
      <c r="AE5" s="101" t="s">
        <v>73</v>
      </c>
      <c r="AF5" s="106">
        <v>20</v>
      </c>
      <c r="AG5" s="106">
        <v>16152</v>
      </c>
    </row>
    <row r="6" spans="1:33" ht="14.25" x14ac:dyDescent="0.2">
      <c r="A6" s="101" t="s">
        <v>74</v>
      </c>
      <c r="B6" s="101" t="s">
        <v>75</v>
      </c>
      <c r="C6" s="102">
        <v>13948</v>
      </c>
      <c r="D6" s="102">
        <v>38</v>
      </c>
      <c r="E6" s="102">
        <v>13986</v>
      </c>
      <c r="F6" s="103">
        <v>-1.2497352255878001E-2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21">
        <v>0</v>
      </c>
      <c r="M6" s="102">
        <v>13986</v>
      </c>
      <c r="N6" s="103">
        <v>-1.2497352255878001E-2</v>
      </c>
      <c r="O6" s="102">
        <v>2763</v>
      </c>
      <c r="P6" s="102">
        <v>16749</v>
      </c>
      <c r="Q6" s="103">
        <v>-0.15344958301743702</v>
      </c>
      <c r="R6" s="104">
        <v>5</v>
      </c>
      <c r="S6" s="107"/>
      <c r="T6" s="101" t="s">
        <v>72</v>
      </c>
      <c r="U6" s="106">
        <v>14039</v>
      </c>
      <c r="V6" s="106">
        <v>14163</v>
      </c>
      <c r="W6" s="106">
        <v>124</v>
      </c>
      <c r="X6" s="106">
        <v>0</v>
      </c>
      <c r="Y6" s="106">
        <v>0</v>
      </c>
      <c r="Z6" s="106">
        <v>0</v>
      </c>
      <c r="AA6" s="106">
        <v>0</v>
      </c>
      <c r="AB6" s="106">
        <v>5622</v>
      </c>
      <c r="AC6" s="106">
        <v>14163</v>
      </c>
      <c r="AD6" s="106">
        <v>19785</v>
      </c>
      <c r="AE6" s="101" t="s">
        <v>76</v>
      </c>
      <c r="AF6" s="106">
        <v>20</v>
      </c>
      <c r="AG6" s="106">
        <v>16152</v>
      </c>
    </row>
    <row r="7" spans="1:33" ht="14.25" x14ac:dyDescent="0.2">
      <c r="A7" s="101" t="s">
        <v>77</v>
      </c>
      <c r="B7" s="101" t="s">
        <v>78</v>
      </c>
      <c r="C7" s="102">
        <v>74969</v>
      </c>
      <c r="D7" s="102">
        <v>10</v>
      </c>
      <c r="E7" s="102">
        <v>74979</v>
      </c>
      <c r="F7" s="103">
        <v>5.6950337614006398E-2</v>
      </c>
      <c r="G7" s="102">
        <v>275</v>
      </c>
      <c r="H7" s="102">
        <v>0</v>
      </c>
      <c r="I7" s="102">
        <v>275</v>
      </c>
      <c r="J7" s="103">
        <v>-0.33090024330900203</v>
      </c>
      <c r="K7" s="102">
        <v>0</v>
      </c>
      <c r="L7" s="121">
        <v>0</v>
      </c>
      <c r="M7" s="102">
        <v>75254</v>
      </c>
      <c r="N7" s="103">
        <v>5.4716187806587206E-2</v>
      </c>
      <c r="O7" s="102">
        <v>0</v>
      </c>
      <c r="P7" s="102">
        <v>75254</v>
      </c>
      <c r="Q7" s="103">
        <v>4.8850855064182096E-2</v>
      </c>
      <c r="R7" s="104">
        <v>4</v>
      </c>
      <c r="S7" s="107"/>
      <c r="T7" s="101" t="s">
        <v>72</v>
      </c>
      <c r="U7" s="106">
        <v>70939</v>
      </c>
      <c r="V7" s="106">
        <v>70939</v>
      </c>
      <c r="W7" s="106">
        <v>0</v>
      </c>
      <c r="X7" s="106">
        <v>411</v>
      </c>
      <c r="Y7" s="106">
        <v>411</v>
      </c>
      <c r="Z7" s="106">
        <v>0</v>
      </c>
      <c r="AA7" s="106">
        <v>0</v>
      </c>
      <c r="AB7" s="106">
        <v>399</v>
      </c>
      <c r="AC7" s="106">
        <v>71350</v>
      </c>
      <c r="AD7" s="106">
        <v>71749</v>
      </c>
      <c r="AE7" s="101" t="s">
        <v>79</v>
      </c>
      <c r="AF7" s="106">
        <v>20</v>
      </c>
      <c r="AG7" s="106">
        <v>16152</v>
      </c>
    </row>
    <row r="8" spans="1:33" ht="14.25" x14ac:dyDescent="0.2">
      <c r="A8" s="101" t="s">
        <v>80</v>
      </c>
      <c r="B8" s="101" t="s">
        <v>81</v>
      </c>
      <c r="C8" s="102">
        <v>1071091</v>
      </c>
      <c r="D8" s="102">
        <v>94150</v>
      </c>
      <c r="E8" s="102">
        <v>1165241</v>
      </c>
      <c r="F8" s="103">
        <v>9.3097143074925507E-3</v>
      </c>
      <c r="G8" s="102">
        <v>609865</v>
      </c>
      <c r="H8" s="102">
        <v>27708</v>
      </c>
      <c r="I8" s="102">
        <v>637573</v>
      </c>
      <c r="J8" s="103">
        <v>7.4331884204495699E-2</v>
      </c>
      <c r="K8" s="102">
        <v>68427</v>
      </c>
      <c r="L8" s="121">
        <v>0.28448340591680404</v>
      </c>
      <c r="M8" s="102">
        <v>1871241</v>
      </c>
      <c r="N8" s="103">
        <v>3.8871323682493901E-2</v>
      </c>
      <c r="O8" s="102">
        <v>22973</v>
      </c>
      <c r="P8" s="102">
        <v>1894214</v>
      </c>
      <c r="Q8" s="103">
        <v>3.9427951197402097E-2</v>
      </c>
      <c r="R8" s="104">
        <v>2</v>
      </c>
      <c r="S8" s="107"/>
      <c r="T8" s="101" t="s">
        <v>72</v>
      </c>
      <c r="U8" s="106">
        <v>1071445</v>
      </c>
      <c r="V8" s="106">
        <v>1154493</v>
      </c>
      <c r="W8" s="106">
        <v>83048</v>
      </c>
      <c r="X8" s="106">
        <v>569252</v>
      </c>
      <c r="Y8" s="106">
        <v>593460</v>
      </c>
      <c r="Z8" s="106">
        <v>24208</v>
      </c>
      <c r="AA8" s="106">
        <v>53272</v>
      </c>
      <c r="AB8" s="106">
        <v>21137</v>
      </c>
      <c r="AC8" s="106">
        <v>1801225</v>
      </c>
      <c r="AD8" s="106">
        <v>1822362</v>
      </c>
      <c r="AE8" s="101" t="s">
        <v>82</v>
      </c>
      <c r="AF8" s="106">
        <v>20</v>
      </c>
      <c r="AG8" s="106">
        <v>16152</v>
      </c>
    </row>
    <row r="9" spans="1:33" ht="14.25" x14ac:dyDescent="0.2">
      <c r="A9" s="101" t="s">
        <v>83</v>
      </c>
      <c r="B9" s="101" t="s">
        <v>84</v>
      </c>
      <c r="C9" s="102">
        <v>1773</v>
      </c>
      <c r="D9" s="102">
        <v>40</v>
      </c>
      <c r="E9" s="102">
        <v>1813</v>
      </c>
      <c r="F9" s="103">
        <v>6.3343108504398796E-2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1">
        <v>0</v>
      </c>
      <c r="M9" s="102">
        <v>1813</v>
      </c>
      <c r="N9" s="103">
        <v>6.3343108504398796E-2</v>
      </c>
      <c r="O9" s="102">
        <v>2857</v>
      </c>
      <c r="P9" s="102">
        <v>4670</v>
      </c>
      <c r="Q9" s="103">
        <v>2.3001095290251902E-2</v>
      </c>
      <c r="R9" s="104">
        <v>5</v>
      </c>
      <c r="S9" s="107"/>
      <c r="T9" s="101" t="s">
        <v>72</v>
      </c>
      <c r="U9" s="106">
        <v>1679</v>
      </c>
      <c r="V9" s="106">
        <v>1705</v>
      </c>
      <c r="W9" s="106">
        <v>26</v>
      </c>
      <c r="X9" s="106">
        <v>0</v>
      </c>
      <c r="Y9" s="106">
        <v>0</v>
      </c>
      <c r="Z9" s="106">
        <v>0</v>
      </c>
      <c r="AA9" s="106">
        <v>0</v>
      </c>
      <c r="AB9" s="106">
        <v>2860</v>
      </c>
      <c r="AC9" s="106">
        <v>1705</v>
      </c>
      <c r="AD9" s="106">
        <v>4565</v>
      </c>
      <c r="AE9" s="101" t="s">
        <v>85</v>
      </c>
      <c r="AF9" s="106">
        <v>20</v>
      </c>
      <c r="AG9" s="106">
        <v>16152</v>
      </c>
    </row>
    <row r="10" spans="1:33" ht="14.25" x14ac:dyDescent="0.2">
      <c r="A10" s="101" t="s">
        <v>86</v>
      </c>
      <c r="B10" s="101" t="s">
        <v>87</v>
      </c>
      <c r="C10" s="102">
        <v>357233</v>
      </c>
      <c r="D10" s="102">
        <v>137850</v>
      </c>
      <c r="E10" s="102">
        <v>495083</v>
      </c>
      <c r="F10" s="103">
        <v>9.7614303167263914E-3</v>
      </c>
      <c r="G10" s="102">
        <v>13676</v>
      </c>
      <c r="H10" s="102">
        <v>76</v>
      </c>
      <c r="I10" s="102">
        <v>13752</v>
      </c>
      <c r="J10" s="103">
        <v>7.9011377010592396E-2</v>
      </c>
      <c r="K10" s="102">
        <v>0</v>
      </c>
      <c r="L10" s="121">
        <v>-1</v>
      </c>
      <c r="M10" s="102">
        <v>508835</v>
      </c>
      <c r="N10" s="103">
        <v>1.15119154586875E-2</v>
      </c>
      <c r="O10" s="102">
        <v>44539</v>
      </c>
      <c r="P10" s="102">
        <v>553374</v>
      </c>
      <c r="Q10" s="103">
        <v>1.5160242886756801E-2</v>
      </c>
      <c r="R10" s="104">
        <v>3</v>
      </c>
      <c r="S10" s="107"/>
      <c r="T10" s="101" t="s">
        <v>72</v>
      </c>
      <c r="U10" s="106">
        <v>352669</v>
      </c>
      <c r="V10" s="106">
        <v>490297</v>
      </c>
      <c r="W10" s="106">
        <v>137628</v>
      </c>
      <c r="X10" s="106">
        <v>12691</v>
      </c>
      <c r="Y10" s="106">
        <v>12745</v>
      </c>
      <c r="Z10" s="106">
        <v>54</v>
      </c>
      <c r="AA10" s="106">
        <v>2</v>
      </c>
      <c r="AB10" s="106">
        <v>42066</v>
      </c>
      <c r="AC10" s="106">
        <v>503044</v>
      </c>
      <c r="AD10" s="106">
        <v>545110</v>
      </c>
      <c r="AE10" s="101" t="s">
        <v>88</v>
      </c>
      <c r="AF10" s="106">
        <v>20</v>
      </c>
      <c r="AG10" s="106">
        <v>16152</v>
      </c>
    </row>
    <row r="11" spans="1:33" ht="14.25" x14ac:dyDescent="0.2">
      <c r="A11" s="101" t="s">
        <v>89</v>
      </c>
      <c r="B11" s="101" t="s">
        <v>90</v>
      </c>
      <c r="C11" s="102">
        <v>28924</v>
      </c>
      <c r="D11" s="102">
        <v>352</v>
      </c>
      <c r="E11" s="102">
        <v>29276</v>
      </c>
      <c r="F11" s="103">
        <v>-2.0509217437853399E-2</v>
      </c>
      <c r="G11" s="102">
        <v>0</v>
      </c>
      <c r="H11" s="102">
        <v>0</v>
      </c>
      <c r="I11" s="102">
        <v>0</v>
      </c>
      <c r="J11" s="103">
        <v>0</v>
      </c>
      <c r="K11" s="102">
        <v>6652</v>
      </c>
      <c r="L11" s="121">
        <v>-0.16211109711550603</v>
      </c>
      <c r="M11" s="102">
        <v>35928</v>
      </c>
      <c r="N11" s="103">
        <v>-5.0227344823939903E-2</v>
      </c>
      <c r="O11" s="102">
        <v>3001</v>
      </c>
      <c r="P11" s="102">
        <v>38929</v>
      </c>
      <c r="Q11" s="103">
        <v>-6.4903557445173107E-2</v>
      </c>
      <c r="R11" s="104">
        <v>5</v>
      </c>
      <c r="S11" s="107"/>
      <c r="T11" s="101" t="s">
        <v>72</v>
      </c>
      <c r="U11" s="106">
        <v>29615</v>
      </c>
      <c r="V11" s="106">
        <v>29889</v>
      </c>
      <c r="W11" s="106">
        <v>274</v>
      </c>
      <c r="X11" s="106">
        <v>0</v>
      </c>
      <c r="Y11" s="106">
        <v>0</v>
      </c>
      <c r="Z11" s="106">
        <v>0</v>
      </c>
      <c r="AA11" s="106">
        <v>7939</v>
      </c>
      <c r="AB11" s="106">
        <v>3803</v>
      </c>
      <c r="AC11" s="106">
        <v>37828</v>
      </c>
      <c r="AD11" s="106">
        <v>41631</v>
      </c>
      <c r="AE11" s="101" t="s">
        <v>91</v>
      </c>
      <c r="AF11" s="106">
        <v>20</v>
      </c>
      <c r="AG11" s="106">
        <v>16152</v>
      </c>
    </row>
    <row r="12" spans="1:33" ht="14.25" x14ac:dyDescent="0.2">
      <c r="A12" s="101" t="s">
        <v>92</v>
      </c>
      <c r="B12" s="101" t="s">
        <v>93</v>
      </c>
      <c r="C12" s="102">
        <v>4362</v>
      </c>
      <c r="D12" s="102">
        <v>136</v>
      </c>
      <c r="E12" s="102">
        <v>4498</v>
      </c>
      <c r="F12" s="103">
        <v>5.58909009613235E-3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1">
        <v>0</v>
      </c>
      <c r="M12" s="102">
        <v>4498</v>
      </c>
      <c r="N12" s="103">
        <v>5.58909009613235E-3</v>
      </c>
      <c r="O12" s="102">
        <v>4259</v>
      </c>
      <c r="P12" s="102">
        <v>8757</v>
      </c>
      <c r="Q12" s="103">
        <v>-2.5917686318131301E-2</v>
      </c>
      <c r="R12" s="104">
        <v>5</v>
      </c>
      <c r="S12" s="107"/>
      <c r="T12" s="101" t="s">
        <v>72</v>
      </c>
      <c r="U12" s="106">
        <v>4341</v>
      </c>
      <c r="V12" s="106">
        <v>4473</v>
      </c>
      <c r="W12" s="106">
        <v>132</v>
      </c>
      <c r="X12" s="106">
        <v>0</v>
      </c>
      <c r="Y12" s="106">
        <v>0</v>
      </c>
      <c r="Z12" s="106">
        <v>0</v>
      </c>
      <c r="AA12" s="106">
        <v>0</v>
      </c>
      <c r="AB12" s="106">
        <v>4517</v>
      </c>
      <c r="AC12" s="106">
        <v>4473</v>
      </c>
      <c r="AD12" s="106">
        <v>8990</v>
      </c>
      <c r="AE12" s="101" t="s">
        <v>94</v>
      </c>
      <c r="AF12" s="106">
        <v>20</v>
      </c>
      <c r="AG12" s="106">
        <v>16152</v>
      </c>
    </row>
    <row r="13" spans="1:33" ht="14.25" x14ac:dyDescent="0.2">
      <c r="A13" s="101" t="s">
        <v>95</v>
      </c>
      <c r="B13" s="101" t="s">
        <v>96</v>
      </c>
      <c r="C13" s="102">
        <v>31525</v>
      </c>
      <c r="D13" s="102">
        <v>2186</v>
      </c>
      <c r="E13" s="102">
        <v>33711</v>
      </c>
      <c r="F13" s="103">
        <v>4.6567942628294702E-2</v>
      </c>
      <c r="G13" s="102">
        <v>0</v>
      </c>
      <c r="H13" s="102">
        <v>0</v>
      </c>
      <c r="I13" s="102">
        <v>0</v>
      </c>
      <c r="J13" s="103">
        <v>0</v>
      </c>
      <c r="K13" s="102">
        <v>10802</v>
      </c>
      <c r="L13" s="121">
        <v>-2.1114635251472599E-2</v>
      </c>
      <c r="M13" s="102">
        <v>44513</v>
      </c>
      <c r="N13" s="103">
        <v>2.9297507283910701E-2</v>
      </c>
      <c r="O13" s="102">
        <v>1521</v>
      </c>
      <c r="P13" s="102">
        <v>46034</v>
      </c>
      <c r="Q13" s="103">
        <v>-1.15520054968651E-2</v>
      </c>
      <c r="R13" s="104">
        <v>5</v>
      </c>
      <c r="S13" s="107"/>
      <c r="T13" s="101" t="s">
        <v>72</v>
      </c>
      <c r="U13" s="106">
        <v>30927</v>
      </c>
      <c r="V13" s="106">
        <v>32211</v>
      </c>
      <c r="W13" s="106">
        <v>1284</v>
      </c>
      <c r="X13" s="106">
        <v>0</v>
      </c>
      <c r="Y13" s="106">
        <v>0</v>
      </c>
      <c r="Z13" s="106">
        <v>0</v>
      </c>
      <c r="AA13" s="106">
        <v>11035</v>
      </c>
      <c r="AB13" s="106">
        <v>3326</v>
      </c>
      <c r="AC13" s="106">
        <v>43246</v>
      </c>
      <c r="AD13" s="106">
        <v>46572</v>
      </c>
      <c r="AE13" s="101" t="s">
        <v>97</v>
      </c>
      <c r="AF13" s="106">
        <v>20</v>
      </c>
      <c r="AG13" s="106">
        <v>16152</v>
      </c>
    </row>
    <row r="14" spans="1:33" ht="14.25" x14ac:dyDescent="0.2">
      <c r="A14" s="101" t="s">
        <v>98</v>
      </c>
      <c r="B14" s="101" t="s">
        <v>99</v>
      </c>
      <c r="C14" s="102">
        <v>26973</v>
      </c>
      <c r="D14" s="102">
        <v>240</v>
      </c>
      <c r="E14" s="102">
        <v>27213</v>
      </c>
      <c r="F14" s="103">
        <v>6.8447535888707996E-3</v>
      </c>
      <c r="G14" s="102">
        <v>0</v>
      </c>
      <c r="H14" s="102">
        <v>0</v>
      </c>
      <c r="I14" s="102">
        <v>0</v>
      </c>
      <c r="J14" s="103">
        <v>0</v>
      </c>
      <c r="K14" s="102">
        <v>0</v>
      </c>
      <c r="L14" s="121">
        <v>0</v>
      </c>
      <c r="M14" s="102">
        <v>27213</v>
      </c>
      <c r="N14" s="103">
        <v>6.8447535888707996E-3</v>
      </c>
      <c r="O14" s="102">
        <v>833</v>
      </c>
      <c r="P14" s="102">
        <v>28046</v>
      </c>
      <c r="Q14" s="103">
        <v>2.8964777400321798E-3</v>
      </c>
      <c r="R14" s="104">
        <v>5</v>
      </c>
      <c r="S14" s="107"/>
      <c r="T14" s="101" t="s">
        <v>72</v>
      </c>
      <c r="U14" s="106">
        <v>26796</v>
      </c>
      <c r="V14" s="106">
        <v>27028</v>
      </c>
      <c r="W14" s="106">
        <v>232</v>
      </c>
      <c r="X14" s="106">
        <v>0</v>
      </c>
      <c r="Y14" s="106">
        <v>0</v>
      </c>
      <c r="Z14" s="106">
        <v>0</v>
      </c>
      <c r="AA14" s="106">
        <v>0</v>
      </c>
      <c r="AB14" s="106">
        <v>937</v>
      </c>
      <c r="AC14" s="106">
        <v>27028</v>
      </c>
      <c r="AD14" s="106">
        <v>27965</v>
      </c>
      <c r="AE14" s="101" t="s">
        <v>100</v>
      </c>
      <c r="AF14" s="106">
        <v>20</v>
      </c>
      <c r="AG14" s="106">
        <v>16152</v>
      </c>
    </row>
    <row r="15" spans="1:33" ht="14.25" x14ac:dyDescent="0.2">
      <c r="A15" s="101" t="s">
        <v>101</v>
      </c>
      <c r="B15" s="101" t="s">
        <v>102</v>
      </c>
      <c r="C15" s="102">
        <v>31304</v>
      </c>
      <c r="D15" s="102">
        <v>2036</v>
      </c>
      <c r="E15" s="102">
        <v>33340</v>
      </c>
      <c r="F15" s="103">
        <v>-6.5347200807378505E-2</v>
      </c>
      <c r="G15" s="102">
        <v>0</v>
      </c>
      <c r="H15" s="102">
        <v>0</v>
      </c>
      <c r="I15" s="102">
        <v>0</v>
      </c>
      <c r="J15" s="103">
        <v>0</v>
      </c>
      <c r="K15" s="102">
        <v>4347</v>
      </c>
      <c r="L15" s="121">
        <v>0.32047387606318301</v>
      </c>
      <c r="M15" s="102">
        <v>37687</v>
      </c>
      <c r="N15" s="103">
        <v>-3.2749018299412298E-2</v>
      </c>
      <c r="O15" s="102">
        <v>10634</v>
      </c>
      <c r="P15" s="102">
        <v>48321</v>
      </c>
      <c r="Q15" s="103">
        <v>-2.7629090030989702E-2</v>
      </c>
      <c r="R15" s="104">
        <v>5</v>
      </c>
      <c r="S15" s="107"/>
      <c r="T15" s="101" t="s">
        <v>72</v>
      </c>
      <c r="U15" s="106">
        <v>32549</v>
      </c>
      <c r="V15" s="106">
        <v>35671</v>
      </c>
      <c r="W15" s="106">
        <v>3122</v>
      </c>
      <c r="X15" s="106">
        <v>0</v>
      </c>
      <c r="Y15" s="106">
        <v>0</v>
      </c>
      <c r="Z15" s="106">
        <v>0</v>
      </c>
      <c r="AA15" s="106">
        <v>3292</v>
      </c>
      <c r="AB15" s="106">
        <v>10731</v>
      </c>
      <c r="AC15" s="106">
        <v>38963</v>
      </c>
      <c r="AD15" s="106">
        <v>49694</v>
      </c>
      <c r="AE15" s="101" t="s">
        <v>103</v>
      </c>
      <c r="AF15" s="106">
        <v>20</v>
      </c>
      <c r="AG15" s="106">
        <v>16152</v>
      </c>
    </row>
    <row r="16" spans="1:33" ht="14.25" x14ac:dyDescent="0.2">
      <c r="A16" s="101" t="s">
        <v>104</v>
      </c>
      <c r="B16" s="101" t="s">
        <v>105</v>
      </c>
      <c r="C16" s="102">
        <v>206240</v>
      </c>
      <c r="D16" s="102">
        <v>2538</v>
      </c>
      <c r="E16" s="102">
        <v>208778</v>
      </c>
      <c r="F16" s="103">
        <v>-6.2706728767070803E-4</v>
      </c>
      <c r="G16" s="102">
        <v>11969</v>
      </c>
      <c r="H16" s="102">
        <v>0</v>
      </c>
      <c r="I16" s="102">
        <v>11969</v>
      </c>
      <c r="J16" s="103">
        <v>4.5144952846664303E-2</v>
      </c>
      <c r="K16" s="102">
        <v>0</v>
      </c>
      <c r="L16" s="121">
        <v>0</v>
      </c>
      <c r="M16" s="102">
        <v>220747</v>
      </c>
      <c r="N16" s="103">
        <v>1.7516711214779399E-3</v>
      </c>
      <c r="O16" s="102">
        <v>3659</v>
      </c>
      <c r="P16" s="102">
        <v>224406</v>
      </c>
      <c r="Q16" s="103">
        <v>2.0361687876758201E-3</v>
      </c>
      <c r="R16" s="104">
        <v>4</v>
      </c>
      <c r="S16" s="107"/>
      <c r="T16" s="101" t="s">
        <v>72</v>
      </c>
      <c r="U16" s="106">
        <v>205099</v>
      </c>
      <c r="V16" s="106">
        <v>208909</v>
      </c>
      <c r="W16" s="106">
        <v>3810</v>
      </c>
      <c r="X16" s="106">
        <v>11452</v>
      </c>
      <c r="Y16" s="106">
        <v>11452</v>
      </c>
      <c r="Z16" s="106">
        <v>0</v>
      </c>
      <c r="AA16" s="106">
        <v>0</v>
      </c>
      <c r="AB16" s="106">
        <v>3589</v>
      </c>
      <c r="AC16" s="106">
        <v>220361</v>
      </c>
      <c r="AD16" s="106">
        <v>223950</v>
      </c>
      <c r="AE16" s="101" t="s">
        <v>106</v>
      </c>
      <c r="AF16" s="106">
        <v>20</v>
      </c>
      <c r="AG16" s="106">
        <v>16152</v>
      </c>
    </row>
    <row r="17" spans="1:33" ht="14.25" x14ac:dyDescent="0.2">
      <c r="A17" s="101" t="s">
        <v>107</v>
      </c>
      <c r="B17" s="101" t="s">
        <v>108</v>
      </c>
      <c r="C17" s="102">
        <v>3295</v>
      </c>
      <c r="D17" s="102">
        <v>24</v>
      </c>
      <c r="E17" s="102">
        <v>3319</v>
      </c>
      <c r="F17" s="103">
        <v>-9.6624931954273297E-2</v>
      </c>
      <c r="G17" s="102">
        <v>0</v>
      </c>
      <c r="H17" s="102">
        <v>0</v>
      </c>
      <c r="I17" s="102">
        <v>0</v>
      </c>
      <c r="J17" s="103">
        <v>-1</v>
      </c>
      <c r="K17" s="102">
        <v>0</v>
      </c>
      <c r="L17" s="121">
        <v>0</v>
      </c>
      <c r="M17" s="102">
        <v>3319</v>
      </c>
      <c r="N17" s="103">
        <v>-9.6870748299319701E-2</v>
      </c>
      <c r="O17" s="102">
        <v>5176</v>
      </c>
      <c r="P17" s="102">
        <v>8495</v>
      </c>
      <c r="Q17" s="103">
        <v>8.3684143385635901E-2</v>
      </c>
      <c r="R17" s="104">
        <v>5</v>
      </c>
      <c r="S17" s="107"/>
      <c r="T17" s="101" t="s">
        <v>72</v>
      </c>
      <c r="U17" s="106">
        <v>3632</v>
      </c>
      <c r="V17" s="106">
        <v>3674</v>
      </c>
      <c r="W17" s="106">
        <v>42</v>
      </c>
      <c r="X17" s="106">
        <v>1</v>
      </c>
      <c r="Y17" s="106">
        <v>1</v>
      </c>
      <c r="Z17" s="106">
        <v>0</v>
      </c>
      <c r="AA17" s="106">
        <v>0</v>
      </c>
      <c r="AB17" s="106">
        <v>4164</v>
      </c>
      <c r="AC17" s="106">
        <v>3675</v>
      </c>
      <c r="AD17" s="106">
        <v>7839</v>
      </c>
      <c r="AE17" s="101" t="s">
        <v>109</v>
      </c>
      <c r="AF17" s="106">
        <v>20</v>
      </c>
      <c r="AG17" s="106">
        <v>16152</v>
      </c>
    </row>
    <row r="18" spans="1:33" ht="14.25" x14ac:dyDescent="0.2">
      <c r="A18" s="101" t="s">
        <v>110</v>
      </c>
      <c r="B18" s="101" t="s">
        <v>111</v>
      </c>
      <c r="C18" s="102">
        <v>154081</v>
      </c>
      <c r="D18" s="102">
        <v>0</v>
      </c>
      <c r="E18" s="102">
        <v>154081</v>
      </c>
      <c r="F18" s="103">
        <v>-2.6719558337702402E-2</v>
      </c>
      <c r="G18" s="102">
        <v>31550</v>
      </c>
      <c r="H18" s="102">
        <v>0</v>
      </c>
      <c r="I18" s="102">
        <v>31550</v>
      </c>
      <c r="J18" s="103">
        <v>-6.3937101320278897E-2</v>
      </c>
      <c r="K18" s="102">
        <v>0</v>
      </c>
      <c r="L18" s="121">
        <v>0</v>
      </c>
      <c r="M18" s="102">
        <v>185631</v>
      </c>
      <c r="N18" s="103">
        <v>-3.3252437296891903E-2</v>
      </c>
      <c r="O18" s="102">
        <v>149</v>
      </c>
      <c r="P18" s="102">
        <v>185780</v>
      </c>
      <c r="Q18" s="103">
        <v>-3.3498249392619896E-2</v>
      </c>
      <c r="R18" s="104">
        <v>4</v>
      </c>
      <c r="S18" s="107"/>
      <c r="T18" s="101" t="s">
        <v>72</v>
      </c>
      <c r="U18" s="106">
        <v>158311</v>
      </c>
      <c r="V18" s="106">
        <v>158311</v>
      </c>
      <c r="W18" s="106">
        <v>0</v>
      </c>
      <c r="X18" s="106">
        <v>33705</v>
      </c>
      <c r="Y18" s="106">
        <v>33705</v>
      </c>
      <c r="Z18" s="106">
        <v>0</v>
      </c>
      <c r="AA18" s="106">
        <v>0</v>
      </c>
      <c r="AB18" s="106">
        <v>203</v>
      </c>
      <c r="AC18" s="106">
        <v>192016</v>
      </c>
      <c r="AD18" s="106">
        <v>192219</v>
      </c>
      <c r="AE18" s="101" t="s">
        <v>112</v>
      </c>
      <c r="AF18" s="106">
        <v>20</v>
      </c>
      <c r="AG18" s="106">
        <v>16152</v>
      </c>
    </row>
    <row r="19" spans="1:33" ht="14.25" x14ac:dyDescent="0.2">
      <c r="A19" s="101" t="s">
        <v>113</v>
      </c>
      <c r="B19" s="101" t="s">
        <v>114</v>
      </c>
      <c r="C19" s="102">
        <v>4644</v>
      </c>
      <c r="D19" s="102">
        <v>120</v>
      </c>
      <c r="E19" s="102">
        <v>4764</v>
      </c>
      <c r="F19" s="103">
        <v>0.22688642801957201</v>
      </c>
      <c r="G19" s="102">
        <v>0</v>
      </c>
      <c r="H19" s="102">
        <v>0</v>
      </c>
      <c r="I19" s="102">
        <v>0</v>
      </c>
      <c r="J19" s="103">
        <v>0</v>
      </c>
      <c r="K19" s="102">
        <v>0</v>
      </c>
      <c r="L19" s="121">
        <v>0</v>
      </c>
      <c r="M19" s="102">
        <v>4764</v>
      </c>
      <c r="N19" s="103">
        <v>0.22688642801957201</v>
      </c>
      <c r="O19" s="102">
        <v>3391</v>
      </c>
      <c r="P19" s="102">
        <v>8155</v>
      </c>
      <c r="Q19" s="103">
        <v>4.6720575022461804E-2</v>
      </c>
      <c r="R19" s="104">
        <v>5</v>
      </c>
      <c r="S19" s="107"/>
      <c r="T19" s="101" t="s">
        <v>72</v>
      </c>
      <c r="U19" s="106">
        <v>3825</v>
      </c>
      <c r="V19" s="106">
        <v>3883</v>
      </c>
      <c r="W19" s="106">
        <v>58</v>
      </c>
      <c r="X19" s="106">
        <v>0</v>
      </c>
      <c r="Y19" s="106">
        <v>0</v>
      </c>
      <c r="Z19" s="106">
        <v>0</v>
      </c>
      <c r="AA19" s="106">
        <v>0</v>
      </c>
      <c r="AB19" s="106">
        <v>3908</v>
      </c>
      <c r="AC19" s="106">
        <v>3883</v>
      </c>
      <c r="AD19" s="106">
        <v>7791</v>
      </c>
      <c r="AE19" s="101" t="s">
        <v>115</v>
      </c>
      <c r="AF19" s="106">
        <v>20</v>
      </c>
      <c r="AG19" s="106">
        <v>16152</v>
      </c>
    </row>
    <row r="20" spans="1:33" ht="14.25" x14ac:dyDescent="0.2">
      <c r="A20" s="101" t="s">
        <v>116</v>
      </c>
      <c r="B20" s="101" t="s">
        <v>117</v>
      </c>
      <c r="C20" s="102">
        <v>79840</v>
      </c>
      <c r="D20" s="102">
        <v>16042</v>
      </c>
      <c r="E20" s="102">
        <v>95882</v>
      </c>
      <c r="F20" s="103">
        <v>1.33589803208692E-2</v>
      </c>
      <c r="G20" s="102">
        <v>6</v>
      </c>
      <c r="H20" s="102">
        <v>0</v>
      </c>
      <c r="I20" s="102">
        <v>6</v>
      </c>
      <c r="J20" s="103">
        <v>0</v>
      </c>
      <c r="K20" s="102">
        <v>423</v>
      </c>
      <c r="L20" s="121">
        <v>0</v>
      </c>
      <c r="M20" s="102">
        <v>96311</v>
      </c>
      <c r="N20" s="103">
        <v>1.7893001331670499E-2</v>
      </c>
      <c r="O20" s="102">
        <v>487</v>
      </c>
      <c r="P20" s="102">
        <v>96798</v>
      </c>
      <c r="Q20" s="103">
        <v>1.7758571743999002E-2</v>
      </c>
      <c r="R20" s="104">
        <v>4</v>
      </c>
      <c r="S20" s="107"/>
      <c r="T20" s="101" t="s">
        <v>72</v>
      </c>
      <c r="U20" s="106">
        <v>77328</v>
      </c>
      <c r="V20" s="106">
        <v>94618</v>
      </c>
      <c r="W20" s="106">
        <v>17290</v>
      </c>
      <c r="X20" s="106">
        <v>0</v>
      </c>
      <c r="Y20" s="106">
        <v>0</v>
      </c>
      <c r="Z20" s="106">
        <v>0</v>
      </c>
      <c r="AA20" s="106">
        <v>0</v>
      </c>
      <c r="AB20" s="106">
        <v>491</v>
      </c>
      <c r="AC20" s="106">
        <v>94618</v>
      </c>
      <c r="AD20" s="106">
        <v>95109</v>
      </c>
      <c r="AE20" s="101" t="s">
        <v>118</v>
      </c>
      <c r="AF20" s="106">
        <v>20</v>
      </c>
      <c r="AG20" s="106">
        <v>16152</v>
      </c>
    </row>
    <row r="21" spans="1:33" ht="14.25" x14ac:dyDescent="0.2">
      <c r="A21" s="101" t="s">
        <v>119</v>
      </c>
      <c r="B21" s="101" t="s">
        <v>120</v>
      </c>
      <c r="C21" s="102">
        <v>229913</v>
      </c>
      <c r="D21" s="102">
        <v>1970</v>
      </c>
      <c r="E21" s="102">
        <v>231883</v>
      </c>
      <c r="F21" s="103">
        <v>-2.5869493070521502E-2</v>
      </c>
      <c r="G21" s="102">
        <v>91019</v>
      </c>
      <c r="H21" s="102">
        <v>552</v>
      </c>
      <c r="I21" s="102">
        <v>91571</v>
      </c>
      <c r="J21" s="103">
        <v>0.13933957099487398</v>
      </c>
      <c r="K21" s="102">
        <v>117</v>
      </c>
      <c r="L21" s="121">
        <v>0.88709677419354793</v>
      </c>
      <c r="M21" s="102">
        <v>323571</v>
      </c>
      <c r="N21" s="103">
        <v>1.6001255985556202E-2</v>
      </c>
      <c r="O21" s="102">
        <v>238</v>
      </c>
      <c r="P21" s="102">
        <v>323809</v>
      </c>
      <c r="Q21" s="103">
        <v>1.63496547394852E-2</v>
      </c>
      <c r="R21" s="104">
        <v>3</v>
      </c>
      <c r="S21" s="107"/>
      <c r="T21" s="101" t="s">
        <v>72</v>
      </c>
      <c r="U21" s="106">
        <v>236953</v>
      </c>
      <c r="V21" s="106">
        <v>238041</v>
      </c>
      <c r="W21" s="106">
        <v>1088</v>
      </c>
      <c r="X21" s="106">
        <v>80034</v>
      </c>
      <c r="Y21" s="106">
        <v>80372</v>
      </c>
      <c r="Z21" s="106">
        <v>338</v>
      </c>
      <c r="AA21" s="106">
        <v>62</v>
      </c>
      <c r="AB21" s="106">
        <v>125</v>
      </c>
      <c r="AC21" s="106">
        <v>318475</v>
      </c>
      <c r="AD21" s="106">
        <v>318600</v>
      </c>
      <c r="AE21" s="101" t="s">
        <v>121</v>
      </c>
      <c r="AF21" s="106">
        <v>20</v>
      </c>
      <c r="AG21" s="106">
        <v>16152</v>
      </c>
    </row>
    <row r="22" spans="1:33" ht="14.25" x14ac:dyDescent="0.2">
      <c r="A22" s="101" t="s">
        <v>122</v>
      </c>
      <c r="B22" s="101" t="s">
        <v>123</v>
      </c>
      <c r="C22" s="102">
        <v>73272</v>
      </c>
      <c r="D22" s="102">
        <v>646</v>
      </c>
      <c r="E22" s="102">
        <v>73918</v>
      </c>
      <c r="F22" s="103">
        <v>-4.04247585419047E-2</v>
      </c>
      <c r="G22" s="102">
        <v>5</v>
      </c>
      <c r="H22" s="102">
        <v>0</v>
      </c>
      <c r="I22" s="102">
        <v>5</v>
      </c>
      <c r="J22" s="103">
        <v>0</v>
      </c>
      <c r="K22" s="102">
        <v>15434</v>
      </c>
      <c r="L22" s="121">
        <v>-0.14512019497064399</v>
      </c>
      <c r="M22" s="102">
        <v>89357</v>
      </c>
      <c r="N22" s="103">
        <v>-6.0250720400479595E-2</v>
      </c>
      <c r="O22" s="102">
        <v>2145</v>
      </c>
      <c r="P22" s="102">
        <v>91502</v>
      </c>
      <c r="Q22" s="103">
        <v>-7.1045685279187795E-2</v>
      </c>
      <c r="R22" s="104">
        <v>4</v>
      </c>
      <c r="S22" s="107"/>
      <c r="T22" s="101" t="s">
        <v>72</v>
      </c>
      <c r="U22" s="106">
        <v>75826</v>
      </c>
      <c r="V22" s="106">
        <v>77032</v>
      </c>
      <c r="W22" s="106">
        <v>1206</v>
      </c>
      <c r="X22" s="106">
        <v>0</v>
      </c>
      <c r="Y22" s="106">
        <v>0</v>
      </c>
      <c r="Z22" s="106">
        <v>0</v>
      </c>
      <c r="AA22" s="106">
        <v>18054</v>
      </c>
      <c r="AB22" s="106">
        <v>3414</v>
      </c>
      <c r="AC22" s="106">
        <v>95086</v>
      </c>
      <c r="AD22" s="106">
        <v>98500</v>
      </c>
      <c r="AE22" s="101" t="s">
        <v>124</v>
      </c>
      <c r="AF22" s="106">
        <v>20</v>
      </c>
      <c r="AG22" s="106">
        <v>16152</v>
      </c>
    </row>
    <row r="23" spans="1:33" ht="14.25" x14ac:dyDescent="0.2">
      <c r="A23" s="101" t="s">
        <v>125</v>
      </c>
      <c r="B23" s="101" t="s">
        <v>126</v>
      </c>
      <c r="C23" s="102">
        <v>17478</v>
      </c>
      <c r="D23" s="102">
        <v>0</v>
      </c>
      <c r="E23" s="102">
        <v>17478</v>
      </c>
      <c r="F23" s="103">
        <v>6.6642255584035193E-2</v>
      </c>
      <c r="G23" s="102">
        <v>0</v>
      </c>
      <c r="H23" s="102">
        <v>0</v>
      </c>
      <c r="I23" s="102">
        <v>0</v>
      </c>
      <c r="J23" s="103">
        <v>0</v>
      </c>
      <c r="K23" s="102">
        <v>0</v>
      </c>
      <c r="L23" s="121">
        <v>0</v>
      </c>
      <c r="M23" s="102">
        <v>17478</v>
      </c>
      <c r="N23" s="103">
        <v>6.6642255584035193E-2</v>
      </c>
      <c r="O23" s="102">
        <v>162</v>
      </c>
      <c r="P23" s="102">
        <v>17640</v>
      </c>
      <c r="Q23" s="103">
        <v>1.9888991674375599E-2</v>
      </c>
      <c r="R23" s="104">
        <v>4</v>
      </c>
      <c r="S23" s="107"/>
      <c r="T23" s="101" t="s">
        <v>72</v>
      </c>
      <c r="U23" s="106">
        <v>16370</v>
      </c>
      <c r="V23" s="106">
        <v>16386</v>
      </c>
      <c r="W23" s="106">
        <v>16</v>
      </c>
      <c r="X23" s="106">
        <v>0</v>
      </c>
      <c r="Y23" s="106">
        <v>0</v>
      </c>
      <c r="Z23" s="106">
        <v>0</v>
      </c>
      <c r="AA23" s="106">
        <v>0</v>
      </c>
      <c r="AB23" s="106">
        <v>910</v>
      </c>
      <c r="AC23" s="106">
        <v>16386</v>
      </c>
      <c r="AD23" s="106">
        <v>17296</v>
      </c>
      <c r="AE23" s="101" t="s">
        <v>127</v>
      </c>
      <c r="AF23" s="106">
        <v>20</v>
      </c>
      <c r="AG23" s="106">
        <v>16152</v>
      </c>
    </row>
    <row r="24" spans="1:33" ht="14.25" x14ac:dyDescent="0.2">
      <c r="A24" s="101" t="s">
        <v>128</v>
      </c>
      <c r="B24" s="101" t="s">
        <v>129</v>
      </c>
      <c r="C24" s="102">
        <v>39844</v>
      </c>
      <c r="D24" s="102">
        <v>178</v>
      </c>
      <c r="E24" s="102">
        <v>40022</v>
      </c>
      <c r="F24" s="103">
        <v>2.29003731534018E-2</v>
      </c>
      <c r="G24" s="102">
        <v>0</v>
      </c>
      <c r="H24" s="102">
        <v>0</v>
      </c>
      <c r="I24" s="102">
        <v>0</v>
      </c>
      <c r="J24" s="103">
        <v>0</v>
      </c>
      <c r="K24" s="102">
        <v>0</v>
      </c>
      <c r="L24" s="121">
        <v>0</v>
      </c>
      <c r="M24" s="102">
        <v>40022</v>
      </c>
      <c r="N24" s="103">
        <v>2.29003731534018E-2</v>
      </c>
      <c r="O24" s="102">
        <v>756</v>
      </c>
      <c r="P24" s="102">
        <v>40778</v>
      </c>
      <c r="Q24" s="103">
        <v>-5.6239585261988502E-2</v>
      </c>
      <c r="R24" s="104">
        <v>5</v>
      </c>
      <c r="S24" s="107"/>
      <c r="T24" s="101" t="s">
        <v>72</v>
      </c>
      <c r="U24" s="106">
        <v>38788</v>
      </c>
      <c r="V24" s="106">
        <v>39126</v>
      </c>
      <c r="W24" s="106">
        <v>338</v>
      </c>
      <c r="X24" s="106">
        <v>0</v>
      </c>
      <c r="Y24" s="106">
        <v>0</v>
      </c>
      <c r="Z24" s="106">
        <v>0</v>
      </c>
      <c r="AA24" s="106">
        <v>0</v>
      </c>
      <c r="AB24" s="106">
        <v>4082</v>
      </c>
      <c r="AC24" s="106">
        <v>39126</v>
      </c>
      <c r="AD24" s="106">
        <v>43208</v>
      </c>
      <c r="AE24" s="101" t="s">
        <v>130</v>
      </c>
      <c r="AF24" s="106">
        <v>20</v>
      </c>
      <c r="AG24" s="106">
        <v>16152</v>
      </c>
    </row>
    <row r="25" spans="1:33" ht="14.25" x14ac:dyDescent="0.2">
      <c r="A25" s="101" t="s">
        <v>131</v>
      </c>
      <c r="B25" s="101" t="s">
        <v>132</v>
      </c>
      <c r="C25" s="102">
        <v>4313</v>
      </c>
      <c r="D25" s="102">
        <v>36</v>
      </c>
      <c r="E25" s="102">
        <v>4349</v>
      </c>
      <c r="F25" s="103">
        <v>-0.18740657698056801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21">
        <v>0</v>
      </c>
      <c r="M25" s="102">
        <v>4349</v>
      </c>
      <c r="N25" s="103">
        <v>-0.18740657698056801</v>
      </c>
      <c r="O25" s="102">
        <v>2927</v>
      </c>
      <c r="P25" s="102">
        <v>7276</v>
      </c>
      <c r="Q25" s="103">
        <v>-0.118060606060606</v>
      </c>
      <c r="R25" s="104">
        <v>5</v>
      </c>
      <c r="S25" s="107"/>
      <c r="T25" s="101" t="s">
        <v>72</v>
      </c>
      <c r="U25" s="106">
        <v>5334</v>
      </c>
      <c r="V25" s="106">
        <v>5352</v>
      </c>
      <c r="W25" s="106">
        <v>18</v>
      </c>
      <c r="X25" s="106">
        <v>0</v>
      </c>
      <c r="Y25" s="106">
        <v>0</v>
      </c>
      <c r="Z25" s="106">
        <v>0</v>
      </c>
      <c r="AA25" s="106">
        <v>0</v>
      </c>
      <c r="AB25" s="106">
        <v>2898</v>
      </c>
      <c r="AC25" s="106">
        <v>5352</v>
      </c>
      <c r="AD25" s="106">
        <v>8250</v>
      </c>
      <c r="AE25" s="101" t="s">
        <v>133</v>
      </c>
      <c r="AF25" s="106">
        <v>20</v>
      </c>
      <c r="AG25" s="106">
        <v>16152</v>
      </c>
    </row>
    <row r="26" spans="1:33" ht="14.25" x14ac:dyDescent="0.2">
      <c r="A26" s="101" t="s">
        <v>134</v>
      </c>
      <c r="B26" s="101" t="s">
        <v>135</v>
      </c>
      <c r="C26" s="102">
        <v>32331</v>
      </c>
      <c r="D26" s="102">
        <v>298</v>
      </c>
      <c r="E26" s="102">
        <v>32629</v>
      </c>
      <c r="F26" s="103">
        <v>-5.4341525620217906E-2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1">
        <v>0</v>
      </c>
      <c r="M26" s="102">
        <v>32629</v>
      </c>
      <c r="N26" s="103">
        <v>-5.4341525620217906E-2</v>
      </c>
      <c r="O26" s="102">
        <v>866</v>
      </c>
      <c r="P26" s="102">
        <v>33495</v>
      </c>
      <c r="Q26" s="103">
        <v>-4.5726495726495703E-2</v>
      </c>
      <c r="R26" s="104">
        <v>5</v>
      </c>
      <c r="S26" s="107"/>
      <c r="T26" s="101" t="s">
        <v>72</v>
      </c>
      <c r="U26" s="106">
        <v>34298</v>
      </c>
      <c r="V26" s="106">
        <v>34504</v>
      </c>
      <c r="W26" s="106">
        <v>206</v>
      </c>
      <c r="X26" s="106">
        <v>0</v>
      </c>
      <c r="Y26" s="106">
        <v>0</v>
      </c>
      <c r="Z26" s="106">
        <v>0</v>
      </c>
      <c r="AA26" s="106">
        <v>0</v>
      </c>
      <c r="AB26" s="106">
        <v>596</v>
      </c>
      <c r="AC26" s="106">
        <v>34504</v>
      </c>
      <c r="AD26" s="106">
        <v>35100</v>
      </c>
      <c r="AE26" s="101" t="s">
        <v>136</v>
      </c>
      <c r="AF26" s="106">
        <v>20</v>
      </c>
      <c r="AG26" s="106">
        <v>16152</v>
      </c>
    </row>
    <row r="27" spans="1:33" ht="14.25" x14ac:dyDescent="0.2">
      <c r="A27" s="101" t="s">
        <v>137</v>
      </c>
      <c r="B27" s="101" t="s">
        <v>138</v>
      </c>
      <c r="C27" s="102">
        <v>122019</v>
      </c>
      <c r="D27" s="102">
        <v>244</v>
      </c>
      <c r="E27" s="102">
        <v>122263</v>
      </c>
      <c r="F27" s="103">
        <v>-1.4469038675458302E-2</v>
      </c>
      <c r="G27" s="102">
        <v>6048</v>
      </c>
      <c r="H27" s="102">
        <v>0</v>
      </c>
      <c r="I27" s="102">
        <v>6048</v>
      </c>
      <c r="J27" s="103">
        <v>-0.45587044534412996</v>
      </c>
      <c r="K27" s="102">
        <v>0</v>
      </c>
      <c r="L27" s="121">
        <v>0</v>
      </c>
      <c r="M27" s="102">
        <v>128311</v>
      </c>
      <c r="N27" s="103">
        <v>-5.0764575765870401E-2</v>
      </c>
      <c r="O27" s="102">
        <v>741</v>
      </c>
      <c r="P27" s="102">
        <v>129052</v>
      </c>
      <c r="Q27" s="103">
        <v>-5.7546811556100801E-2</v>
      </c>
      <c r="R27" s="104">
        <v>4</v>
      </c>
      <c r="S27" s="107"/>
      <c r="T27" s="101" t="s">
        <v>72</v>
      </c>
      <c r="U27" s="106">
        <v>123600</v>
      </c>
      <c r="V27" s="106">
        <v>124058</v>
      </c>
      <c r="W27" s="106">
        <v>458</v>
      </c>
      <c r="X27" s="106">
        <v>11115</v>
      </c>
      <c r="Y27" s="106">
        <v>11115</v>
      </c>
      <c r="Z27" s="106">
        <v>0</v>
      </c>
      <c r="AA27" s="106">
        <v>0</v>
      </c>
      <c r="AB27" s="106">
        <v>1759</v>
      </c>
      <c r="AC27" s="106">
        <v>135173</v>
      </c>
      <c r="AD27" s="106">
        <v>136932</v>
      </c>
      <c r="AE27" s="101" t="s">
        <v>139</v>
      </c>
      <c r="AF27" s="106">
        <v>20</v>
      </c>
      <c r="AG27" s="106">
        <v>16152</v>
      </c>
    </row>
    <row r="28" spans="1:33" ht="14.25" x14ac:dyDescent="0.2">
      <c r="A28" s="101" t="s">
        <v>140</v>
      </c>
      <c r="B28" s="101" t="s">
        <v>141</v>
      </c>
      <c r="C28" s="102">
        <v>19676</v>
      </c>
      <c r="D28" s="102">
        <v>274</v>
      </c>
      <c r="E28" s="102">
        <v>19950</v>
      </c>
      <c r="F28" s="103">
        <v>-9.6917296636639394E-2</v>
      </c>
      <c r="G28" s="102">
        <v>0</v>
      </c>
      <c r="H28" s="102">
        <v>0</v>
      </c>
      <c r="I28" s="102">
        <v>0</v>
      </c>
      <c r="J28" s="103">
        <v>0</v>
      </c>
      <c r="K28" s="102">
        <v>0</v>
      </c>
      <c r="L28" s="121">
        <v>0</v>
      </c>
      <c r="M28" s="102">
        <v>19950</v>
      </c>
      <c r="N28" s="103">
        <v>-9.6917296636639394E-2</v>
      </c>
      <c r="O28" s="102">
        <v>1218</v>
      </c>
      <c r="P28" s="102">
        <v>21168</v>
      </c>
      <c r="Q28" s="103">
        <v>-8.6877749978431493E-2</v>
      </c>
      <c r="R28" s="104">
        <v>5</v>
      </c>
      <c r="S28" s="107"/>
      <c r="T28" s="101" t="s">
        <v>72</v>
      </c>
      <c r="U28" s="106">
        <v>21959</v>
      </c>
      <c r="V28" s="106">
        <v>22091</v>
      </c>
      <c r="W28" s="106">
        <v>132</v>
      </c>
      <c r="X28" s="106">
        <v>0</v>
      </c>
      <c r="Y28" s="106">
        <v>0</v>
      </c>
      <c r="Z28" s="106">
        <v>0</v>
      </c>
      <c r="AA28" s="106">
        <v>0</v>
      </c>
      <c r="AB28" s="106">
        <v>1091</v>
      </c>
      <c r="AC28" s="106">
        <v>22091</v>
      </c>
      <c r="AD28" s="106">
        <v>23182</v>
      </c>
      <c r="AE28" s="101" t="s">
        <v>142</v>
      </c>
      <c r="AF28" s="106">
        <v>20</v>
      </c>
      <c r="AG28" s="106">
        <v>16152</v>
      </c>
    </row>
    <row r="29" spans="1:33" ht="14.25" x14ac:dyDescent="0.2">
      <c r="A29" s="101" t="s">
        <v>143</v>
      </c>
      <c r="B29" s="101" t="s">
        <v>144</v>
      </c>
      <c r="C29" s="102">
        <v>9396</v>
      </c>
      <c r="D29" s="102">
        <v>330</v>
      </c>
      <c r="E29" s="102">
        <v>9726</v>
      </c>
      <c r="F29" s="103">
        <v>9.0970274817722907E-2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1">
        <v>0</v>
      </c>
      <c r="M29" s="102">
        <v>9726</v>
      </c>
      <c r="N29" s="103">
        <v>9.0970274817722907E-2</v>
      </c>
      <c r="O29" s="102">
        <v>4079</v>
      </c>
      <c r="P29" s="102">
        <v>13805</v>
      </c>
      <c r="Q29" s="103">
        <v>2.7157738095238103E-2</v>
      </c>
      <c r="R29" s="104">
        <v>5</v>
      </c>
      <c r="S29" s="107"/>
      <c r="T29" s="101" t="s">
        <v>72</v>
      </c>
      <c r="U29" s="106">
        <v>8825</v>
      </c>
      <c r="V29" s="106">
        <v>8915</v>
      </c>
      <c r="W29" s="106">
        <v>90</v>
      </c>
      <c r="X29" s="106">
        <v>0</v>
      </c>
      <c r="Y29" s="106">
        <v>0</v>
      </c>
      <c r="Z29" s="106">
        <v>0</v>
      </c>
      <c r="AA29" s="106">
        <v>0</v>
      </c>
      <c r="AB29" s="106">
        <v>4525</v>
      </c>
      <c r="AC29" s="106">
        <v>8915</v>
      </c>
      <c r="AD29" s="106">
        <v>13440</v>
      </c>
      <c r="AE29" s="101" t="s">
        <v>145</v>
      </c>
      <c r="AF29" s="106">
        <v>20</v>
      </c>
      <c r="AG29" s="106">
        <v>16152</v>
      </c>
    </row>
    <row r="30" spans="1:33" ht="14.25" x14ac:dyDescent="0.2">
      <c r="A30" s="101" t="s">
        <v>146</v>
      </c>
      <c r="B30" s="101" t="s">
        <v>147</v>
      </c>
      <c r="C30" s="102">
        <v>2567840</v>
      </c>
      <c r="D30" s="102">
        <v>1185336</v>
      </c>
      <c r="E30" s="102">
        <v>3753176</v>
      </c>
      <c r="F30" s="103">
        <v>-1.0222474570397901E-2</v>
      </c>
      <c r="G30" s="102">
        <v>3774946</v>
      </c>
      <c r="H30" s="102">
        <v>1003610</v>
      </c>
      <c r="I30" s="102">
        <v>4778556</v>
      </c>
      <c r="J30" s="103">
        <v>2.06805810239153E-2</v>
      </c>
      <c r="K30" s="102">
        <v>0</v>
      </c>
      <c r="L30" s="121">
        <v>0</v>
      </c>
      <c r="M30" s="102">
        <v>8531732</v>
      </c>
      <c r="N30" s="103">
        <v>6.8515734733245598E-3</v>
      </c>
      <c r="O30" s="102">
        <v>10043</v>
      </c>
      <c r="P30" s="102">
        <v>8541775</v>
      </c>
      <c r="Q30" s="103">
        <v>7.1153120813278207E-3</v>
      </c>
      <c r="R30" s="104">
        <v>1</v>
      </c>
      <c r="S30" s="107"/>
      <c r="T30" s="101" t="s">
        <v>148</v>
      </c>
      <c r="U30" s="106">
        <v>2580443</v>
      </c>
      <c r="V30" s="106">
        <v>3791939</v>
      </c>
      <c r="W30" s="106">
        <v>1211496</v>
      </c>
      <c r="X30" s="106">
        <v>3685889</v>
      </c>
      <c r="Y30" s="106">
        <v>4681735</v>
      </c>
      <c r="Z30" s="106">
        <v>995846</v>
      </c>
      <c r="AA30" s="106">
        <v>0</v>
      </c>
      <c r="AB30" s="106">
        <v>7753</v>
      </c>
      <c r="AC30" s="106">
        <v>8473674</v>
      </c>
      <c r="AD30" s="106">
        <v>8481427</v>
      </c>
      <c r="AE30" s="101" t="s">
        <v>149</v>
      </c>
      <c r="AF30" s="106">
        <v>20</v>
      </c>
      <c r="AG30" s="106">
        <v>16152</v>
      </c>
    </row>
    <row r="31" spans="1:33" ht="14.25" x14ac:dyDescent="0.2">
      <c r="A31" s="101" t="s">
        <v>150</v>
      </c>
      <c r="B31" s="101" t="s">
        <v>151</v>
      </c>
      <c r="C31" s="102">
        <v>9082</v>
      </c>
      <c r="D31" s="102">
        <v>0</v>
      </c>
      <c r="E31" s="102">
        <v>9082</v>
      </c>
      <c r="F31" s="103">
        <v>3.05230908884602E-2</v>
      </c>
      <c r="G31" s="102">
        <v>49</v>
      </c>
      <c r="H31" s="102">
        <v>0</v>
      </c>
      <c r="I31" s="102">
        <v>49</v>
      </c>
      <c r="J31" s="103">
        <v>1.1304347826087</v>
      </c>
      <c r="K31" s="102">
        <v>0</v>
      </c>
      <c r="L31" s="121">
        <v>0</v>
      </c>
      <c r="M31" s="102">
        <v>9131</v>
      </c>
      <c r="N31" s="103">
        <v>3.3386147578089602E-2</v>
      </c>
      <c r="O31" s="102">
        <v>0</v>
      </c>
      <c r="P31" s="102">
        <v>9131</v>
      </c>
      <c r="Q31" s="103">
        <v>3.3386147578089602E-2</v>
      </c>
      <c r="R31" s="104">
        <v>5</v>
      </c>
      <c r="S31" s="107"/>
      <c r="T31" s="101" t="s">
        <v>72</v>
      </c>
      <c r="U31" s="106">
        <v>8813</v>
      </c>
      <c r="V31" s="106">
        <v>8813</v>
      </c>
      <c r="W31" s="106">
        <v>0</v>
      </c>
      <c r="X31" s="106">
        <v>23</v>
      </c>
      <c r="Y31" s="106">
        <v>23</v>
      </c>
      <c r="Z31" s="106">
        <v>0</v>
      </c>
      <c r="AA31" s="106">
        <v>0</v>
      </c>
      <c r="AB31" s="106">
        <v>0</v>
      </c>
      <c r="AC31" s="106">
        <v>8836</v>
      </c>
      <c r="AD31" s="106">
        <v>8836</v>
      </c>
      <c r="AE31" s="101" t="s">
        <v>152</v>
      </c>
      <c r="AF31" s="106">
        <v>20</v>
      </c>
      <c r="AG31" s="106">
        <v>16152</v>
      </c>
    </row>
    <row r="32" spans="1:33" ht="14.25" x14ac:dyDescent="0.2">
      <c r="A32" s="101" t="s">
        <v>153</v>
      </c>
      <c r="B32" s="101" t="s">
        <v>154</v>
      </c>
      <c r="C32" s="102">
        <v>12544</v>
      </c>
      <c r="D32" s="102">
        <v>32</v>
      </c>
      <c r="E32" s="102">
        <v>12576</v>
      </c>
      <c r="F32" s="103">
        <v>5.9477674810446503E-2</v>
      </c>
      <c r="G32" s="102">
        <v>0</v>
      </c>
      <c r="H32" s="102">
        <v>0</v>
      </c>
      <c r="I32" s="102">
        <v>0</v>
      </c>
      <c r="J32" s="103">
        <v>0</v>
      </c>
      <c r="K32" s="102">
        <v>0</v>
      </c>
      <c r="L32" s="121">
        <v>0</v>
      </c>
      <c r="M32" s="102">
        <v>12576</v>
      </c>
      <c r="N32" s="103">
        <v>5.9477674810446503E-2</v>
      </c>
      <c r="O32" s="102">
        <v>1031</v>
      </c>
      <c r="P32" s="102">
        <v>13607</v>
      </c>
      <c r="Q32" s="103">
        <v>6.3628546861564897E-2</v>
      </c>
      <c r="R32" s="104">
        <v>5</v>
      </c>
      <c r="S32" s="107"/>
      <c r="T32" s="101" t="s">
        <v>72</v>
      </c>
      <c r="U32" s="106">
        <v>11832</v>
      </c>
      <c r="V32" s="106">
        <v>11870</v>
      </c>
      <c r="W32" s="106">
        <v>38</v>
      </c>
      <c r="X32" s="106">
        <v>0</v>
      </c>
      <c r="Y32" s="106">
        <v>0</v>
      </c>
      <c r="Z32" s="106">
        <v>0</v>
      </c>
      <c r="AA32" s="106">
        <v>0</v>
      </c>
      <c r="AB32" s="106">
        <v>923</v>
      </c>
      <c r="AC32" s="106">
        <v>11870</v>
      </c>
      <c r="AD32" s="106">
        <v>12793</v>
      </c>
      <c r="AE32" s="101" t="s">
        <v>155</v>
      </c>
      <c r="AF32" s="106">
        <v>20</v>
      </c>
      <c r="AG32" s="106">
        <v>16152</v>
      </c>
    </row>
    <row r="33" spans="1:33" ht="14.25" x14ac:dyDescent="0.2">
      <c r="A33" s="101" t="s">
        <v>156</v>
      </c>
      <c r="B33" s="101" t="s">
        <v>157</v>
      </c>
      <c r="C33" s="102">
        <v>2666</v>
      </c>
      <c r="D33" s="102">
        <v>6</v>
      </c>
      <c r="E33" s="102">
        <v>2672</v>
      </c>
      <c r="F33" s="103">
        <v>-3.11820159535896E-2</v>
      </c>
      <c r="G33" s="102">
        <v>0</v>
      </c>
      <c r="H33" s="102">
        <v>0</v>
      </c>
      <c r="I33" s="102">
        <v>0</v>
      </c>
      <c r="J33" s="103">
        <v>0</v>
      </c>
      <c r="K33" s="102">
        <v>0</v>
      </c>
      <c r="L33" s="121">
        <v>0</v>
      </c>
      <c r="M33" s="102">
        <v>2672</v>
      </c>
      <c r="N33" s="103">
        <v>-3.11820159535896E-2</v>
      </c>
      <c r="O33" s="102">
        <v>2161</v>
      </c>
      <c r="P33" s="102">
        <v>4833</v>
      </c>
      <c r="Q33" s="103">
        <v>-2.7565392354124703E-2</v>
      </c>
      <c r="R33" s="104">
        <v>5</v>
      </c>
      <c r="S33" s="107"/>
      <c r="T33" s="101" t="s">
        <v>72</v>
      </c>
      <c r="U33" s="106">
        <v>2752</v>
      </c>
      <c r="V33" s="106">
        <v>2758</v>
      </c>
      <c r="W33" s="106">
        <v>6</v>
      </c>
      <c r="X33" s="106">
        <v>0</v>
      </c>
      <c r="Y33" s="106">
        <v>0</v>
      </c>
      <c r="Z33" s="106">
        <v>0</v>
      </c>
      <c r="AA33" s="106">
        <v>0</v>
      </c>
      <c r="AB33" s="106">
        <v>2212</v>
      </c>
      <c r="AC33" s="106">
        <v>2758</v>
      </c>
      <c r="AD33" s="106">
        <v>4970</v>
      </c>
      <c r="AE33" s="101" t="s">
        <v>158</v>
      </c>
      <c r="AF33" s="106">
        <v>20</v>
      </c>
      <c r="AG33" s="106">
        <v>16152</v>
      </c>
    </row>
    <row r="34" spans="1:33" ht="14.25" x14ac:dyDescent="0.2">
      <c r="A34" s="101" t="s">
        <v>159</v>
      </c>
      <c r="B34" s="101" t="s">
        <v>160</v>
      </c>
      <c r="C34" s="102">
        <v>10144</v>
      </c>
      <c r="D34" s="102">
        <v>52</v>
      </c>
      <c r="E34" s="102">
        <v>10196</v>
      </c>
      <c r="F34" s="103">
        <v>-1.60200733449141E-2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1">
        <v>0</v>
      </c>
      <c r="M34" s="102">
        <v>10196</v>
      </c>
      <c r="N34" s="103">
        <v>-1.60200733449141E-2</v>
      </c>
      <c r="O34" s="102">
        <v>2956</v>
      </c>
      <c r="P34" s="102">
        <v>13152</v>
      </c>
      <c r="Q34" s="103">
        <v>-3.2870063975292296E-2</v>
      </c>
      <c r="R34" s="104">
        <v>5</v>
      </c>
      <c r="S34" s="107"/>
      <c r="T34" s="101" t="s">
        <v>72</v>
      </c>
      <c r="U34" s="106">
        <v>10326</v>
      </c>
      <c r="V34" s="106">
        <v>10362</v>
      </c>
      <c r="W34" s="106">
        <v>36</v>
      </c>
      <c r="X34" s="106">
        <v>0</v>
      </c>
      <c r="Y34" s="106">
        <v>0</v>
      </c>
      <c r="Z34" s="106">
        <v>0</v>
      </c>
      <c r="AA34" s="106">
        <v>0</v>
      </c>
      <c r="AB34" s="106">
        <v>3237</v>
      </c>
      <c r="AC34" s="106">
        <v>10362</v>
      </c>
      <c r="AD34" s="106">
        <v>13599</v>
      </c>
      <c r="AE34" s="101" t="s">
        <v>161</v>
      </c>
      <c r="AF34" s="106">
        <v>20</v>
      </c>
      <c r="AG34" s="106">
        <v>16152</v>
      </c>
    </row>
    <row r="35" spans="1:33" ht="14.25" x14ac:dyDescent="0.2">
      <c r="A35" s="101" t="s">
        <v>162</v>
      </c>
      <c r="B35" s="101" t="s">
        <v>163</v>
      </c>
      <c r="C35" s="102">
        <v>20007</v>
      </c>
      <c r="D35" s="102">
        <v>144</v>
      </c>
      <c r="E35" s="102">
        <v>20151</v>
      </c>
      <c r="F35" s="103">
        <v>6.2816455696202492E-2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1">
        <v>0</v>
      </c>
      <c r="M35" s="102">
        <v>20151</v>
      </c>
      <c r="N35" s="103">
        <v>6.2816455696202492E-2</v>
      </c>
      <c r="O35" s="102">
        <v>2830</v>
      </c>
      <c r="P35" s="102">
        <v>22981</v>
      </c>
      <c r="Q35" s="103">
        <v>8.9121081745543902E-3</v>
      </c>
      <c r="R35" s="104">
        <v>5</v>
      </c>
      <c r="S35" s="107"/>
      <c r="T35" s="101" t="s">
        <v>72</v>
      </c>
      <c r="U35" s="106">
        <v>18852</v>
      </c>
      <c r="V35" s="106">
        <v>18960</v>
      </c>
      <c r="W35" s="106">
        <v>108</v>
      </c>
      <c r="X35" s="106">
        <v>0</v>
      </c>
      <c r="Y35" s="106">
        <v>0</v>
      </c>
      <c r="Z35" s="106">
        <v>0</v>
      </c>
      <c r="AA35" s="106">
        <v>0</v>
      </c>
      <c r="AB35" s="106">
        <v>3818</v>
      </c>
      <c r="AC35" s="106">
        <v>18960</v>
      </c>
      <c r="AD35" s="106">
        <v>22778</v>
      </c>
      <c r="AE35" s="101" t="s">
        <v>164</v>
      </c>
      <c r="AF35" s="106">
        <v>20</v>
      </c>
      <c r="AG35" s="106">
        <v>16152</v>
      </c>
    </row>
    <row r="36" spans="1:33" ht="14.25" x14ac:dyDescent="0.2">
      <c r="A36" s="101" t="s">
        <v>165</v>
      </c>
      <c r="B36" s="101" t="s">
        <v>166</v>
      </c>
      <c r="C36" s="102">
        <v>16644</v>
      </c>
      <c r="D36" s="102">
        <v>3036</v>
      </c>
      <c r="E36" s="102">
        <v>19680</v>
      </c>
      <c r="F36" s="103">
        <v>-3.9109418485425505E-2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1">
        <v>0</v>
      </c>
      <c r="M36" s="102">
        <v>19680</v>
      </c>
      <c r="N36" s="103">
        <v>-3.9109418485425505E-2</v>
      </c>
      <c r="O36" s="102">
        <v>7153</v>
      </c>
      <c r="P36" s="102">
        <v>26833</v>
      </c>
      <c r="Q36" s="103">
        <v>-2.7613698133719899E-2</v>
      </c>
      <c r="R36" s="104">
        <v>5</v>
      </c>
      <c r="S36" s="107"/>
      <c r="T36" s="101" t="s">
        <v>72</v>
      </c>
      <c r="U36" s="106">
        <v>17385</v>
      </c>
      <c r="V36" s="106">
        <v>20481</v>
      </c>
      <c r="W36" s="106">
        <v>3096</v>
      </c>
      <c r="X36" s="106">
        <v>0</v>
      </c>
      <c r="Y36" s="106">
        <v>0</v>
      </c>
      <c r="Z36" s="106">
        <v>0</v>
      </c>
      <c r="AA36" s="106">
        <v>0</v>
      </c>
      <c r="AB36" s="106">
        <v>7114</v>
      </c>
      <c r="AC36" s="106">
        <v>20481</v>
      </c>
      <c r="AD36" s="106">
        <v>27595</v>
      </c>
      <c r="AE36" s="101" t="s">
        <v>167</v>
      </c>
      <c r="AF36" s="106">
        <v>20</v>
      </c>
      <c r="AG36" s="106">
        <v>16152</v>
      </c>
    </row>
    <row r="37" spans="1:33" ht="14.25" x14ac:dyDescent="0.2">
      <c r="A37" s="101" t="s">
        <v>168</v>
      </c>
      <c r="B37" s="101" t="s">
        <v>169</v>
      </c>
      <c r="C37" s="102">
        <v>775631</v>
      </c>
      <c r="D37" s="102">
        <v>18222</v>
      </c>
      <c r="E37" s="102">
        <v>793853</v>
      </c>
      <c r="F37" s="103">
        <v>1.6349094782500701E-2</v>
      </c>
      <c r="G37" s="102">
        <v>414394</v>
      </c>
      <c r="H37" s="102">
        <v>14874</v>
      </c>
      <c r="I37" s="102">
        <v>429268</v>
      </c>
      <c r="J37" s="103">
        <v>-1.14362302353109E-2</v>
      </c>
      <c r="K37" s="102">
        <v>77272</v>
      </c>
      <c r="L37" s="121">
        <v>0.32206405693950196</v>
      </c>
      <c r="M37" s="102">
        <v>1300393</v>
      </c>
      <c r="N37" s="103">
        <v>2.0904954995623202E-2</v>
      </c>
      <c r="O37" s="102">
        <v>3993</v>
      </c>
      <c r="P37" s="102">
        <v>1304386</v>
      </c>
      <c r="Q37" s="103">
        <v>1.98794177461236E-2</v>
      </c>
      <c r="R37" s="104">
        <v>2</v>
      </c>
      <c r="S37" s="107"/>
      <c r="T37" s="101" t="s">
        <v>72</v>
      </c>
      <c r="U37" s="106">
        <v>762317</v>
      </c>
      <c r="V37" s="106">
        <v>781083</v>
      </c>
      <c r="W37" s="106">
        <v>18766</v>
      </c>
      <c r="X37" s="106">
        <v>414590</v>
      </c>
      <c r="Y37" s="106">
        <v>434234</v>
      </c>
      <c r="Z37" s="106">
        <v>19644</v>
      </c>
      <c r="AA37" s="106">
        <v>58448</v>
      </c>
      <c r="AB37" s="106">
        <v>5196</v>
      </c>
      <c r="AC37" s="106">
        <v>1273765</v>
      </c>
      <c r="AD37" s="106">
        <v>1278961</v>
      </c>
      <c r="AE37" s="101" t="s">
        <v>170</v>
      </c>
      <c r="AF37" s="106">
        <v>20</v>
      </c>
      <c r="AG37" s="106">
        <v>16152</v>
      </c>
    </row>
    <row r="38" spans="1:33" ht="14.25" x14ac:dyDescent="0.2">
      <c r="A38" s="101" t="s">
        <v>171</v>
      </c>
      <c r="B38" s="101" t="s">
        <v>172</v>
      </c>
      <c r="C38" s="102">
        <v>32166</v>
      </c>
      <c r="D38" s="102">
        <v>248</v>
      </c>
      <c r="E38" s="102">
        <v>32414</v>
      </c>
      <c r="F38" s="103">
        <v>-5.1639895842476399E-2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21">
        <v>0</v>
      </c>
      <c r="M38" s="102">
        <v>32414</v>
      </c>
      <c r="N38" s="103">
        <v>-5.1639895842476399E-2</v>
      </c>
      <c r="O38" s="102">
        <v>2484</v>
      </c>
      <c r="P38" s="102">
        <v>34898</v>
      </c>
      <c r="Q38" s="103">
        <v>-0.10897206760966099</v>
      </c>
      <c r="R38" s="104">
        <v>5</v>
      </c>
      <c r="S38" s="107"/>
      <c r="T38" s="101" t="s">
        <v>72</v>
      </c>
      <c r="U38" s="106">
        <v>33967</v>
      </c>
      <c r="V38" s="106">
        <v>34179</v>
      </c>
      <c r="W38" s="106">
        <v>212</v>
      </c>
      <c r="X38" s="106">
        <v>0</v>
      </c>
      <c r="Y38" s="106">
        <v>0</v>
      </c>
      <c r="Z38" s="106">
        <v>0</v>
      </c>
      <c r="AA38" s="106">
        <v>0</v>
      </c>
      <c r="AB38" s="106">
        <v>4987</v>
      </c>
      <c r="AC38" s="106">
        <v>34179</v>
      </c>
      <c r="AD38" s="106">
        <v>39166</v>
      </c>
      <c r="AE38" s="101" t="s">
        <v>173</v>
      </c>
      <c r="AF38" s="106">
        <v>20</v>
      </c>
      <c r="AG38" s="106">
        <v>16152</v>
      </c>
    </row>
    <row r="39" spans="1:33" ht="14.25" x14ac:dyDescent="0.2">
      <c r="A39" s="101" t="s">
        <v>174</v>
      </c>
      <c r="B39" s="101" t="s">
        <v>175</v>
      </c>
      <c r="C39" s="102">
        <v>58000</v>
      </c>
      <c r="D39" s="102">
        <v>74</v>
      </c>
      <c r="E39" s="102">
        <v>58074</v>
      </c>
      <c r="F39" s="103">
        <v>4.9043515959464594E-2</v>
      </c>
      <c r="G39" s="102">
        <v>450</v>
      </c>
      <c r="H39" s="102">
        <v>0</v>
      </c>
      <c r="I39" s="102">
        <v>450</v>
      </c>
      <c r="J39" s="103">
        <v>-0.36797752808988798</v>
      </c>
      <c r="K39" s="102">
        <v>0</v>
      </c>
      <c r="L39" s="121">
        <v>0</v>
      </c>
      <c r="M39" s="102">
        <v>58524</v>
      </c>
      <c r="N39" s="103">
        <v>4.3748105081057899E-2</v>
      </c>
      <c r="O39" s="102">
        <v>0</v>
      </c>
      <c r="P39" s="102">
        <v>58524</v>
      </c>
      <c r="Q39" s="103">
        <v>4.3748105081057899E-2</v>
      </c>
      <c r="R39" s="104">
        <v>4</v>
      </c>
      <c r="S39" s="107"/>
      <c r="T39" s="101" t="s">
        <v>72</v>
      </c>
      <c r="U39" s="106">
        <v>55315</v>
      </c>
      <c r="V39" s="106">
        <v>55359</v>
      </c>
      <c r="W39" s="106">
        <v>44</v>
      </c>
      <c r="X39" s="106">
        <v>712</v>
      </c>
      <c r="Y39" s="106">
        <v>712</v>
      </c>
      <c r="Z39" s="106">
        <v>0</v>
      </c>
      <c r="AA39" s="106">
        <v>0</v>
      </c>
      <c r="AB39" s="106">
        <v>0</v>
      </c>
      <c r="AC39" s="106">
        <v>56071</v>
      </c>
      <c r="AD39" s="106">
        <v>56071</v>
      </c>
      <c r="AE39" s="101" t="s">
        <v>176</v>
      </c>
      <c r="AF39" s="106">
        <v>20</v>
      </c>
      <c r="AG39" s="106">
        <v>16152</v>
      </c>
    </row>
    <row r="40" spans="1:33" ht="14.25" x14ac:dyDescent="0.2">
      <c r="A40" s="101" t="s">
        <v>177</v>
      </c>
      <c r="B40" s="101" t="s">
        <v>178</v>
      </c>
      <c r="C40" s="102">
        <v>27760</v>
      </c>
      <c r="D40" s="102">
        <v>154</v>
      </c>
      <c r="E40" s="102">
        <v>27914</v>
      </c>
      <c r="F40" s="103">
        <v>-7.9292829342304902E-2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21">
        <v>0</v>
      </c>
      <c r="M40" s="102">
        <v>27914</v>
      </c>
      <c r="N40" s="103">
        <v>-7.9292829342304902E-2</v>
      </c>
      <c r="O40" s="102">
        <v>1192</v>
      </c>
      <c r="P40" s="102">
        <v>29106</v>
      </c>
      <c r="Q40" s="103">
        <v>-0.154313275416219</v>
      </c>
      <c r="R40" s="104">
        <v>5</v>
      </c>
      <c r="S40" s="107"/>
      <c r="T40" s="101" t="s">
        <v>72</v>
      </c>
      <c r="U40" s="106">
        <v>29816</v>
      </c>
      <c r="V40" s="106">
        <v>30318</v>
      </c>
      <c r="W40" s="106">
        <v>502</v>
      </c>
      <c r="X40" s="106">
        <v>0</v>
      </c>
      <c r="Y40" s="106">
        <v>0</v>
      </c>
      <c r="Z40" s="106">
        <v>0</v>
      </c>
      <c r="AA40" s="106">
        <v>0</v>
      </c>
      <c r="AB40" s="106">
        <v>4099</v>
      </c>
      <c r="AC40" s="106">
        <v>30318</v>
      </c>
      <c r="AD40" s="106">
        <v>34417</v>
      </c>
      <c r="AE40" s="101" t="s">
        <v>179</v>
      </c>
      <c r="AF40" s="106">
        <v>20</v>
      </c>
      <c r="AG40" s="106">
        <v>16152</v>
      </c>
    </row>
    <row r="41" spans="1:33" ht="14.25" x14ac:dyDescent="0.2">
      <c r="A41" s="101" t="s">
        <v>180</v>
      </c>
      <c r="B41" s="101" t="s">
        <v>181</v>
      </c>
      <c r="C41" s="102">
        <v>3960</v>
      </c>
      <c r="D41" s="102">
        <v>52</v>
      </c>
      <c r="E41" s="102">
        <v>4012</v>
      </c>
      <c r="F41" s="103">
        <v>7.0152040544145103E-2</v>
      </c>
      <c r="G41" s="102">
        <v>0</v>
      </c>
      <c r="H41" s="102">
        <v>0</v>
      </c>
      <c r="I41" s="102">
        <v>0</v>
      </c>
      <c r="J41" s="103">
        <v>0</v>
      </c>
      <c r="K41" s="102">
        <v>0</v>
      </c>
      <c r="L41" s="121">
        <v>0</v>
      </c>
      <c r="M41" s="102">
        <v>4012</v>
      </c>
      <c r="N41" s="103">
        <v>7.0152040544145103E-2</v>
      </c>
      <c r="O41" s="102">
        <v>2342</v>
      </c>
      <c r="P41" s="102">
        <v>6354</v>
      </c>
      <c r="Q41" s="103">
        <v>4.1468611702999501E-2</v>
      </c>
      <c r="R41" s="104">
        <v>5</v>
      </c>
      <c r="S41" s="107"/>
      <c r="T41" s="101" t="s">
        <v>72</v>
      </c>
      <c r="U41" s="106">
        <v>3749</v>
      </c>
      <c r="V41" s="106">
        <v>3749</v>
      </c>
      <c r="W41" s="106">
        <v>0</v>
      </c>
      <c r="X41" s="106">
        <v>0</v>
      </c>
      <c r="Y41" s="106">
        <v>0</v>
      </c>
      <c r="Z41" s="106">
        <v>0</v>
      </c>
      <c r="AA41" s="106">
        <v>0</v>
      </c>
      <c r="AB41" s="106">
        <v>2352</v>
      </c>
      <c r="AC41" s="106">
        <v>3749</v>
      </c>
      <c r="AD41" s="106">
        <v>6101</v>
      </c>
      <c r="AE41" s="101" t="s">
        <v>182</v>
      </c>
      <c r="AF41" s="106">
        <v>20</v>
      </c>
      <c r="AG41" s="106">
        <v>16152</v>
      </c>
    </row>
    <row r="42" spans="1:33" ht="14.25" x14ac:dyDescent="0.2">
      <c r="A42" s="101" t="s">
        <v>183</v>
      </c>
      <c r="B42" s="101" t="s">
        <v>184</v>
      </c>
      <c r="C42" s="102">
        <v>544201</v>
      </c>
      <c r="D42" s="102">
        <v>130686</v>
      </c>
      <c r="E42" s="102">
        <v>674887</v>
      </c>
      <c r="F42" s="103">
        <v>-6.7537337595441199E-3</v>
      </c>
      <c r="G42" s="102">
        <v>92540</v>
      </c>
      <c r="H42" s="102">
        <v>1768</v>
      </c>
      <c r="I42" s="102">
        <v>94308</v>
      </c>
      <c r="J42" s="103">
        <v>0.330981144857175</v>
      </c>
      <c r="K42" s="102">
        <v>0</v>
      </c>
      <c r="L42" s="121">
        <v>0</v>
      </c>
      <c r="M42" s="102">
        <v>769195</v>
      </c>
      <c r="N42" s="103">
        <v>2.5139538231076401E-2</v>
      </c>
      <c r="O42" s="102">
        <v>27465</v>
      </c>
      <c r="P42" s="102">
        <v>796660</v>
      </c>
      <c r="Q42" s="103">
        <v>2.8944139489828904E-2</v>
      </c>
      <c r="R42" s="104">
        <v>3</v>
      </c>
      <c r="S42" s="107"/>
      <c r="T42" s="101" t="s">
        <v>72</v>
      </c>
      <c r="U42" s="106">
        <v>544490</v>
      </c>
      <c r="V42" s="106">
        <v>679476</v>
      </c>
      <c r="W42" s="106">
        <v>134986</v>
      </c>
      <c r="X42" s="106">
        <v>69094</v>
      </c>
      <c r="Y42" s="106">
        <v>70856</v>
      </c>
      <c r="Z42" s="106">
        <v>1762</v>
      </c>
      <c r="AA42" s="106">
        <v>0</v>
      </c>
      <c r="AB42" s="106">
        <v>23918</v>
      </c>
      <c r="AC42" s="106">
        <v>750332</v>
      </c>
      <c r="AD42" s="106">
        <v>774250</v>
      </c>
      <c r="AE42" s="101" t="s">
        <v>185</v>
      </c>
      <c r="AF42" s="106">
        <v>20</v>
      </c>
      <c r="AG42" s="106">
        <v>16152</v>
      </c>
    </row>
    <row r="43" spans="1:33" ht="14.25" x14ac:dyDescent="0.2">
      <c r="A43" s="101" t="s">
        <v>186</v>
      </c>
      <c r="B43" s="101" t="s">
        <v>187</v>
      </c>
      <c r="C43" s="102">
        <v>993095</v>
      </c>
      <c r="D43" s="102">
        <v>128930</v>
      </c>
      <c r="E43" s="102">
        <v>1122025</v>
      </c>
      <c r="F43" s="103">
        <v>5.2878819223992199E-4</v>
      </c>
      <c r="G43" s="102">
        <v>222899</v>
      </c>
      <c r="H43" s="102">
        <v>4074</v>
      </c>
      <c r="I43" s="102">
        <v>226973</v>
      </c>
      <c r="J43" s="103">
        <v>-1.6888145812398201E-2</v>
      </c>
      <c r="K43" s="102">
        <v>0</v>
      </c>
      <c r="L43" s="121">
        <v>0</v>
      </c>
      <c r="M43" s="102">
        <v>1348998</v>
      </c>
      <c r="N43" s="103">
        <v>-2.4447165726049799E-3</v>
      </c>
      <c r="O43" s="102">
        <v>1631</v>
      </c>
      <c r="P43" s="102">
        <v>1350629</v>
      </c>
      <c r="Q43" s="103">
        <v>-2.9925820284155001E-3</v>
      </c>
      <c r="R43" s="104">
        <v>2</v>
      </c>
      <c r="S43" s="107"/>
      <c r="T43" s="101" t="s">
        <v>72</v>
      </c>
      <c r="U43" s="106">
        <v>990774</v>
      </c>
      <c r="V43" s="106">
        <v>1121432</v>
      </c>
      <c r="W43" s="106">
        <v>130658</v>
      </c>
      <c r="X43" s="106">
        <v>225870</v>
      </c>
      <c r="Y43" s="106">
        <v>230872</v>
      </c>
      <c r="Z43" s="106">
        <v>5002</v>
      </c>
      <c r="AA43" s="106">
        <v>0</v>
      </c>
      <c r="AB43" s="106">
        <v>2379</v>
      </c>
      <c r="AC43" s="106">
        <v>1352304</v>
      </c>
      <c r="AD43" s="106">
        <v>1354683</v>
      </c>
      <c r="AE43" s="101" t="s">
        <v>188</v>
      </c>
      <c r="AF43" s="106">
        <v>20</v>
      </c>
      <c r="AG43" s="106">
        <v>16152</v>
      </c>
    </row>
    <row r="44" spans="1:33" ht="14.25" x14ac:dyDescent="0.2">
      <c r="A44" s="101" t="s">
        <v>189</v>
      </c>
      <c r="B44" s="101" t="s">
        <v>190</v>
      </c>
      <c r="C44" s="102">
        <v>19462</v>
      </c>
      <c r="D44" s="102">
        <v>4848</v>
      </c>
      <c r="E44" s="102">
        <v>24310</v>
      </c>
      <c r="F44" s="103">
        <v>-2.2438475148785601E-2</v>
      </c>
      <c r="G44" s="102">
        <v>0</v>
      </c>
      <c r="H44" s="102">
        <v>0</v>
      </c>
      <c r="I44" s="102">
        <v>0</v>
      </c>
      <c r="J44" s="103">
        <v>0</v>
      </c>
      <c r="K44" s="102">
        <v>0</v>
      </c>
      <c r="L44" s="121">
        <v>0</v>
      </c>
      <c r="M44" s="102">
        <v>24310</v>
      </c>
      <c r="N44" s="103">
        <v>-2.2438475148785601E-2</v>
      </c>
      <c r="O44" s="102">
        <v>9011</v>
      </c>
      <c r="P44" s="102">
        <v>33321</v>
      </c>
      <c r="Q44" s="103">
        <v>-1.51331540212219E-2</v>
      </c>
      <c r="R44" s="104">
        <v>5</v>
      </c>
      <c r="S44" s="107"/>
      <c r="T44" s="101" t="s">
        <v>72</v>
      </c>
      <c r="U44" s="106">
        <v>20142</v>
      </c>
      <c r="V44" s="106">
        <v>24868</v>
      </c>
      <c r="W44" s="106">
        <v>4726</v>
      </c>
      <c r="X44" s="106">
        <v>0</v>
      </c>
      <c r="Y44" s="106">
        <v>0</v>
      </c>
      <c r="Z44" s="106">
        <v>0</v>
      </c>
      <c r="AA44" s="106">
        <v>0</v>
      </c>
      <c r="AB44" s="106">
        <v>8965</v>
      </c>
      <c r="AC44" s="106">
        <v>24868</v>
      </c>
      <c r="AD44" s="106">
        <v>33833</v>
      </c>
      <c r="AE44" s="101" t="s">
        <v>191</v>
      </c>
      <c r="AF44" s="106">
        <v>20</v>
      </c>
      <c r="AG44" s="106">
        <v>16152</v>
      </c>
    </row>
    <row r="45" spans="1:33" ht="14.25" x14ac:dyDescent="0.2">
      <c r="A45" s="101" t="s">
        <v>192</v>
      </c>
      <c r="B45" s="101" t="s">
        <v>193</v>
      </c>
      <c r="C45" s="102">
        <v>3636</v>
      </c>
      <c r="D45" s="102">
        <v>92</v>
      </c>
      <c r="E45" s="102">
        <v>3728</v>
      </c>
      <c r="F45" s="103">
        <v>5.12267457535724E-3</v>
      </c>
      <c r="G45" s="102">
        <v>0</v>
      </c>
      <c r="H45" s="102">
        <v>0</v>
      </c>
      <c r="I45" s="102">
        <v>0</v>
      </c>
      <c r="J45" s="103">
        <v>0</v>
      </c>
      <c r="K45" s="102">
        <v>0</v>
      </c>
      <c r="L45" s="121">
        <v>0</v>
      </c>
      <c r="M45" s="102">
        <v>3728</v>
      </c>
      <c r="N45" s="103">
        <v>5.12267457535724E-3</v>
      </c>
      <c r="O45" s="102">
        <v>5725</v>
      </c>
      <c r="P45" s="102">
        <v>9453</v>
      </c>
      <c r="Q45" s="103">
        <v>2.1202162620587296E-3</v>
      </c>
      <c r="R45" s="104">
        <v>5</v>
      </c>
      <c r="S45" s="107"/>
      <c r="T45" s="101" t="s">
        <v>72</v>
      </c>
      <c r="U45" s="106">
        <v>3539</v>
      </c>
      <c r="V45" s="106">
        <v>3709</v>
      </c>
      <c r="W45" s="106">
        <v>170</v>
      </c>
      <c r="X45" s="106">
        <v>0</v>
      </c>
      <c r="Y45" s="106">
        <v>0</v>
      </c>
      <c r="Z45" s="106">
        <v>0</v>
      </c>
      <c r="AA45" s="106">
        <v>0</v>
      </c>
      <c r="AB45" s="106">
        <v>5724</v>
      </c>
      <c r="AC45" s="106">
        <v>3709</v>
      </c>
      <c r="AD45" s="106">
        <v>9433</v>
      </c>
      <c r="AE45" s="101" t="s">
        <v>194</v>
      </c>
      <c r="AF45" s="106">
        <v>20</v>
      </c>
      <c r="AG45" s="106">
        <v>16152</v>
      </c>
    </row>
    <row r="46" spans="1:33" ht="14.25" x14ac:dyDescent="0.2">
      <c r="A46" s="101" t="s">
        <v>195</v>
      </c>
      <c r="B46" s="101" t="s">
        <v>196</v>
      </c>
      <c r="C46" s="102">
        <v>2461</v>
      </c>
      <c r="D46" s="102">
        <v>0</v>
      </c>
      <c r="E46" s="102">
        <v>2461</v>
      </c>
      <c r="F46" s="103">
        <v>-3.5280282242257904E-2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1">
        <v>0</v>
      </c>
      <c r="M46" s="102">
        <v>2461</v>
      </c>
      <c r="N46" s="103">
        <v>-3.5280282242257904E-2</v>
      </c>
      <c r="O46" s="102">
        <v>0</v>
      </c>
      <c r="P46" s="102">
        <v>2461</v>
      </c>
      <c r="Q46" s="103">
        <v>-3.5280282242257904E-2</v>
      </c>
      <c r="R46" s="104">
        <v>5</v>
      </c>
      <c r="S46" s="107"/>
      <c r="T46" s="101" t="s">
        <v>72</v>
      </c>
      <c r="U46" s="106">
        <v>2551</v>
      </c>
      <c r="V46" s="106">
        <v>2551</v>
      </c>
      <c r="W46" s="106">
        <v>0</v>
      </c>
      <c r="X46" s="106">
        <v>0</v>
      </c>
      <c r="Y46" s="106">
        <v>0</v>
      </c>
      <c r="Z46" s="106">
        <v>0</v>
      </c>
      <c r="AA46" s="106">
        <v>0</v>
      </c>
      <c r="AB46" s="106">
        <v>0</v>
      </c>
      <c r="AC46" s="106">
        <v>2551</v>
      </c>
      <c r="AD46" s="106">
        <v>2551</v>
      </c>
      <c r="AE46" s="101" t="s">
        <v>197</v>
      </c>
      <c r="AF46" s="106">
        <v>20</v>
      </c>
      <c r="AG46" s="106">
        <v>16152</v>
      </c>
    </row>
    <row r="47" spans="1:33" ht="14.25" x14ac:dyDescent="0.2">
      <c r="A47" s="101" t="s">
        <v>198</v>
      </c>
      <c r="B47" s="101" t="s">
        <v>199</v>
      </c>
      <c r="C47" s="102">
        <v>34049</v>
      </c>
      <c r="D47" s="102">
        <v>250</v>
      </c>
      <c r="E47" s="102">
        <v>34299</v>
      </c>
      <c r="F47" s="103">
        <v>-5.0625553587245298E-2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21">
        <v>0</v>
      </c>
      <c r="M47" s="102">
        <v>34299</v>
      </c>
      <c r="N47" s="103">
        <v>-5.0625553587245298E-2</v>
      </c>
      <c r="O47" s="102">
        <v>1499</v>
      </c>
      <c r="P47" s="102">
        <v>35798</v>
      </c>
      <c r="Q47" s="103">
        <v>-5.6755902192242795E-2</v>
      </c>
      <c r="R47" s="104">
        <v>5</v>
      </c>
      <c r="S47" s="107"/>
      <c r="T47" s="101" t="s">
        <v>72</v>
      </c>
      <c r="U47" s="106">
        <v>35896</v>
      </c>
      <c r="V47" s="106">
        <v>36128</v>
      </c>
      <c r="W47" s="106">
        <v>232</v>
      </c>
      <c r="X47" s="106">
        <v>0</v>
      </c>
      <c r="Y47" s="106">
        <v>0</v>
      </c>
      <c r="Z47" s="106">
        <v>0</v>
      </c>
      <c r="AA47" s="106">
        <v>0</v>
      </c>
      <c r="AB47" s="106">
        <v>1824</v>
      </c>
      <c r="AC47" s="106">
        <v>36128</v>
      </c>
      <c r="AD47" s="106">
        <v>37952</v>
      </c>
      <c r="AE47" s="101" t="s">
        <v>200</v>
      </c>
      <c r="AF47" s="106">
        <v>20</v>
      </c>
      <c r="AG47" s="106">
        <v>16152</v>
      </c>
    </row>
    <row r="48" spans="1:33" ht="14.25" x14ac:dyDescent="0.2">
      <c r="A48" s="101" t="s">
        <v>201</v>
      </c>
      <c r="B48" s="101" t="s">
        <v>202</v>
      </c>
      <c r="C48" s="102">
        <v>268121</v>
      </c>
      <c r="D48" s="102">
        <v>2138</v>
      </c>
      <c r="E48" s="102">
        <v>270259</v>
      </c>
      <c r="F48" s="103">
        <v>5.4496433755247896E-2</v>
      </c>
      <c r="G48" s="102">
        <v>73533</v>
      </c>
      <c r="H48" s="102">
        <v>64</v>
      </c>
      <c r="I48" s="102">
        <v>73597</v>
      </c>
      <c r="J48" s="103">
        <v>-2.1017066389986301E-2</v>
      </c>
      <c r="K48" s="102">
        <v>0</v>
      </c>
      <c r="L48" s="121">
        <v>0</v>
      </c>
      <c r="M48" s="102">
        <v>343856</v>
      </c>
      <c r="N48" s="103">
        <v>3.7370010468550603E-2</v>
      </c>
      <c r="O48" s="102">
        <v>2916</v>
      </c>
      <c r="P48" s="102">
        <v>346772</v>
      </c>
      <c r="Q48" s="103">
        <v>3.4439350052352595E-2</v>
      </c>
      <c r="R48" s="104">
        <v>3</v>
      </c>
      <c r="S48" s="108"/>
      <c r="T48" s="101" t="s">
        <v>72</v>
      </c>
      <c r="U48" s="106">
        <v>253754</v>
      </c>
      <c r="V48" s="106">
        <v>256292</v>
      </c>
      <c r="W48" s="106">
        <v>2538</v>
      </c>
      <c r="X48" s="106">
        <v>75123</v>
      </c>
      <c r="Y48" s="106">
        <v>75177</v>
      </c>
      <c r="Z48" s="106">
        <v>54</v>
      </c>
      <c r="AA48" s="106">
        <v>0</v>
      </c>
      <c r="AB48" s="106">
        <v>3758</v>
      </c>
      <c r="AC48" s="106">
        <v>331469</v>
      </c>
      <c r="AD48" s="106">
        <v>335227</v>
      </c>
      <c r="AE48" s="101" t="s">
        <v>203</v>
      </c>
      <c r="AF48" s="106">
        <v>20</v>
      </c>
      <c r="AG48" s="106">
        <v>16152</v>
      </c>
    </row>
    <row r="49" spans="1:33" ht="14.25" x14ac:dyDescent="0.2">
      <c r="A49" s="109" t="s">
        <v>204</v>
      </c>
      <c r="B49" s="110"/>
      <c r="C49" s="111">
        <v>8145220</v>
      </c>
      <c r="D49" s="111">
        <v>1740288</v>
      </c>
      <c r="E49" s="111">
        <v>9885508</v>
      </c>
      <c r="F49" s="112">
        <v>-1.68699663398475E-3</v>
      </c>
      <c r="G49" s="111">
        <v>5343498</v>
      </c>
      <c r="H49" s="111">
        <v>1052726</v>
      </c>
      <c r="I49" s="111">
        <v>6396224</v>
      </c>
      <c r="J49" s="112">
        <v>2.5492932026276501E-2</v>
      </c>
      <c r="K49" s="111">
        <v>183542</v>
      </c>
      <c r="L49" s="122">
        <v>0.20648129888910802</v>
      </c>
      <c r="M49" s="111">
        <v>16465274</v>
      </c>
      <c r="N49" s="112">
        <v>1.0662697659070401E-2</v>
      </c>
      <c r="O49" s="111">
        <v>206023</v>
      </c>
      <c r="P49" s="111">
        <v>16671297</v>
      </c>
      <c r="Q49" s="112">
        <v>9.7483711427524111E-3</v>
      </c>
      <c r="R49" s="113">
        <v>0</v>
      </c>
      <c r="S49" s="114" t="s">
        <v>205</v>
      </c>
      <c r="T49" s="114">
        <v>0</v>
      </c>
      <c r="U49" s="115">
        <v>8138195</v>
      </c>
      <c r="V49" s="115">
        <v>9902213</v>
      </c>
      <c r="W49" s="115">
        <v>1764018</v>
      </c>
      <c r="X49" s="115">
        <v>5190311</v>
      </c>
      <c r="Y49" s="115">
        <v>6237219</v>
      </c>
      <c r="Z49" s="115">
        <v>1046908</v>
      </c>
      <c r="AA49" s="115">
        <v>152130</v>
      </c>
      <c r="AB49" s="115">
        <v>218786</v>
      </c>
      <c r="AC49" s="115">
        <v>16291562</v>
      </c>
      <c r="AD49" s="115">
        <v>16510348</v>
      </c>
      <c r="AE49" s="114">
        <v>0</v>
      </c>
      <c r="AF49" s="115">
        <v>880</v>
      </c>
      <c r="AG49" s="115">
        <v>710688</v>
      </c>
    </row>
    <row r="50" spans="1:33" ht="14.25" x14ac:dyDescent="0.2">
      <c r="A50" s="101" t="s">
        <v>206</v>
      </c>
      <c r="B50" s="101" t="s">
        <v>207</v>
      </c>
      <c r="C50" s="102">
        <v>616</v>
      </c>
      <c r="D50" s="102">
        <v>0</v>
      </c>
      <c r="E50" s="102">
        <v>616</v>
      </c>
      <c r="F50" s="103">
        <v>9.2198581560283696E-2</v>
      </c>
      <c r="G50" s="102">
        <v>0</v>
      </c>
      <c r="H50" s="102">
        <v>0</v>
      </c>
      <c r="I50" s="102">
        <v>0</v>
      </c>
      <c r="J50" s="103">
        <v>0</v>
      </c>
      <c r="K50" s="102">
        <v>0</v>
      </c>
      <c r="L50" s="121">
        <v>0</v>
      </c>
      <c r="M50" s="102">
        <v>616</v>
      </c>
      <c r="N50" s="103">
        <v>9.2198581560283696E-2</v>
      </c>
      <c r="O50" s="102">
        <v>0</v>
      </c>
      <c r="P50" s="102">
        <v>616</v>
      </c>
      <c r="Q50" s="103">
        <v>9.2198581560283696E-2</v>
      </c>
      <c r="R50" s="104">
        <v>6</v>
      </c>
      <c r="S50" s="105" t="s">
        <v>148</v>
      </c>
      <c r="T50" s="101" t="s">
        <v>148</v>
      </c>
      <c r="U50" s="106">
        <v>564</v>
      </c>
      <c r="V50" s="106">
        <v>564</v>
      </c>
      <c r="W50" s="106">
        <v>0</v>
      </c>
      <c r="X50" s="106">
        <v>0</v>
      </c>
      <c r="Y50" s="106">
        <v>0</v>
      </c>
      <c r="Z50" s="106">
        <v>0</v>
      </c>
      <c r="AA50" s="106">
        <v>0</v>
      </c>
      <c r="AB50" s="106">
        <v>0</v>
      </c>
      <c r="AC50" s="106">
        <v>564</v>
      </c>
      <c r="AD50" s="106">
        <v>564</v>
      </c>
      <c r="AE50" s="101" t="s">
        <v>208</v>
      </c>
      <c r="AF50" s="106">
        <v>20</v>
      </c>
      <c r="AG50" s="106">
        <v>16152</v>
      </c>
    </row>
    <row r="51" spans="1:33" ht="14.25" x14ac:dyDescent="0.2">
      <c r="A51" s="101" t="s">
        <v>209</v>
      </c>
      <c r="B51" s="101" t="s">
        <v>210</v>
      </c>
      <c r="C51" s="102">
        <v>109031</v>
      </c>
      <c r="D51" s="102">
        <v>0</v>
      </c>
      <c r="E51" s="102">
        <v>109031</v>
      </c>
      <c r="F51" s="103">
        <v>3.3496829764325898E-3</v>
      </c>
      <c r="G51" s="102">
        <v>509808</v>
      </c>
      <c r="H51" s="102">
        <v>0</v>
      </c>
      <c r="I51" s="102">
        <v>509808</v>
      </c>
      <c r="J51" s="103">
        <v>1.27294398092968E-2</v>
      </c>
      <c r="K51" s="102">
        <v>0</v>
      </c>
      <c r="L51" s="121">
        <v>0</v>
      </c>
      <c r="M51" s="102">
        <v>618839</v>
      </c>
      <c r="N51" s="103">
        <v>1.1064148205997101E-2</v>
      </c>
      <c r="O51" s="102">
        <v>231</v>
      </c>
      <c r="P51" s="102">
        <v>619070</v>
      </c>
      <c r="Q51" s="103">
        <v>1.1441557868664701E-2</v>
      </c>
      <c r="R51" s="104">
        <v>6</v>
      </c>
      <c r="S51" s="107"/>
      <c r="T51" s="101" t="s">
        <v>148</v>
      </c>
      <c r="U51" s="106">
        <v>108667</v>
      </c>
      <c r="V51" s="106">
        <v>108667</v>
      </c>
      <c r="W51" s="106">
        <v>0</v>
      </c>
      <c r="X51" s="106">
        <v>503400</v>
      </c>
      <c r="Y51" s="106">
        <v>503400</v>
      </c>
      <c r="Z51" s="106">
        <v>0</v>
      </c>
      <c r="AA51" s="106">
        <v>0</v>
      </c>
      <c r="AB51" s="106">
        <v>0</v>
      </c>
      <c r="AC51" s="106">
        <v>612067</v>
      </c>
      <c r="AD51" s="106">
        <v>612067</v>
      </c>
      <c r="AE51" s="101" t="s">
        <v>211</v>
      </c>
      <c r="AF51" s="106">
        <v>20</v>
      </c>
      <c r="AG51" s="106">
        <v>16152</v>
      </c>
    </row>
    <row r="52" spans="1:33" ht="14.25" x14ac:dyDescent="0.2">
      <c r="A52" s="101" t="s">
        <v>212</v>
      </c>
      <c r="B52" s="101" t="s">
        <v>213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03">
        <v>0</v>
      </c>
      <c r="K52" s="102">
        <v>0</v>
      </c>
      <c r="L52" s="121">
        <v>0</v>
      </c>
      <c r="M52" s="102">
        <v>0</v>
      </c>
      <c r="N52" s="103">
        <v>0</v>
      </c>
      <c r="O52" s="102">
        <v>0</v>
      </c>
      <c r="P52" s="102">
        <v>0</v>
      </c>
      <c r="Q52" s="103">
        <v>0</v>
      </c>
      <c r="R52" s="104">
        <v>6</v>
      </c>
      <c r="S52" s="107"/>
      <c r="T52" s="101" t="s">
        <v>148</v>
      </c>
      <c r="U52" s="106">
        <v>0</v>
      </c>
      <c r="V52" s="106">
        <v>0</v>
      </c>
      <c r="W52" s="106">
        <v>0</v>
      </c>
      <c r="X52" s="106">
        <v>0</v>
      </c>
      <c r="Y52" s="106">
        <v>0</v>
      </c>
      <c r="Z52" s="106">
        <v>0</v>
      </c>
      <c r="AA52" s="106">
        <v>0</v>
      </c>
      <c r="AB52" s="106">
        <v>0</v>
      </c>
      <c r="AC52" s="106">
        <v>0</v>
      </c>
      <c r="AD52" s="106">
        <v>0</v>
      </c>
      <c r="AE52" s="101" t="s">
        <v>214</v>
      </c>
      <c r="AF52" s="106">
        <v>20</v>
      </c>
      <c r="AG52" s="106">
        <v>16152</v>
      </c>
    </row>
    <row r="53" spans="1:33" ht="14.25" x14ac:dyDescent="0.2">
      <c r="A53" s="101" t="s">
        <v>215</v>
      </c>
      <c r="B53" s="101" t="s">
        <v>216</v>
      </c>
      <c r="C53" s="102">
        <v>12729</v>
      </c>
      <c r="D53" s="102">
        <v>0</v>
      </c>
      <c r="E53" s="102">
        <v>12729</v>
      </c>
      <c r="F53" s="103">
        <v>-1.8819101387908702E-3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21">
        <v>0</v>
      </c>
      <c r="M53" s="102">
        <v>12729</v>
      </c>
      <c r="N53" s="103">
        <v>-1.8819101387908702E-3</v>
      </c>
      <c r="O53" s="102">
        <v>0</v>
      </c>
      <c r="P53" s="102">
        <v>12729</v>
      </c>
      <c r="Q53" s="103">
        <v>-1.8819101387908702E-3</v>
      </c>
      <c r="R53" s="104">
        <v>6</v>
      </c>
      <c r="S53" s="107"/>
      <c r="T53" s="101" t="s">
        <v>148</v>
      </c>
      <c r="U53" s="106">
        <v>12753</v>
      </c>
      <c r="V53" s="106">
        <v>12753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12753</v>
      </c>
      <c r="AD53" s="106">
        <v>12753</v>
      </c>
      <c r="AE53" s="101" t="s">
        <v>217</v>
      </c>
      <c r="AF53" s="106">
        <v>20</v>
      </c>
      <c r="AG53" s="106">
        <v>16152</v>
      </c>
    </row>
    <row r="54" spans="1:33" ht="14.25" x14ac:dyDescent="0.2">
      <c r="A54" s="101" t="s">
        <v>218</v>
      </c>
      <c r="B54" s="101" t="s">
        <v>219</v>
      </c>
      <c r="C54" s="102">
        <v>6222</v>
      </c>
      <c r="D54" s="102">
        <v>0</v>
      </c>
      <c r="E54" s="102">
        <v>6222</v>
      </c>
      <c r="F54" s="103">
        <v>0.16801201426694204</v>
      </c>
      <c r="G54" s="102">
        <v>0</v>
      </c>
      <c r="H54" s="102">
        <v>0</v>
      </c>
      <c r="I54" s="102">
        <v>0</v>
      </c>
      <c r="J54" s="103">
        <v>0</v>
      </c>
      <c r="K54" s="102">
        <v>0</v>
      </c>
      <c r="L54" s="121">
        <v>0</v>
      </c>
      <c r="M54" s="102">
        <v>6222</v>
      </c>
      <c r="N54" s="103">
        <v>0.16801201426694204</v>
      </c>
      <c r="O54" s="102">
        <v>0</v>
      </c>
      <c r="P54" s="102">
        <v>6222</v>
      </c>
      <c r="Q54" s="103">
        <v>0.16801201426694204</v>
      </c>
      <c r="R54" s="104">
        <v>6</v>
      </c>
      <c r="S54" s="108"/>
      <c r="T54" s="101" t="s">
        <v>148</v>
      </c>
      <c r="U54" s="106">
        <v>5327</v>
      </c>
      <c r="V54" s="106">
        <v>5327</v>
      </c>
      <c r="W54" s="106">
        <v>0</v>
      </c>
      <c r="X54" s="106">
        <v>0</v>
      </c>
      <c r="Y54" s="106">
        <v>0</v>
      </c>
      <c r="Z54" s="106">
        <v>0</v>
      </c>
      <c r="AA54" s="106">
        <v>0</v>
      </c>
      <c r="AB54" s="106">
        <v>0</v>
      </c>
      <c r="AC54" s="106">
        <v>5327</v>
      </c>
      <c r="AD54" s="106">
        <v>5327</v>
      </c>
      <c r="AE54" s="101" t="s">
        <v>220</v>
      </c>
      <c r="AF54" s="106">
        <v>20</v>
      </c>
      <c r="AG54" s="106">
        <v>16152</v>
      </c>
    </row>
    <row r="55" spans="1:33" ht="14.25" x14ac:dyDescent="0.2">
      <c r="A55" s="109" t="s">
        <v>221</v>
      </c>
      <c r="B55" s="110"/>
      <c r="C55" s="111">
        <v>128598</v>
      </c>
      <c r="D55" s="111">
        <v>0</v>
      </c>
      <c r="E55" s="111">
        <v>128598</v>
      </c>
      <c r="F55" s="112">
        <v>1.0109102905483402E-2</v>
      </c>
      <c r="G55" s="111">
        <v>509808</v>
      </c>
      <c r="H55" s="111">
        <v>0</v>
      </c>
      <c r="I55" s="111">
        <v>509808</v>
      </c>
      <c r="J55" s="112">
        <v>1.27294398092968E-2</v>
      </c>
      <c r="K55" s="111">
        <v>0</v>
      </c>
      <c r="L55" s="122">
        <v>0</v>
      </c>
      <c r="M55" s="111">
        <v>638406</v>
      </c>
      <c r="N55" s="112">
        <v>1.2200516559882399E-2</v>
      </c>
      <c r="O55" s="111">
        <v>231</v>
      </c>
      <c r="P55" s="111">
        <v>638637</v>
      </c>
      <c r="Q55" s="112">
        <v>1.2566769883512401E-2</v>
      </c>
      <c r="R55" s="113">
        <v>0</v>
      </c>
      <c r="S55" s="114" t="s">
        <v>205</v>
      </c>
      <c r="T55" s="114">
        <v>0</v>
      </c>
      <c r="U55" s="115">
        <v>127311</v>
      </c>
      <c r="V55" s="115">
        <v>127311</v>
      </c>
      <c r="W55" s="115">
        <v>0</v>
      </c>
      <c r="X55" s="115">
        <v>503400</v>
      </c>
      <c r="Y55" s="115">
        <v>503400</v>
      </c>
      <c r="Z55" s="115">
        <v>0</v>
      </c>
      <c r="AA55" s="115">
        <v>0</v>
      </c>
      <c r="AB55" s="115">
        <v>0</v>
      </c>
      <c r="AC55" s="115">
        <v>630711</v>
      </c>
      <c r="AD55" s="115">
        <v>630711</v>
      </c>
      <c r="AE55" s="114">
        <v>0</v>
      </c>
      <c r="AF55" s="115">
        <v>100</v>
      </c>
      <c r="AG55" s="115">
        <v>80760</v>
      </c>
    </row>
    <row r="56" spans="1:33" ht="14.25" x14ac:dyDescent="0.2">
      <c r="A56" s="109" t="s">
        <v>250</v>
      </c>
      <c r="B56" s="110"/>
      <c r="C56" s="111">
        <v>8273818</v>
      </c>
      <c r="D56" s="111">
        <v>1740288</v>
      </c>
      <c r="E56" s="111">
        <v>10014106</v>
      </c>
      <c r="F56" s="112">
        <v>-1.5372613894737203E-3</v>
      </c>
      <c r="G56" s="111">
        <v>5853306</v>
      </c>
      <c r="H56" s="111">
        <v>1052726</v>
      </c>
      <c r="I56" s="111">
        <v>6906032</v>
      </c>
      <c r="J56" s="112">
        <v>2.45397344071813E-2</v>
      </c>
      <c r="K56" s="111">
        <v>183542</v>
      </c>
      <c r="L56" s="122">
        <v>0.20648129888910802</v>
      </c>
      <c r="M56" s="111">
        <v>17103680</v>
      </c>
      <c r="N56" s="112">
        <v>1.0720013794837101E-2</v>
      </c>
      <c r="O56" s="111">
        <v>206254</v>
      </c>
      <c r="P56" s="111">
        <v>17309934</v>
      </c>
      <c r="Q56" s="112">
        <v>9.8520750672405899E-3</v>
      </c>
      <c r="R56" s="113">
        <v>0</v>
      </c>
      <c r="S56" s="114">
        <v>0</v>
      </c>
      <c r="T56" s="114">
        <v>0</v>
      </c>
      <c r="U56" s="115">
        <v>8265506</v>
      </c>
      <c r="V56" s="115">
        <v>10029524</v>
      </c>
      <c r="W56" s="115">
        <v>1764018</v>
      </c>
      <c r="X56" s="115">
        <v>5693711</v>
      </c>
      <c r="Y56" s="115">
        <v>6740619</v>
      </c>
      <c r="Z56" s="115">
        <v>1046908</v>
      </c>
      <c r="AA56" s="115">
        <v>152130</v>
      </c>
      <c r="AB56" s="115">
        <v>218786</v>
      </c>
      <c r="AC56" s="115">
        <v>16922273</v>
      </c>
      <c r="AD56" s="115">
        <v>17141059</v>
      </c>
      <c r="AE56" s="114">
        <v>0</v>
      </c>
      <c r="AF56" s="115">
        <v>980</v>
      </c>
      <c r="AG56" s="115">
        <v>791448</v>
      </c>
    </row>
  </sheetData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233F4-4E3F-475F-8574-7B9A5B969D2D}">
  <sheetPr>
    <pageSetUpPr fitToPage="1"/>
  </sheetPr>
  <dimension ref="A1:X56"/>
  <sheetViews>
    <sheetView zoomScaleNormal="16625" zoomScaleSheetLayoutView="6038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46</v>
      </c>
    </row>
    <row r="4" spans="1:24" ht="42.75" x14ac:dyDescent="0.2">
      <c r="A4" s="99" t="s">
        <v>47</v>
      </c>
      <c r="B4" s="99" t="s">
        <v>48</v>
      </c>
      <c r="C4" s="99" t="s">
        <v>49</v>
      </c>
      <c r="D4" s="99" t="s">
        <v>50</v>
      </c>
      <c r="E4" s="99" t="s">
        <v>51</v>
      </c>
      <c r="F4" s="99" t="s">
        <v>52</v>
      </c>
      <c r="G4" s="99" t="s">
        <v>53</v>
      </c>
      <c r="H4" s="99" t="s">
        <v>54</v>
      </c>
      <c r="I4" s="99" t="s">
        <v>55</v>
      </c>
      <c r="J4" s="99" t="s">
        <v>56</v>
      </c>
      <c r="K4" s="99" t="s">
        <v>24</v>
      </c>
      <c r="L4" s="99" t="s">
        <v>57</v>
      </c>
      <c r="M4" s="99" t="s">
        <v>58</v>
      </c>
      <c r="N4" s="99" t="s">
        <v>59</v>
      </c>
      <c r="O4" s="99" t="s">
        <v>59</v>
      </c>
      <c r="P4" s="100" t="s">
        <v>60</v>
      </c>
      <c r="Q4" s="100" t="s">
        <v>61</v>
      </c>
      <c r="R4" s="100" t="s">
        <v>62</v>
      </c>
      <c r="S4" s="100" t="s">
        <v>63</v>
      </c>
      <c r="T4" s="100" t="s">
        <v>64</v>
      </c>
      <c r="U4" s="100" t="s">
        <v>65</v>
      </c>
      <c r="V4" s="100" t="s">
        <v>66</v>
      </c>
      <c r="W4" s="100" t="s">
        <v>67</v>
      </c>
      <c r="X4" s="100" t="s">
        <v>68</v>
      </c>
    </row>
    <row r="5" spans="1:24" ht="14.25" x14ac:dyDescent="0.2">
      <c r="A5" s="101" t="s">
        <v>69</v>
      </c>
      <c r="B5" s="101" t="s">
        <v>70</v>
      </c>
      <c r="C5" s="102">
        <v>449</v>
      </c>
      <c r="D5" s="103">
        <v>-0.205309734513274</v>
      </c>
      <c r="E5" s="102">
        <v>2</v>
      </c>
      <c r="F5" s="103">
        <v>-0.6</v>
      </c>
      <c r="G5" s="102">
        <v>1</v>
      </c>
      <c r="H5" s="103" t="s">
        <v>71</v>
      </c>
      <c r="I5" s="102">
        <v>452</v>
      </c>
      <c r="J5" s="103">
        <v>-0.20701754385964899</v>
      </c>
      <c r="K5" s="102">
        <v>366</v>
      </c>
      <c r="L5" s="103">
        <v>-5.4347826086956503E-3</v>
      </c>
      <c r="M5" s="102">
        <v>818</v>
      </c>
      <c r="N5" s="103">
        <v>-0.127931769722814</v>
      </c>
      <c r="O5" s="104">
        <v>4</v>
      </c>
      <c r="P5" s="105" t="s">
        <v>72</v>
      </c>
      <c r="Q5" s="101" t="s">
        <v>72</v>
      </c>
      <c r="R5" s="106">
        <v>565</v>
      </c>
      <c r="S5" s="106">
        <v>5</v>
      </c>
      <c r="T5" s="106">
        <v>0</v>
      </c>
      <c r="U5" s="106">
        <v>570</v>
      </c>
      <c r="V5" s="106">
        <v>368</v>
      </c>
      <c r="W5" s="106">
        <v>938</v>
      </c>
      <c r="X5" s="101" t="s">
        <v>73</v>
      </c>
    </row>
    <row r="6" spans="1:24" ht="14.25" x14ac:dyDescent="0.2">
      <c r="A6" s="101" t="s">
        <v>74</v>
      </c>
      <c r="B6" s="101" t="s">
        <v>75</v>
      </c>
      <c r="C6" s="102">
        <v>246</v>
      </c>
      <c r="D6" s="103">
        <v>-0.18</v>
      </c>
      <c r="E6" s="102">
        <v>0</v>
      </c>
      <c r="F6" s="103" t="s">
        <v>71</v>
      </c>
      <c r="G6" s="102">
        <v>0</v>
      </c>
      <c r="H6" s="103" t="s">
        <v>71</v>
      </c>
      <c r="I6" s="102">
        <v>246</v>
      </c>
      <c r="J6" s="103">
        <v>-0.18</v>
      </c>
      <c r="K6" s="102">
        <v>1</v>
      </c>
      <c r="L6" s="103">
        <v>-0.8</v>
      </c>
      <c r="M6" s="102">
        <v>247</v>
      </c>
      <c r="N6" s="103">
        <v>-0.19016393442623</v>
      </c>
      <c r="O6" s="104">
        <v>5</v>
      </c>
      <c r="P6" s="107"/>
      <c r="Q6" s="101" t="s">
        <v>72</v>
      </c>
      <c r="R6" s="106">
        <v>300</v>
      </c>
      <c r="S6" s="106">
        <v>0</v>
      </c>
      <c r="T6" s="106">
        <v>0</v>
      </c>
      <c r="U6" s="106">
        <v>300</v>
      </c>
      <c r="V6" s="106">
        <v>5</v>
      </c>
      <c r="W6" s="106">
        <v>305</v>
      </c>
      <c r="X6" s="101" t="s">
        <v>76</v>
      </c>
    </row>
    <row r="7" spans="1:24" ht="14.25" x14ac:dyDescent="0.2">
      <c r="A7" s="101" t="s">
        <v>77</v>
      </c>
      <c r="B7" s="101" t="s">
        <v>78</v>
      </c>
      <c r="C7" s="102">
        <v>167</v>
      </c>
      <c r="D7" s="103">
        <v>-0.16915422885572098</v>
      </c>
      <c r="E7" s="102">
        <v>1</v>
      </c>
      <c r="F7" s="103">
        <v>-0.66666666666666696</v>
      </c>
      <c r="G7" s="102">
        <v>0</v>
      </c>
      <c r="H7" s="103" t="s">
        <v>71</v>
      </c>
      <c r="I7" s="102">
        <v>168</v>
      </c>
      <c r="J7" s="103">
        <v>-0.17647058823529402</v>
      </c>
      <c r="K7" s="102">
        <v>457</v>
      </c>
      <c r="L7" s="103">
        <v>-0.18392857142857102</v>
      </c>
      <c r="M7" s="102">
        <v>625</v>
      </c>
      <c r="N7" s="103">
        <v>-0.18193717277486901</v>
      </c>
      <c r="O7" s="104">
        <v>4</v>
      </c>
      <c r="P7" s="107"/>
      <c r="Q7" s="101" t="s">
        <v>72</v>
      </c>
      <c r="R7" s="106">
        <v>201</v>
      </c>
      <c r="S7" s="106">
        <v>3</v>
      </c>
      <c r="T7" s="106">
        <v>0</v>
      </c>
      <c r="U7" s="106">
        <v>204</v>
      </c>
      <c r="V7" s="106">
        <v>560</v>
      </c>
      <c r="W7" s="106">
        <v>764</v>
      </c>
      <c r="X7" s="101" t="s">
        <v>79</v>
      </c>
    </row>
    <row r="8" spans="1:24" ht="14.25" x14ac:dyDescent="0.2">
      <c r="A8" s="101" t="s">
        <v>80</v>
      </c>
      <c r="B8" s="101" t="s">
        <v>81</v>
      </c>
      <c r="C8" s="102">
        <v>3689</v>
      </c>
      <c r="D8" s="103">
        <v>-0.14843028624192101</v>
      </c>
      <c r="E8" s="102">
        <v>1648</v>
      </c>
      <c r="F8" s="103">
        <v>0.10381781647689201</v>
      </c>
      <c r="G8" s="102">
        <v>1083</v>
      </c>
      <c r="H8" s="103">
        <v>0.10963114754098401</v>
      </c>
      <c r="I8" s="102">
        <v>6420</v>
      </c>
      <c r="J8" s="103">
        <v>-5.60211733568593E-2</v>
      </c>
      <c r="K8" s="102">
        <v>989</v>
      </c>
      <c r="L8" s="103">
        <v>0.25348542458808598</v>
      </c>
      <c r="M8" s="102">
        <v>7409</v>
      </c>
      <c r="N8" s="103">
        <v>-2.3847167325428201E-2</v>
      </c>
      <c r="O8" s="104">
        <v>2</v>
      </c>
      <c r="P8" s="107"/>
      <c r="Q8" s="101" t="s">
        <v>72</v>
      </c>
      <c r="R8" s="106">
        <v>4332</v>
      </c>
      <c r="S8" s="106">
        <v>1493</v>
      </c>
      <c r="T8" s="106">
        <v>976</v>
      </c>
      <c r="U8" s="106">
        <v>6801</v>
      </c>
      <c r="V8" s="106">
        <v>789</v>
      </c>
      <c r="W8" s="106">
        <v>7590</v>
      </c>
      <c r="X8" s="101" t="s">
        <v>82</v>
      </c>
    </row>
    <row r="9" spans="1:24" ht="14.25" x14ac:dyDescent="0.2">
      <c r="A9" s="101" t="s">
        <v>83</v>
      </c>
      <c r="B9" s="101" t="s">
        <v>84</v>
      </c>
      <c r="C9" s="102">
        <v>124</v>
      </c>
      <c r="D9" s="103">
        <v>-4.6153846153846198E-2</v>
      </c>
      <c r="E9" s="102">
        <v>0</v>
      </c>
      <c r="F9" s="103" t="s">
        <v>71</v>
      </c>
      <c r="G9" s="102">
        <v>0</v>
      </c>
      <c r="H9" s="103" t="s">
        <v>71</v>
      </c>
      <c r="I9" s="102">
        <v>124</v>
      </c>
      <c r="J9" s="103">
        <v>-4.6153846153846198E-2</v>
      </c>
      <c r="K9" s="102">
        <v>14</v>
      </c>
      <c r="L9" s="103">
        <v>0.75</v>
      </c>
      <c r="M9" s="102">
        <v>138</v>
      </c>
      <c r="N9" s="103">
        <v>0</v>
      </c>
      <c r="O9" s="104">
        <v>5</v>
      </c>
      <c r="P9" s="107"/>
      <c r="Q9" s="101" t="s">
        <v>72</v>
      </c>
      <c r="R9" s="106">
        <v>130</v>
      </c>
      <c r="S9" s="106">
        <v>0</v>
      </c>
      <c r="T9" s="106">
        <v>0</v>
      </c>
      <c r="U9" s="106">
        <v>130</v>
      </c>
      <c r="V9" s="106">
        <v>8</v>
      </c>
      <c r="W9" s="106">
        <v>138</v>
      </c>
      <c r="X9" s="101" t="s">
        <v>85</v>
      </c>
    </row>
    <row r="10" spans="1:24" ht="14.25" x14ac:dyDescent="0.2">
      <c r="A10" s="101" t="s">
        <v>86</v>
      </c>
      <c r="B10" s="101" t="s">
        <v>87</v>
      </c>
      <c r="C10" s="102">
        <v>2636</v>
      </c>
      <c r="D10" s="103">
        <v>-0.135454247294195</v>
      </c>
      <c r="E10" s="102">
        <v>23</v>
      </c>
      <c r="F10" s="103">
        <v>0.15</v>
      </c>
      <c r="G10" s="102">
        <v>0</v>
      </c>
      <c r="H10" s="103" t="s">
        <v>71</v>
      </c>
      <c r="I10" s="102">
        <v>2659</v>
      </c>
      <c r="J10" s="103">
        <v>-0.133594004561746</v>
      </c>
      <c r="K10" s="102">
        <v>616</v>
      </c>
      <c r="L10" s="103">
        <v>6.9444444444444392E-2</v>
      </c>
      <c r="M10" s="102">
        <v>3275</v>
      </c>
      <c r="N10" s="103">
        <v>-0.101508916323731</v>
      </c>
      <c r="O10" s="104">
        <v>3</v>
      </c>
      <c r="P10" s="107"/>
      <c r="Q10" s="101" t="s">
        <v>72</v>
      </c>
      <c r="R10" s="106">
        <v>3049</v>
      </c>
      <c r="S10" s="106">
        <v>20</v>
      </c>
      <c r="T10" s="106">
        <v>0</v>
      </c>
      <c r="U10" s="106">
        <v>3069</v>
      </c>
      <c r="V10" s="106">
        <v>576</v>
      </c>
      <c r="W10" s="106">
        <v>3645</v>
      </c>
      <c r="X10" s="101" t="s">
        <v>88</v>
      </c>
    </row>
    <row r="11" spans="1:24" ht="14.25" x14ac:dyDescent="0.2">
      <c r="A11" s="101" t="s">
        <v>89</v>
      </c>
      <c r="B11" s="101" t="s">
        <v>90</v>
      </c>
      <c r="C11" s="102">
        <v>324</v>
      </c>
      <c r="D11" s="103">
        <v>-1.8181818181818202E-2</v>
      </c>
      <c r="E11" s="102">
        <v>0</v>
      </c>
      <c r="F11" s="103" t="s">
        <v>71</v>
      </c>
      <c r="G11" s="102">
        <v>158</v>
      </c>
      <c r="H11" s="103">
        <v>-7.0588235294117604E-2</v>
      </c>
      <c r="I11" s="102">
        <v>482</v>
      </c>
      <c r="J11" s="103">
        <v>-3.6000000000000004E-2</v>
      </c>
      <c r="K11" s="102">
        <v>303</v>
      </c>
      <c r="L11" s="103">
        <v>0.236734693877551</v>
      </c>
      <c r="M11" s="102">
        <v>785</v>
      </c>
      <c r="N11" s="103">
        <v>5.3691275167785199E-2</v>
      </c>
      <c r="O11" s="104">
        <v>5</v>
      </c>
      <c r="P11" s="107"/>
      <c r="Q11" s="101" t="s">
        <v>72</v>
      </c>
      <c r="R11" s="106">
        <v>330</v>
      </c>
      <c r="S11" s="106">
        <v>0</v>
      </c>
      <c r="T11" s="106">
        <v>170</v>
      </c>
      <c r="U11" s="106">
        <v>500</v>
      </c>
      <c r="V11" s="106">
        <v>245</v>
      </c>
      <c r="W11" s="106">
        <v>745</v>
      </c>
      <c r="X11" s="101" t="s">
        <v>91</v>
      </c>
    </row>
    <row r="12" spans="1:24" ht="14.25" x14ac:dyDescent="0.2">
      <c r="A12" s="101" t="s">
        <v>92</v>
      </c>
      <c r="B12" s="101" t="s">
        <v>93</v>
      </c>
      <c r="C12" s="102">
        <v>166</v>
      </c>
      <c r="D12" s="103">
        <v>-7.7777777777777793E-2</v>
      </c>
      <c r="E12" s="102">
        <v>0</v>
      </c>
      <c r="F12" s="103" t="s">
        <v>71</v>
      </c>
      <c r="G12" s="102">
        <v>0</v>
      </c>
      <c r="H12" s="103" t="s">
        <v>71</v>
      </c>
      <c r="I12" s="102">
        <v>166</v>
      </c>
      <c r="J12" s="103">
        <v>-7.7777777777777793E-2</v>
      </c>
      <c r="K12" s="102">
        <v>12</v>
      </c>
      <c r="L12" s="103">
        <v>0.5</v>
      </c>
      <c r="M12" s="102">
        <v>178</v>
      </c>
      <c r="N12" s="103">
        <v>-5.31914893617021E-2</v>
      </c>
      <c r="O12" s="104">
        <v>5</v>
      </c>
      <c r="P12" s="107"/>
      <c r="Q12" s="101" t="s">
        <v>72</v>
      </c>
      <c r="R12" s="106">
        <v>180</v>
      </c>
      <c r="S12" s="106">
        <v>0</v>
      </c>
      <c r="T12" s="106">
        <v>0</v>
      </c>
      <c r="U12" s="106">
        <v>180</v>
      </c>
      <c r="V12" s="106">
        <v>8</v>
      </c>
      <c r="W12" s="106">
        <v>188</v>
      </c>
      <c r="X12" s="101" t="s">
        <v>94</v>
      </c>
    </row>
    <row r="13" spans="1:24" ht="14.25" x14ac:dyDescent="0.2">
      <c r="A13" s="101" t="s">
        <v>95</v>
      </c>
      <c r="B13" s="101" t="s">
        <v>96</v>
      </c>
      <c r="C13" s="102">
        <v>463</v>
      </c>
      <c r="D13" s="103">
        <v>1.9823788546255498E-2</v>
      </c>
      <c r="E13" s="102">
        <v>2</v>
      </c>
      <c r="F13" s="103">
        <v>0</v>
      </c>
      <c r="G13" s="102">
        <v>186</v>
      </c>
      <c r="H13" s="103">
        <v>-1.0638297872340399E-2</v>
      </c>
      <c r="I13" s="102">
        <v>651</v>
      </c>
      <c r="J13" s="103">
        <v>1.0869565217391301E-2</v>
      </c>
      <c r="K13" s="102">
        <v>147</v>
      </c>
      <c r="L13" s="103">
        <v>0.11363636363636401</v>
      </c>
      <c r="M13" s="102">
        <v>798</v>
      </c>
      <c r="N13" s="103">
        <v>2.8350515463917498E-2</v>
      </c>
      <c r="O13" s="104">
        <v>5</v>
      </c>
      <c r="P13" s="107"/>
      <c r="Q13" s="101" t="s">
        <v>72</v>
      </c>
      <c r="R13" s="106">
        <v>454</v>
      </c>
      <c r="S13" s="106">
        <v>2</v>
      </c>
      <c r="T13" s="106">
        <v>188</v>
      </c>
      <c r="U13" s="106">
        <v>644</v>
      </c>
      <c r="V13" s="106">
        <v>132</v>
      </c>
      <c r="W13" s="106">
        <v>776</v>
      </c>
      <c r="X13" s="101" t="s">
        <v>97</v>
      </c>
    </row>
    <row r="14" spans="1:24" ht="14.25" x14ac:dyDescent="0.2">
      <c r="A14" s="101" t="s">
        <v>98</v>
      </c>
      <c r="B14" s="101" t="s">
        <v>99</v>
      </c>
      <c r="C14" s="102">
        <v>311</v>
      </c>
      <c r="D14" s="103">
        <v>-4.6012269938650298E-2</v>
      </c>
      <c r="E14" s="102">
        <v>0</v>
      </c>
      <c r="F14" s="103">
        <v>-1</v>
      </c>
      <c r="G14" s="102">
        <v>0</v>
      </c>
      <c r="H14" s="103" t="s">
        <v>71</v>
      </c>
      <c r="I14" s="102">
        <v>311</v>
      </c>
      <c r="J14" s="103">
        <v>-4.8929663608562698E-2</v>
      </c>
      <c r="K14" s="102">
        <v>176</v>
      </c>
      <c r="L14" s="103">
        <v>-2.2222222222222202E-2</v>
      </c>
      <c r="M14" s="102">
        <v>487</v>
      </c>
      <c r="N14" s="103">
        <v>-3.9447731755424098E-2</v>
      </c>
      <c r="O14" s="104">
        <v>5</v>
      </c>
      <c r="P14" s="107"/>
      <c r="Q14" s="101" t="s">
        <v>72</v>
      </c>
      <c r="R14" s="106">
        <v>326</v>
      </c>
      <c r="S14" s="106">
        <v>1</v>
      </c>
      <c r="T14" s="106">
        <v>0</v>
      </c>
      <c r="U14" s="106">
        <v>327</v>
      </c>
      <c r="V14" s="106">
        <v>180</v>
      </c>
      <c r="W14" s="106">
        <v>507</v>
      </c>
      <c r="X14" s="101" t="s">
        <v>100</v>
      </c>
    </row>
    <row r="15" spans="1:24" ht="14.25" x14ac:dyDescent="0.2">
      <c r="A15" s="101" t="s">
        <v>101</v>
      </c>
      <c r="B15" s="101" t="s">
        <v>102</v>
      </c>
      <c r="C15" s="102">
        <v>620</v>
      </c>
      <c r="D15" s="103">
        <v>-9.4890510948905091E-2</v>
      </c>
      <c r="E15" s="102">
        <v>0</v>
      </c>
      <c r="F15" s="103" t="s">
        <v>71</v>
      </c>
      <c r="G15" s="102">
        <v>66</v>
      </c>
      <c r="H15" s="103">
        <v>-0.44537815126050401</v>
      </c>
      <c r="I15" s="102">
        <v>686</v>
      </c>
      <c r="J15" s="103">
        <v>-0.14676616915422899</v>
      </c>
      <c r="K15" s="102">
        <v>186</v>
      </c>
      <c r="L15" s="103">
        <v>-5.3475935828877002E-3</v>
      </c>
      <c r="M15" s="102">
        <v>872</v>
      </c>
      <c r="N15" s="103">
        <v>-0.12008072653885001</v>
      </c>
      <c r="O15" s="104">
        <v>5</v>
      </c>
      <c r="P15" s="107"/>
      <c r="Q15" s="101" t="s">
        <v>72</v>
      </c>
      <c r="R15" s="106">
        <v>685</v>
      </c>
      <c r="S15" s="106">
        <v>0</v>
      </c>
      <c r="T15" s="106">
        <v>119</v>
      </c>
      <c r="U15" s="106">
        <v>804</v>
      </c>
      <c r="V15" s="106">
        <v>187</v>
      </c>
      <c r="W15" s="106">
        <v>991</v>
      </c>
      <c r="X15" s="101" t="s">
        <v>103</v>
      </c>
    </row>
    <row r="16" spans="1:24" ht="14.25" x14ac:dyDescent="0.2">
      <c r="A16" s="101" t="s">
        <v>104</v>
      </c>
      <c r="B16" s="101" t="s">
        <v>105</v>
      </c>
      <c r="C16" s="102">
        <v>641</v>
      </c>
      <c r="D16" s="103">
        <v>-0.138440860215054</v>
      </c>
      <c r="E16" s="102">
        <v>26</v>
      </c>
      <c r="F16" s="103">
        <v>2.71428571428571</v>
      </c>
      <c r="G16" s="102">
        <v>0</v>
      </c>
      <c r="H16" s="103" t="s">
        <v>71</v>
      </c>
      <c r="I16" s="102">
        <v>667</v>
      </c>
      <c r="J16" s="103">
        <v>-0.11185086551264999</v>
      </c>
      <c r="K16" s="102">
        <v>299</v>
      </c>
      <c r="L16" s="103">
        <v>0.12406015037594</v>
      </c>
      <c r="M16" s="102">
        <v>966</v>
      </c>
      <c r="N16" s="103">
        <v>-5.0147492625368703E-2</v>
      </c>
      <c r="O16" s="104">
        <v>4</v>
      </c>
      <c r="P16" s="107"/>
      <c r="Q16" s="101" t="s">
        <v>72</v>
      </c>
      <c r="R16" s="106">
        <v>744</v>
      </c>
      <c r="S16" s="106">
        <v>7</v>
      </c>
      <c r="T16" s="106">
        <v>0</v>
      </c>
      <c r="U16" s="106">
        <v>751</v>
      </c>
      <c r="V16" s="106">
        <v>266</v>
      </c>
      <c r="W16" s="106">
        <v>1017</v>
      </c>
      <c r="X16" s="101" t="s">
        <v>106</v>
      </c>
    </row>
    <row r="17" spans="1:24" ht="14.25" x14ac:dyDescent="0.2">
      <c r="A17" s="101" t="s">
        <v>107</v>
      </c>
      <c r="B17" s="101" t="s">
        <v>108</v>
      </c>
      <c r="C17" s="102">
        <v>132</v>
      </c>
      <c r="D17" s="103">
        <v>-4.3478260869565195E-2</v>
      </c>
      <c r="E17" s="102">
        <v>0</v>
      </c>
      <c r="F17" s="103">
        <v>-1</v>
      </c>
      <c r="G17" s="102">
        <v>0</v>
      </c>
      <c r="H17" s="103" t="s">
        <v>71</v>
      </c>
      <c r="I17" s="102">
        <v>132</v>
      </c>
      <c r="J17" s="103">
        <v>-5.0359712230215799E-2</v>
      </c>
      <c r="K17" s="102">
        <v>8</v>
      </c>
      <c r="L17" s="103">
        <v>0.14285714285714299</v>
      </c>
      <c r="M17" s="102">
        <v>140</v>
      </c>
      <c r="N17" s="103">
        <v>-4.1095890410958902E-2</v>
      </c>
      <c r="O17" s="104">
        <v>5</v>
      </c>
      <c r="P17" s="107"/>
      <c r="Q17" s="101" t="s">
        <v>72</v>
      </c>
      <c r="R17" s="106">
        <v>138</v>
      </c>
      <c r="S17" s="106">
        <v>1</v>
      </c>
      <c r="T17" s="106">
        <v>0</v>
      </c>
      <c r="U17" s="106">
        <v>139</v>
      </c>
      <c r="V17" s="106">
        <v>7</v>
      </c>
      <c r="W17" s="106">
        <v>146</v>
      </c>
      <c r="X17" s="101" t="s">
        <v>109</v>
      </c>
    </row>
    <row r="18" spans="1:24" ht="14.25" x14ac:dyDescent="0.2">
      <c r="A18" s="101" t="s">
        <v>110</v>
      </c>
      <c r="B18" s="101" t="s">
        <v>111</v>
      </c>
      <c r="C18" s="102">
        <v>345</v>
      </c>
      <c r="D18" s="103">
        <v>-0.146039603960396</v>
      </c>
      <c r="E18" s="102">
        <v>101</v>
      </c>
      <c r="F18" s="103">
        <v>2.02020202020202E-2</v>
      </c>
      <c r="G18" s="102">
        <v>0</v>
      </c>
      <c r="H18" s="103" t="s">
        <v>71</v>
      </c>
      <c r="I18" s="102">
        <v>446</v>
      </c>
      <c r="J18" s="103">
        <v>-0.11332007952286301</v>
      </c>
      <c r="K18" s="102">
        <v>229</v>
      </c>
      <c r="L18" s="103">
        <v>-0.218430034129693</v>
      </c>
      <c r="M18" s="102">
        <v>675</v>
      </c>
      <c r="N18" s="103">
        <v>-0.15201005025125602</v>
      </c>
      <c r="O18" s="104">
        <v>4</v>
      </c>
      <c r="P18" s="107"/>
      <c r="Q18" s="101" t="s">
        <v>72</v>
      </c>
      <c r="R18" s="106">
        <v>404</v>
      </c>
      <c r="S18" s="106">
        <v>99</v>
      </c>
      <c r="T18" s="106">
        <v>0</v>
      </c>
      <c r="U18" s="106">
        <v>503</v>
      </c>
      <c r="V18" s="106">
        <v>293</v>
      </c>
      <c r="W18" s="106">
        <v>796</v>
      </c>
      <c r="X18" s="101" t="s">
        <v>112</v>
      </c>
    </row>
    <row r="19" spans="1:24" ht="14.25" x14ac:dyDescent="0.2">
      <c r="A19" s="101" t="s">
        <v>113</v>
      </c>
      <c r="B19" s="101" t="s">
        <v>114</v>
      </c>
      <c r="C19" s="102">
        <v>168</v>
      </c>
      <c r="D19" s="103">
        <v>-8.6956521739130391E-2</v>
      </c>
      <c r="E19" s="102">
        <v>0</v>
      </c>
      <c r="F19" s="103">
        <v>-1</v>
      </c>
      <c r="G19" s="102">
        <v>0</v>
      </c>
      <c r="H19" s="103" t="s">
        <v>71</v>
      </c>
      <c r="I19" s="102">
        <v>168</v>
      </c>
      <c r="J19" s="103">
        <v>-9.1891891891891897E-2</v>
      </c>
      <c r="K19" s="102">
        <v>10</v>
      </c>
      <c r="L19" s="103">
        <v>-0.28571428571428598</v>
      </c>
      <c r="M19" s="102">
        <v>178</v>
      </c>
      <c r="N19" s="103">
        <v>-0.10552763819095501</v>
      </c>
      <c r="O19" s="104">
        <v>5</v>
      </c>
      <c r="P19" s="107"/>
      <c r="Q19" s="101" t="s">
        <v>72</v>
      </c>
      <c r="R19" s="106">
        <v>184</v>
      </c>
      <c r="S19" s="106">
        <v>1</v>
      </c>
      <c r="T19" s="106">
        <v>0</v>
      </c>
      <c r="U19" s="106">
        <v>185</v>
      </c>
      <c r="V19" s="106">
        <v>14</v>
      </c>
      <c r="W19" s="106">
        <v>199</v>
      </c>
      <c r="X19" s="101" t="s">
        <v>115</v>
      </c>
    </row>
    <row r="20" spans="1:24" ht="14.25" x14ac:dyDescent="0.2">
      <c r="A20" s="101" t="s">
        <v>116</v>
      </c>
      <c r="B20" s="101" t="s">
        <v>117</v>
      </c>
      <c r="C20" s="102">
        <v>450</v>
      </c>
      <c r="D20" s="103">
        <v>-9.0909090909090898E-2</v>
      </c>
      <c r="E20" s="102">
        <v>0</v>
      </c>
      <c r="F20" s="103" t="s">
        <v>71</v>
      </c>
      <c r="G20" s="102">
        <v>0</v>
      </c>
      <c r="H20" s="103" t="s">
        <v>71</v>
      </c>
      <c r="I20" s="102">
        <v>450</v>
      </c>
      <c r="J20" s="103">
        <v>-9.0909090909090898E-2</v>
      </c>
      <c r="K20" s="102">
        <v>167</v>
      </c>
      <c r="L20" s="103">
        <v>0.34677419354838696</v>
      </c>
      <c r="M20" s="102">
        <v>617</v>
      </c>
      <c r="N20" s="103">
        <v>-3.2310177705977407E-3</v>
      </c>
      <c r="O20" s="104">
        <v>4</v>
      </c>
      <c r="P20" s="107"/>
      <c r="Q20" s="101" t="s">
        <v>72</v>
      </c>
      <c r="R20" s="106">
        <v>495</v>
      </c>
      <c r="S20" s="106">
        <v>0</v>
      </c>
      <c r="T20" s="106">
        <v>0</v>
      </c>
      <c r="U20" s="106">
        <v>495</v>
      </c>
      <c r="V20" s="106">
        <v>124</v>
      </c>
      <c r="W20" s="106">
        <v>619</v>
      </c>
      <c r="X20" s="101" t="s">
        <v>118</v>
      </c>
    </row>
    <row r="21" spans="1:24" ht="14.25" x14ac:dyDescent="0.2">
      <c r="A21" s="101" t="s">
        <v>119</v>
      </c>
      <c r="B21" s="101" t="s">
        <v>120</v>
      </c>
      <c r="C21" s="102">
        <v>737</v>
      </c>
      <c r="D21" s="103">
        <v>-0.20410367170626303</v>
      </c>
      <c r="E21" s="102">
        <v>452</v>
      </c>
      <c r="F21" s="103">
        <v>0.22162162162162197</v>
      </c>
      <c r="G21" s="102">
        <v>1</v>
      </c>
      <c r="H21" s="103" t="s">
        <v>71</v>
      </c>
      <c r="I21" s="102">
        <v>1190</v>
      </c>
      <c r="J21" s="103">
        <v>-8.1790123456790112E-2</v>
      </c>
      <c r="K21" s="102">
        <v>449</v>
      </c>
      <c r="L21" s="103">
        <v>0.80321285140562193</v>
      </c>
      <c r="M21" s="102">
        <v>1639</v>
      </c>
      <c r="N21" s="103">
        <v>6.0841423948220098E-2</v>
      </c>
      <c r="O21" s="104">
        <v>3</v>
      </c>
      <c r="P21" s="107"/>
      <c r="Q21" s="101" t="s">
        <v>72</v>
      </c>
      <c r="R21" s="106">
        <v>926</v>
      </c>
      <c r="S21" s="106">
        <v>370</v>
      </c>
      <c r="T21" s="106">
        <v>0</v>
      </c>
      <c r="U21" s="106">
        <v>1296</v>
      </c>
      <c r="V21" s="106">
        <v>249</v>
      </c>
      <c r="W21" s="106">
        <v>1545</v>
      </c>
      <c r="X21" s="101" t="s">
        <v>121</v>
      </c>
    </row>
    <row r="22" spans="1:24" ht="14.25" x14ac:dyDescent="0.2">
      <c r="A22" s="101" t="s">
        <v>122</v>
      </c>
      <c r="B22" s="101" t="s">
        <v>123</v>
      </c>
      <c r="C22" s="102">
        <v>367</v>
      </c>
      <c r="D22" s="103">
        <v>-0.29961832061068699</v>
      </c>
      <c r="E22" s="102">
        <v>11</v>
      </c>
      <c r="F22" s="103">
        <v>2.6666666666666701</v>
      </c>
      <c r="G22" s="102">
        <v>248</v>
      </c>
      <c r="H22" s="103">
        <v>-0.27906976744186002</v>
      </c>
      <c r="I22" s="102">
        <v>626</v>
      </c>
      <c r="J22" s="103">
        <v>-0.28128587830080398</v>
      </c>
      <c r="K22" s="102">
        <v>139</v>
      </c>
      <c r="L22" s="103">
        <v>0.46315789473684199</v>
      </c>
      <c r="M22" s="102">
        <v>765</v>
      </c>
      <c r="N22" s="103">
        <v>-0.20807453416149099</v>
      </c>
      <c r="O22" s="104">
        <v>4</v>
      </c>
      <c r="P22" s="107"/>
      <c r="Q22" s="101" t="s">
        <v>72</v>
      </c>
      <c r="R22" s="106">
        <v>524</v>
      </c>
      <c r="S22" s="106">
        <v>3</v>
      </c>
      <c r="T22" s="106">
        <v>344</v>
      </c>
      <c r="U22" s="106">
        <v>871</v>
      </c>
      <c r="V22" s="106">
        <v>95</v>
      </c>
      <c r="W22" s="106">
        <v>966</v>
      </c>
      <c r="X22" s="101" t="s">
        <v>124</v>
      </c>
    </row>
    <row r="23" spans="1:24" ht="14.25" x14ac:dyDescent="0.2">
      <c r="A23" s="101" t="s">
        <v>125</v>
      </c>
      <c r="B23" s="101" t="s">
        <v>126</v>
      </c>
      <c r="C23" s="102">
        <v>158</v>
      </c>
      <c r="D23" s="103">
        <v>-0.21</v>
      </c>
      <c r="E23" s="102">
        <v>0</v>
      </c>
      <c r="F23" s="103">
        <v>-1</v>
      </c>
      <c r="G23" s="102">
        <v>0</v>
      </c>
      <c r="H23" s="103" t="s">
        <v>71</v>
      </c>
      <c r="I23" s="102">
        <v>158</v>
      </c>
      <c r="J23" s="103">
        <v>-0.21393034825870602</v>
      </c>
      <c r="K23" s="102">
        <v>35</v>
      </c>
      <c r="L23" s="103">
        <v>4.8333333333333295</v>
      </c>
      <c r="M23" s="102">
        <v>193</v>
      </c>
      <c r="N23" s="103">
        <v>-6.7632850241545903E-2</v>
      </c>
      <c r="O23" s="104">
        <v>4</v>
      </c>
      <c r="P23" s="107"/>
      <c r="Q23" s="101" t="s">
        <v>72</v>
      </c>
      <c r="R23" s="106">
        <v>200</v>
      </c>
      <c r="S23" s="106">
        <v>1</v>
      </c>
      <c r="T23" s="106">
        <v>0</v>
      </c>
      <c r="U23" s="106">
        <v>201</v>
      </c>
      <c r="V23" s="106">
        <v>6</v>
      </c>
      <c r="W23" s="106">
        <v>207</v>
      </c>
      <c r="X23" s="101" t="s">
        <v>127</v>
      </c>
    </row>
    <row r="24" spans="1:24" ht="14.25" x14ac:dyDescent="0.2">
      <c r="A24" s="101" t="s">
        <v>128</v>
      </c>
      <c r="B24" s="101" t="s">
        <v>129</v>
      </c>
      <c r="C24" s="102">
        <v>402</v>
      </c>
      <c r="D24" s="103">
        <v>-0.164241164241164</v>
      </c>
      <c r="E24" s="102">
        <v>0</v>
      </c>
      <c r="F24" s="103" t="s">
        <v>71</v>
      </c>
      <c r="G24" s="102">
        <v>0</v>
      </c>
      <c r="H24" s="103" t="s">
        <v>71</v>
      </c>
      <c r="I24" s="102">
        <v>402</v>
      </c>
      <c r="J24" s="103">
        <v>-0.164241164241164</v>
      </c>
      <c r="K24" s="102">
        <v>119</v>
      </c>
      <c r="L24" s="103">
        <v>0.15533980582524301</v>
      </c>
      <c r="M24" s="102">
        <v>521</v>
      </c>
      <c r="N24" s="103">
        <v>-0.107876712328767</v>
      </c>
      <c r="O24" s="104">
        <v>5</v>
      </c>
      <c r="P24" s="107"/>
      <c r="Q24" s="101" t="s">
        <v>72</v>
      </c>
      <c r="R24" s="106">
        <v>481</v>
      </c>
      <c r="S24" s="106">
        <v>0</v>
      </c>
      <c r="T24" s="106">
        <v>0</v>
      </c>
      <c r="U24" s="106">
        <v>481</v>
      </c>
      <c r="V24" s="106">
        <v>103</v>
      </c>
      <c r="W24" s="106">
        <v>584</v>
      </c>
      <c r="X24" s="101" t="s">
        <v>130</v>
      </c>
    </row>
    <row r="25" spans="1:24" ht="14.25" x14ac:dyDescent="0.2">
      <c r="A25" s="101" t="s">
        <v>131</v>
      </c>
      <c r="B25" s="101" t="s">
        <v>132</v>
      </c>
      <c r="C25" s="102">
        <v>162</v>
      </c>
      <c r="D25" s="103">
        <v>-0.10989010989011</v>
      </c>
      <c r="E25" s="102">
        <v>0</v>
      </c>
      <c r="F25" s="103" t="s">
        <v>71</v>
      </c>
      <c r="G25" s="102">
        <v>0</v>
      </c>
      <c r="H25" s="103" t="s">
        <v>71</v>
      </c>
      <c r="I25" s="102">
        <v>162</v>
      </c>
      <c r="J25" s="103">
        <v>-0.10989010989011</v>
      </c>
      <c r="K25" s="102">
        <v>22</v>
      </c>
      <c r="L25" s="103">
        <v>-0.3125</v>
      </c>
      <c r="M25" s="102">
        <v>184</v>
      </c>
      <c r="N25" s="103">
        <v>-0.14018691588785001</v>
      </c>
      <c r="O25" s="104">
        <v>5</v>
      </c>
      <c r="P25" s="107"/>
      <c r="Q25" s="101" t="s">
        <v>72</v>
      </c>
      <c r="R25" s="106">
        <v>182</v>
      </c>
      <c r="S25" s="106">
        <v>0</v>
      </c>
      <c r="T25" s="106">
        <v>0</v>
      </c>
      <c r="U25" s="106">
        <v>182</v>
      </c>
      <c r="V25" s="106">
        <v>32</v>
      </c>
      <c r="W25" s="106">
        <v>214</v>
      </c>
      <c r="X25" s="101" t="s">
        <v>133</v>
      </c>
    </row>
    <row r="26" spans="1:24" ht="14.25" x14ac:dyDescent="0.2">
      <c r="A26" s="101" t="s">
        <v>134</v>
      </c>
      <c r="B26" s="101" t="s">
        <v>135</v>
      </c>
      <c r="C26" s="102">
        <v>354</v>
      </c>
      <c r="D26" s="103">
        <v>-9.4629156010230198E-2</v>
      </c>
      <c r="E26" s="102">
        <v>0</v>
      </c>
      <c r="F26" s="103" t="s">
        <v>71</v>
      </c>
      <c r="G26" s="102">
        <v>0</v>
      </c>
      <c r="H26" s="103" t="s">
        <v>71</v>
      </c>
      <c r="I26" s="102">
        <v>354</v>
      </c>
      <c r="J26" s="103">
        <v>-9.4629156010230198E-2</v>
      </c>
      <c r="K26" s="102">
        <v>174</v>
      </c>
      <c r="L26" s="103">
        <v>0.2</v>
      </c>
      <c r="M26" s="102">
        <v>528</v>
      </c>
      <c r="N26" s="103">
        <v>-1.4925373134328401E-2</v>
      </c>
      <c r="O26" s="104">
        <v>5</v>
      </c>
      <c r="P26" s="107"/>
      <c r="Q26" s="101" t="s">
        <v>72</v>
      </c>
      <c r="R26" s="106">
        <v>391</v>
      </c>
      <c r="S26" s="106">
        <v>0</v>
      </c>
      <c r="T26" s="106">
        <v>0</v>
      </c>
      <c r="U26" s="106">
        <v>391</v>
      </c>
      <c r="V26" s="106">
        <v>145</v>
      </c>
      <c r="W26" s="106">
        <v>536</v>
      </c>
      <c r="X26" s="101" t="s">
        <v>136</v>
      </c>
    </row>
    <row r="27" spans="1:24" ht="14.25" x14ac:dyDescent="0.2">
      <c r="A27" s="101" t="s">
        <v>137</v>
      </c>
      <c r="B27" s="101" t="s">
        <v>138</v>
      </c>
      <c r="C27" s="102">
        <v>424</v>
      </c>
      <c r="D27" s="103">
        <v>-0.16699410609037302</v>
      </c>
      <c r="E27" s="102">
        <v>8</v>
      </c>
      <c r="F27" s="103">
        <v>7</v>
      </c>
      <c r="G27" s="102">
        <v>1</v>
      </c>
      <c r="H27" s="103">
        <v>-0.5</v>
      </c>
      <c r="I27" s="102">
        <v>433</v>
      </c>
      <c r="J27" s="103">
        <v>-0.154296875</v>
      </c>
      <c r="K27" s="102">
        <v>207</v>
      </c>
      <c r="L27" s="103">
        <v>1.4069767441860499</v>
      </c>
      <c r="M27" s="102">
        <v>640</v>
      </c>
      <c r="N27" s="103">
        <v>7.0234113712374605E-2</v>
      </c>
      <c r="O27" s="104">
        <v>4</v>
      </c>
      <c r="P27" s="107"/>
      <c r="Q27" s="101" t="s">
        <v>72</v>
      </c>
      <c r="R27" s="106">
        <v>509</v>
      </c>
      <c r="S27" s="106">
        <v>1</v>
      </c>
      <c r="T27" s="106">
        <v>2</v>
      </c>
      <c r="U27" s="106">
        <v>512</v>
      </c>
      <c r="V27" s="106">
        <v>86</v>
      </c>
      <c r="W27" s="106">
        <v>598</v>
      </c>
      <c r="X27" s="101" t="s">
        <v>139</v>
      </c>
    </row>
    <row r="28" spans="1:24" ht="14.25" x14ac:dyDescent="0.2">
      <c r="A28" s="101" t="s">
        <v>140</v>
      </c>
      <c r="B28" s="101" t="s">
        <v>141</v>
      </c>
      <c r="C28" s="102">
        <v>242</v>
      </c>
      <c r="D28" s="103">
        <v>-0.14184397163120599</v>
      </c>
      <c r="E28" s="102">
        <v>0</v>
      </c>
      <c r="F28" s="103" t="s">
        <v>71</v>
      </c>
      <c r="G28" s="102">
        <v>0</v>
      </c>
      <c r="H28" s="103" t="s">
        <v>71</v>
      </c>
      <c r="I28" s="102">
        <v>242</v>
      </c>
      <c r="J28" s="103">
        <v>-0.14184397163120599</v>
      </c>
      <c r="K28" s="102">
        <v>69</v>
      </c>
      <c r="L28" s="103">
        <v>-4.1666666666666699E-2</v>
      </c>
      <c r="M28" s="102">
        <v>311</v>
      </c>
      <c r="N28" s="103">
        <v>-0.121468926553672</v>
      </c>
      <c r="O28" s="104">
        <v>5</v>
      </c>
      <c r="P28" s="107"/>
      <c r="Q28" s="101" t="s">
        <v>72</v>
      </c>
      <c r="R28" s="106">
        <v>282</v>
      </c>
      <c r="S28" s="106">
        <v>0</v>
      </c>
      <c r="T28" s="106">
        <v>0</v>
      </c>
      <c r="U28" s="106">
        <v>282</v>
      </c>
      <c r="V28" s="106">
        <v>72</v>
      </c>
      <c r="W28" s="106">
        <v>354</v>
      </c>
      <c r="X28" s="101" t="s">
        <v>142</v>
      </c>
    </row>
    <row r="29" spans="1:24" ht="14.25" x14ac:dyDescent="0.2">
      <c r="A29" s="101" t="s">
        <v>143</v>
      </c>
      <c r="B29" s="101" t="s">
        <v>144</v>
      </c>
      <c r="C29" s="102">
        <v>208</v>
      </c>
      <c r="D29" s="103">
        <v>-2.3474178403755899E-2</v>
      </c>
      <c r="E29" s="102">
        <v>0</v>
      </c>
      <c r="F29" s="103" t="s">
        <v>71</v>
      </c>
      <c r="G29" s="102">
        <v>0</v>
      </c>
      <c r="H29" s="103" t="s">
        <v>71</v>
      </c>
      <c r="I29" s="102">
        <v>208</v>
      </c>
      <c r="J29" s="103">
        <v>-2.3474178403755899E-2</v>
      </c>
      <c r="K29" s="102">
        <v>50</v>
      </c>
      <c r="L29" s="103">
        <v>-3.8461538461538498E-2</v>
      </c>
      <c r="M29" s="102">
        <v>258</v>
      </c>
      <c r="N29" s="103">
        <v>-2.6415094339622601E-2</v>
      </c>
      <c r="O29" s="104">
        <v>5</v>
      </c>
      <c r="P29" s="107"/>
      <c r="Q29" s="101" t="s">
        <v>72</v>
      </c>
      <c r="R29" s="106">
        <v>213</v>
      </c>
      <c r="S29" s="106">
        <v>0</v>
      </c>
      <c r="T29" s="106">
        <v>0</v>
      </c>
      <c r="U29" s="106">
        <v>213</v>
      </c>
      <c r="V29" s="106">
        <v>52</v>
      </c>
      <c r="W29" s="106">
        <v>265</v>
      </c>
      <c r="X29" s="101" t="s">
        <v>145</v>
      </c>
    </row>
    <row r="30" spans="1:24" ht="14.25" x14ac:dyDescent="0.2">
      <c r="A30" s="101" t="s">
        <v>146</v>
      </c>
      <c r="B30" s="101" t="s">
        <v>147</v>
      </c>
      <c r="C30" s="102">
        <v>8296</v>
      </c>
      <c r="D30" s="103">
        <v>-0.19899584821859601</v>
      </c>
      <c r="E30" s="102">
        <v>10765</v>
      </c>
      <c r="F30" s="103">
        <v>-5.2460170759616204E-2</v>
      </c>
      <c r="G30" s="102">
        <v>0</v>
      </c>
      <c r="H30" s="103" t="s">
        <v>71</v>
      </c>
      <c r="I30" s="102">
        <v>19061</v>
      </c>
      <c r="J30" s="103">
        <v>-0.122340915369739</v>
      </c>
      <c r="K30" s="102">
        <v>880</v>
      </c>
      <c r="L30" s="103">
        <v>-6.1833688699360304E-2</v>
      </c>
      <c r="M30" s="102">
        <v>19941</v>
      </c>
      <c r="N30" s="103">
        <v>-0.11983580508474601</v>
      </c>
      <c r="O30" s="104">
        <v>1</v>
      </c>
      <c r="P30" s="107"/>
      <c r="Q30" s="101" t="s">
        <v>148</v>
      </c>
      <c r="R30" s="106">
        <v>10357</v>
      </c>
      <c r="S30" s="106">
        <v>11361</v>
      </c>
      <c r="T30" s="106">
        <v>0</v>
      </c>
      <c r="U30" s="106">
        <v>21718</v>
      </c>
      <c r="V30" s="106">
        <v>938</v>
      </c>
      <c r="W30" s="106">
        <v>22656</v>
      </c>
      <c r="X30" s="101" t="s">
        <v>149</v>
      </c>
    </row>
    <row r="31" spans="1:24" ht="14.25" x14ac:dyDescent="0.2">
      <c r="A31" s="101" t="s">
        <v>150</v>
      </c>
      <c r="B31" s="101" t="s">
        <v>151</v>
      </c>
      <c r="C31" s="102">
        <v>105</v>
      </c>
      <c r="D31" s="103">
        <v>-9.4339622641509396E-3</v>
      </c>
      <c r="E31" s="102">
        <v>8</v>
      </c>
      <c r="F31" s="103" t="s">
        <v>71</v>
      </c>
      <c r="G31" s="102">
        <v>0</v>
      </c>
      <c r="H31" s="103" t="s">
        <v>71</v>
      </c>
      <c r="I31" s="102">
        <v>113</v>
      </c>
      <c r="J31" s="103">
        <v>6.6037735849056603E-2</v>
      </c>
      <c r="K31" s="102">
        <v>73</v>
      </c>
      <c r="L31" s="103">
        <v>1.3888888888888902E-2</v>
      </c>
      <c r="M31" s="102">
        <v>186</v>
      </c>
      <c r="N31" s="103">
        <v>4.49438202247191E-2</v>
      </c>
      <c r="O31" s="104">
        <v>5</v>
      </c>
      <c r="P31" s="107"/>
      <c r="Q31" s="101" t="s">
        <v>72</v>
      </c>
      <c r="R31" s="106">
        <v>106</v>
      </c>
      <c r="S31" s="106">
        <v>0</v>
      </c>
      <c r="T31" s="106">
        <v>0</v>
      </c>
      <c r="U31" s="106">
        <v>106</v>
      </c>
      <c r="V31" s="106">
        <v>72</v>
      </c>
      <c r="W31" s="106">
        <v>178</v>
      </c>
      <c r="X31" s="101" t="s">
        <v>152</v>
      </c>
    </row>
    <row r="32" spans="1:24" ht="14.25" x14ac:dyDescent="0.2">
      <c r="A32" s="101" t="s">
        <v>153</v>
      </c>
      <c r="B32" s="101" t="s">
        <v>154</v>
      </c>
      <c r="C32" s="102">
        <v>166</v>
      </c>
      <c r="D32" s="103">
        <v>-7.7777777777777793E-2</v>
      </c>
      <c r="E32" s="102">
        <v>0</v>
      </c>
      <c r="F32" s="103" t="s">
        <v>71</v>
      </c>
      <c r="G32" s="102">
        <v>0</v>
      </c>
      <c r="H32" s="103" t="s">
        <v>71</v>
      </c>
      <c r="I32" s="102">
        <v>166</v>
      </c>
      <c r="J32" s="103">
        <v>-7.7777777777777793E-2</v>
      </c>
      <c r="K32" s="102">
        <v>56</v>
      </c>
      <c r="L32" s="103">
        <v>0.16666666666666699</v>
      </c>
      <c r="M32" s="102">
        <v>222</v>
      </c>
      <c r="N32" s="103">
        <v>-2.6315789473684202E-2</v>
      </c>
      <c r="O32" s="104">
        <v>5</v>
      </c>
      <c r="P32" s="107"/>
      <c r="Q32" s="101" t="s">
        <v>72</v>
      </c>
      <c r="R32" s="106">
        <v>180</v>
      </c>
      <c r="S32" s="106">
        <v>0</v>
      </c>
      <c r="T32" s="106">
        <v>0</v>
      </c>
      <c r="U32" s="106">
        <v>180</v>
      </c>
      <c r="V32" s="106">
        <v>48</v>
      </c>
      <c r="W32" s="106">
        <v>228</v>
      </c>
      <c r="X32" s="101" t="s">
        <v>155</v>
      </c>
    </row>
    <row r="33" spans="1:24" ht="14.25" x14ac:dyDescent="0.2">
      <c r="A33" s="101" t="s">
        <v>156</v>
      </c>
      <c r="B33" s="101" t="s">
        <v>157</v>
      </c>
      <c r="C33" s="102">
        <v>96</v>
      </c>
      <c r="D33" s="103">
        <v>3.2258064516128997E-2</v>
      </c>
      <c r="E33" s="102">
        <v>0</v>
      </c>
      <c r="F33" s="103" t="s">
        <v>71</v>
      </c>
      <c r="G33" s="102">
        <v>0</v>
      </c>
      <c r="H33" s="103" t="s">
        <v>71</v>
      </c>
      <c r="I33" s="102">
        <v>96</v>
      </c>
      <c r="J33" s="103">
        <v>3.2258064516128997E-2</v>
      </c>
      <c r="K33" s="102">
        <v>24</v>
      </c>
      <c r="L33" s="103">
        <v>0.6</v>
      </c>
      <c r="M33" s="102">
        <v>120</v>
      </c>
      <c r="N33" s="103">
        <v>0.11111111111111101</v>
      </c>
      <c r="O33" s="104">
        <v>5</v>
      </c>
      <c r="P33" s="107"/>
      <c r="Q33" s="101" t="s">
        <v>72</v>
      </c>
      <c r="R33" s="106">
        <v>93</v>
      </c>
      <c r="S33" s="106">
        <v>0</v>
      </c>
      <c r="T33" s="106">
        <v>0</v>
      </c>
      <c r="U33" s="106">
        <v>93</v>
      </c>
      <c r="V33" s="106">
        <v>15</v>
      </c>
      <c r="W33" s="106">
        <v>108</v>
      </c>
      <c r="X33" s="101" t="s">
        <v>158</v>
      </c>
    </row>
    <row r="34" spans="1:24" ht="14.25" x14ac:dyDescent="0.2">
      <c r="A34" s="101" t="s">
        <v>159</v>
      </c>
      <c r="B34" s="101" t="s">
        <v>160</v>
      </c>
      <c r="C34" s="102">
        <v>193</v>
      </c>
      <c r="D34" s="103">
        <v>5.2083333333333304E-3</v>
      </c>
      <c r="E34" s="102">
        <v>0</v>
      </c>
      <c r="F34" s="103" t="s">
        <v>71</v>
      </c>
      <c r="G34" s="102">
        <v>0</v>
      </c>
      <c r="H34" s="103" t="s">
        <v>71</v>
      </c>
      <c r="I34" s="102">
        <v>193</v>
      </c>
      <c r="J34" s="103">
        <v>5.2083333333333304E-3</v>
      </c>
      <c r="K34" s="102">
        <v>159</v>
      </c>
      <c r="L34" s="103">
        <v>1.6065573770491801</v>
      </c>
      <c r="M34" s="102">
        <v>352</v>
      </c>
      <c r="N34" s="103">
        <v>0.39130434782608703</v>
      </c>
      <c r="O34" s="104">
        <v>5</v>
      </c>
      <c r="P34" s="107"/>
      <c r="Q34" s="101" t="s">
        <v>72</v>
      </c>
      <c r="R34" s="106">
        <v>192</v>
      </c>
      <c r="S34" s="106">
        <v>0</v>
      </c>
      <c r="T34" s="106">
        <v>0</v>
      </c>
      <c r="U34" s="106">
        <v>192</v>
      </c>
      <c r="V34" s="106">
        <v>61</v>
      </c>
      <c r="W34" s="106">
        <v>253</v>
      </c>
      <c r="X34" s="101" t="s">
        <v>161</v>
      </c>
    </row>
    <row r="35" spans="1:24" ht="14.25" x14ac:dyDescent="0.2">
      <c r="A35" s="101" t="s">
        <v>162</v>
      </c>
      <c r="B35" s="101" t="s">
        <v>163</v>
      </c>
      <c r="C35" s="102">
        <v>252</v>
      </c>
      <c r="D35" s="103">
        <v>-0.16</v>
      </c>
      <c r="E35" s="102">
        <v>0</v>
      </c>
      <c r="F35" s="103" t="s">
        <v>71</v>
      </c>
      <c r="G35" s="102">
        <v>0</v>
      </c>
      <c r="H35" s="103" t="s">
        <v>71</v>
      </c>
      <c r="I35" s="102">
        <v>252</v>
      </c>
      <c r="J35" s="103">
        <v>-0.16</v>
      </c>
      <c r="K35" s="102">
        <v>182</v>
      </c>
      <c r="L35" s="103">
        <v>0.25517241379310301</v>
      </c>
      <c r="M35" s="102">
        <v>434</v>
      </c>
      <c r="N35" s="103">
        <v>-2.4719101123595502E-2</v>
      </c>
      <c r="O35" s="104">
        <v>5</v>
      </c>
      <c r="P35" s="107"/>
      <c r="Q35" s="101" t="s">
        <v>72</v>
      </c>
      <c r="R35" s="106">
        <v>300</v>
      </c>
      <c r="S35" s="106">
        <v>0</v>
      </c>
      <c r="T35" s="106">
        <v>0</v>
      </c>
      <c r="U35" s="106">
        <v>300</v>
      </c>
      <c r="V35" s="106">
        <v>145</v>
      </c>
      <c r="W35" s="106">
        <v>445</v>
      </c>
      <c r="X35" s="101" t="s">
        <v>164</v>
      </c>
    </row>
    <row r="36" spans="1:24" ht="14.25" x14ac:dyDescent="0.2">
      <c r="A36" s="101" t="s">
        <v>165</v>
      </c>
      <c r="B36" s="101" t="s">
        <v>166</v>
      </c>
      <c r="C36" s="102">
        <v>397</v>
      </c>
      <c r="D36" s="103">
        <v>-3.1707317073170704E-2</v>
      </c>
      <c r="E36" s="102">
        <v>0</v>
      </c>
      <c r="F36" s="103" t="s">
        <v>71</v>
      </c>
      <c r="G36" s="102">
        <v>0</v>
      </c>
      <c r="H36" s="103" t="s">
        <v>71</v>
      </c>
      <c r="I36" s="102">
        <v>397</v>
      </c>
      <c r="J36" s="103">
        <v>-3.1707317073170704E-2</v>
      </c>
      <c r="K36" s="102">
        <v>25</v>
      </c>
      <c r="L36" s="103">
        <v>-0.21875</v>
      </c>
      <c r="M36" s="102">
        <v>422</v>
      </c>
      <c r="N36" s="103">
        <v>-4.52488687782805E-2</v>
      </c>
      <c r="O36" s="104">
        <v>5</v>
      </c>
      <c r="P36" s="107"/>
      <c r="Q36" s="101" t="s">
        <v>72</v>
      </c>
      <c r="R36" s="106">
        <v>410</v>
      </c>
      <c r="S36" s="106">
        <v>0</v>
      </c>
      <c r="T36" s="106">
        <v>0</v>
      </c>
      <c r="U36" s="106">
        <v>410</v>
      </c>
      <c r="V36" s="106">
        <v>32</v>
      </c>
      <c r="W36" s="106">
        <v>442</v>
      </c>
      <c r="X36" s="101" t="s">
        <v>167</v>
      </c>
    </row>
    <row r="37" spans="1:24" ht="14.25" x14ac:dyDescent="0.2">
      <c r="A37" s="101" t="s">
        <v>168</v>
      </c>
      <c r="B37" s="101" t="s">
        <v>169</v>
      </c>
      <c r="C37" s="102">
        <v>2003</v>
      </c>
      <c r="D37" s="103">
        <v>-0.196872493985565</v>
      </c>
      <c r="E37" s="102">
        <v>1375</v>
      </c>
      <c r="F37" s="103">
        <v>-6.3351498637602199E-2</v>
      </c>
      <c r="G37" s="102">
        <v>1524</v>
      </c>
      <c r="H37" s="103">
        <v>0.387978142076503</v>
      </c>
      <c r="I37" s="102">
        <v>4902</v>
      </c>
      <c r="J37" s="103">
        <v>-3.1225296442687699E-2</v>
      </c>
      <c r="K37" s="102">
        <v>1362</v>
      </c>
      <c r="L37" s="103">
        <v>0.19264448336252199</v>
      </c>
      <c r="M37" s="102">
        <v>6264</v>
      </c>
      <c r="N37" s="103">
        <v>9.9967752337955518E-3</v>
      </c>
      <c r="O37" s="104">
        <v>2</v>
      </c>
      <c r="P37" s="107"/>
      <c r="Q37" s="101" t="s">
        <v>72</v>
      </c>
      <c r="R37" s="106">
        <v>2494</v>
      </c>
      <c r="S37" s="106">
        <v>1468</v>
      </c>
      <c r="T37" s="106">
        <v>1098</v>
      </c>
      <c r="U37" s="106">
        <v>5060</v>
      </c>
      <c r="V37" s="106">
        <v>1142</v>
      </c>
      <c r="W37" s="106">
        <v>6202</v>
      </c>
      <c r="X37" s="101" t="s">
        <v>170</v>
      </c>
    </row>
    <row r="38" spans="1:24" ht="14.25" x14ac:dyDescent="0.2">
      <c r="A38" s="101" t="s">
        <v>171</v>
      </c>
      <c r="B38" s="101" t="s">
        <v>172</v>
      </c>
      <c r="C38" s="102">
        <v>356</v>
      </c>
      <c r="D38" s="103">
        <v>-0.26748971193415599</v>
      </c>
      <c r="E38" s="102">
        <v>0</v>
      </c>
      <c r="F38" s="103" t="s">
        <v>71</v>
      </c>
      <c r="G38" s="102">
        <v>0</v>
      </c>
      <c r="H38" s="103" t="s">
        <v>71</v>
      </c>
      <c r="I38" s="102">
        <v>356</v>
      </c>
      <c r="J38" s="103">
        <v>-0.26748971193415599</v>
      </c>
      <c r="K38" s="102">
        <v>110</v>
      </c>
      <c r="L38" s="103">
        <v>0.30952380952381003</v>
      </c>
      <c r="M38" s="102">
        <v>466</v>
      </c>
      <c r="N38" s="103">
        <v>-0.18245614035087701</v>
      </c>
      <c r="O38" s="104">
        <v>5</v>
      </c>
      <c r="P38" s="107"/>
      <c r="Q38" s="101" t="s">
        <v>72</v>
      </c>
      <c r="R38" s="106">
        <v>486</v>
      </c>
      <c r="S38" s="106">
        <v>0</v>
      </c>
      <c r="T38" s="106">
        <v>0</v>
      </c>
      <c r="U38" s="106">
        <v>486</v>
      </c>
      <c r="V38" s="106">
        <v>84</v>
      </c>
      <c r="W38" s="106">
        <v>570</v>
      </c>
      <c r="X38" s="101" t="s">
        <v>173</v>
      </c>
    </row>
    <row r="39" spans="1:24" ht="14.25" x14ac:dyDescent="0.2">
      <c r="A39" s="101" t="s">
        <v>174</v>
      </c>
      <c r="B39" s="101" t="s">
        <v>175</v>
      </c>
      <c r="C39" s="102">
        <v>267</v>
      </c>
      <c r="D39" s="103">
        <v>-0.20298507462686602</v>
      </c>
      <c r="E39" s="102">
        <v>12</v>
      </c>
      <c r="F39" s="103">
        <v>-0.68421052631578905</v>
      </c>
      <c r="G39" s="102">
        <v>0</v>
      </c>
      <c r="H39" s="103" t="s">
        <v>71</v>
      </c>
      <c r="I39" s="102">
        <v>279</v>
      </c>
      <c r="J39" s="103">
        <v>-0.25201072386059004</v>
      </c>
      <c r="K39" s="102">
        <v>222</v>
      </c>
      <c r="L39" s="103">
        <v>0.16842105263157903</v>
      </c>
      <c r="M39" s="102">
        <v>501</v>
      </c>
      <c r="N39" s="103">
        <v>-0.11012433392540001</v>
      </c>
      <c r="O39" s="104">
        <v>4</v>
      </c>
      <c r="P39" s="107"/>
      <c r="Q39" s="101" t="s">
        <v>72</v>
      </c>
      <c r="R39" s="106">
        <v>335</v>
      </c>
      <c r="S39" s="106">
        <v>38</v>
      </c>
      <c r="T39" s="106">
        <v>0</v>
      </c>
      <c r="U39" s="106">
        <v>373</v>
      </c>
      <c r="V39" s="106">
        <v>190</v>
      </c>
      <c r="W39" s="106">
        <v>563</v>
      </c>
      <c r="X39" s="101" t="s">
        <v>176</v>
      </c>
    </row>
    <row r="40" spans="1:24" ht="14.25" x14ac:dyDescent="0.2">
      <c r="A40" s="101" t="s">
        <v>177</v>
      </c>
      <c r="B40" s="101" t="s">
        <v>178</v>
      </c>
      <c r="C40" s="102">
        <v>317</v>
      </c>
      <c r="D40" s="103">
        <v>-0.27126436781609198</v>
      </c>
      <c r="E40" s="102">
        <v>1</v>
      </c>
      <c r="F40" s="103" t="s">
        <v>71</v>
      </c>
      <c r="G40" s="102">
        <v>0</v>
      </c>
      <c r="H40" s="103" t="s">
        <v>71</v>
      </c>
      <c r="I40" s="102">
        <v>318</v>
      </c>
      <c r="J40" s="103">
        <v>-0.26896551724137902</v>
      </c>
      <c r="K40" s="102">
        <v>72</v>
      </c>
      <c r="L40" s="103">
        <v>0.107692307692308</v>
      </c>
      <c r="M40" s="102">
        <v>390</v>
      </c>
      <c r="N40" s="103">
        <v>-0.22</v>
      </c>
      <c r="O40" s="104">
        <v>5</v>
      </c>
      <c r="P40" s="107"/>
      <c r="Q40" s="101" t="s">
        <v>72</v>
      </c>
      <c r="R40" s="106">
        <v>435</v>
      </c>
      <c r="S40" s="106">
        <v>0</v>
      </c>
      <c r="T40" s="106">
        <v>0</v>
      </c>
      <c r="U40" s="106">
        <v>435</v>
      </c>
      <c r="V40" s="106">
        <v>65</v>
      </c>
      <c r="W40" s="106">
        <v>500</v>
      </c>
      <c r="X40" s="101" t="s">
        <v>179</v>
      </c>
    </row>
    <row r="41" spans="1:24" ht="14.25" x14ac:dyDescent="0.2">
      <c r="A41" s="101" t="s">
        <v>180</v>
      </c>
      <c r="B41" s="101" t="s">
        <v>181</v>
      </c>
      <c r="C41" s="102">
        <v>128</v>
      </c>
      <c r="D41" s="103">
        <v>-7.2463768115942004E-2</v>
      </c>
      <c r="E41" s="102">
        <v>0</v>
      </c>
      <c r="F41" s="103" t="s">
        <v>71</v>
      </c>
      <c r="G41" s="102">
        <v>0</v>
      </c>
      <c r="H41" s="103" t="s">
        <v>71</v>
      </c>
      <c r="I41" s="102">
        <v>128</v>
      </c>
      <c r="J41" s="103">
        <v>-7.2463768115942004E-2</v>
      </c>
      <c r="K41" s="102">
        <v>36</v>
      </c>
      <c r="L41" s="103">
        <v>-0.1</v>
      </c>
      <c r="M41" s="102">
        <v>164</v>
      </c>
      <c r="N41" s="103">
        <v>-7.8651685393258397E-2</v>
      </c>
      <c r="O41" s="104">
        <v>5</v>
      </c>
      <c r="P41" s="107"/>
      <c r="Q41" s="101" t="s">
        <v>72</v>
      </c>
      <c r="R41" s="106">
        <v>138</v>
      </c>
      <c r="S41" s="106">
        <v>0</v>
      </c>
      <c r="T41" s="106">
        <v>0</v>
      </c>
      <c r="U41" s="106">
        <v>138</v>
      </c>
      <c r="V41" s="106">
        <v>40</v>
      </c>
      <c r="W41" s="106">
        <v>178</v>
      </c>
      <c r="X41" s="101" t="s">
        <v>182</v>
      </c>
    </row>
    <row r="42" spans="1:24" ht="14.25" x14ac:dyDescent="0.2">
      <c r="A42" s="101" t="s">
        <v>183</v>
      </c>
      <c r="B42" s="101" t="s">
        <v>184</v>
      </c>
      <c r="C42" s="102">
        <v>2496</v>
      </c>
      <c r="D42" s="103">
        <v>-0.16269708151626999</v>
      </c>
      <c r="E42" s="102">
        <v>87</v>
      </c>
      <c r="F42" s="103">
        <v>-9.375E-2</v>
      </c>
      <c r="G42" s="102">
        <v>0</v>
      </c>
      <c r="H42" s="103" t="s">
        <v>71</v>
      </c>
      <c r="I42" s="102">
        <v>2583</v>
      </c>
      <c r="J42" s="103">
        <v>-0.16054598635034101</v>
      </c>
      <c r="K42" s="102">
        <v>869</v>
      </c>
      <c r="L42" s="103">
        <v>0.21708683473389401</v>
      </c>
      <c r="M42" s="102">
        <v>3452</v>
      </c>
      <c r="N42" s="103">
        <v>-8.9422316011606398E-2</v>
      </c>
      <c r="O42" s="104">
        <v>3</v>
      </c>
      <c r="P42" s="107"/>
      <c r="Q42" s="101" t="s">
        <v>72</v>
      </c>
      <c r="R42" s="106">
        <v>2981</v>
      </c>
      <c r="S42" s="106">
        <v>96</v>
      </c>
      <c r="T42" s="106">
        <v>0</v>
      </c>
      <c r="U42" s="106">
        <v>3077</v>
      </c>
      <c r="V42" s="106">
        <v>714</v>
      </c>
      <c r="W42" s="106">
        <v>3791</v>
      </c>
      <c r="X42" s="101" t="s">
        <v>185</v>
      </c>
    </row>
    <row r="43" spans="1:24" ht="14.25" x14ac:dyDescent="0.2">
      <c r="A43" s="101" t="s">
        <v>186</v>
      </c>
      <c r="B43" s="101" t="s">
        <v>187</v>
      </c>
      <c r="C43" s="102">
        <v>3124</v>
      </c>
      <c r="D43" s="103">
        <v>-0.155675675675676</v>
      </c>
      <c r="E43" s="102">
        <v>621</v>
      </c>
      <c r="F43" s="103">
        <v>3.2310177705977407E-3</v>
      </c>
      <c r="G43" s="102">
        <v>0</v>
      </c>
      <c r="H43" s="103" t="s">
        <v>71</v>
      </c>
      <c r="I43" s="102">
        <v>3745</v>
      </c>
      <c r="J43" s="103">
        <v>-0.13290113452188002</v>
      </c>
      <c r="K43" s="102">
        <v>642</v>
      </c>
      <c r="L43" s="103">
        <v>-9.3220338983050807E-2</v>
      </c>
      <c r="M43" s="102">
        <v>4387</v>
      </c>
      <c r="N43" s="103">
        <v>-0.12731251243286298</v>
      </c>
      <c r="O43" s="104">
        <v>2</v>
      </c>
      <c r="P43" s="107"/>
      <c r="Q43" s="101" t="s">
        <v>72</v>
      </c>
      <c r="R43" s="106">
        <v>3700</v>
      </c>
      <c r="S43" s="106">
        <v>619</v>
      </c>
      <c r="T43" s="106">
        <v>0</v>
      </c>
      <c r="U43" s="106">
        <v>4319</v>
      </c>
      <c r="V43" s="106">
        <v>708</v>
      </c>
      <c r="W43" s="106">
        <v>5027</v>
      </c>
      <c r="X43" s="101" t="s">
        <v>188</v>
      </c>
    </row>
    <row r="44" spans="1:24" ht="14.25" x14ac:dyDescent="0.2">
      <c r="A44" s="101" t="s">
        <v>189</v>
      </c>
      <c r="B44" s="101" t="s">
        <v>190</v>
      </c>
      <c r="C44" s="102">
        <v>490</v>
      </c>
      <c r="D44" s="103">
        <v>-4.85436893203883E-2</v>
      </c>
      <c r="E44" s="102">
        <v>0</v>
      </c>
      <c r="F44" s="103" t="s">
        <v>71</v>
      </c>
      <c r="G44" s="102">
        <v>0</v>
      </c>
      <c r="H44" s="103" t="s">
        <v>71</v>
      </c>
      <c r="I44" s="102">
        <v>490</v>
      </c>
      <c r="J44" s="103">
        <v>-4.85436893203883E-2</v>
      </c>
      <c r="K44" s="102">
        <v>72</v>
      </c>
      <c r="L44" s="103">
        <v>0.89473684210526294</v>
      </c>
      <c r="M44" s="102">
        <v>562</v>
      </c>
      <c r="N44" s="103">
        <v>1.62748643761302E-2</v>
      </c>
      <c r="O44" s="104">
        <v>5</v>
      </c>
      <c r="P44" s="107"/>
      <c r="Q44" s="101" t="s">
        <v>72</v>
      </c>
      <c r="R44" s="106">
        <v>515</v>
      </c>
      <c r="S44" s="106">
        <v>0</v>
      </c>
      <c r="T44" s="106">
        <v>0</v>
      </c>
      <c r="U44" s="106">
        <v>515</v>
      </c>
      <c r="V44" s="106">
        <v>38</v>
      </c>
      <c r="W44" s="106">
        <v>553</v>
      </c>
      <c r="X44" s="101" t="s">
        <v>191</v>
      </c>
    </row>
    <row r="45" spans="1:24" ht="14.25" x14ac:dyDescent="0.2">
      <c r="A45" s="101" t="s">
        <v>192</v>
      </c>
      <c r="B45" s="101" t="s">
        <v>193</v>
      </c>
      <c r="C45" s="102">
        <v>166</v>
      </c>
      <c r="D45" s="103">
        <v>-3.4883720930232599E-2</v>
      </c>
      <c r="E45" s="102">
        <v>0</v>
      </c>
      <c r="F45" s="103" t="s">
        <v>71</v>
      </c>
      <c r="G45" s="102">
        <v>0</v>
      </c>
      <c r="H45" s="103" t="s">
        <v>71</v>
      </c>
      <c r="I45" s="102">
        <v>166</v>
      </c>
      <c r="J45" s="103">
        <v>-3.4883720930232599E-2</v>
      </c>
      <c r="K45" s="102">
        <v>23</v>
      </c>
      <c r="L45" s="103">
        <v>-0.11538461538461499</v>
      </c>
      <c r="M45" s="102">
        <v>189</v>
      </c>
      <c r="N45" s="103">
        <v>-4.5454545454545497E-2</v>
      </c>
      <c r="O45" s="104">
        <v>5</v>
      </c>
      <c r="P45" s="107"/>
      <c r="Q45" s="101" t="s">
        <v>72</v>
      </c>
      <c r="R45" s="106">
        <v>172</v>
      </c>
      <c r="S45" s="106">
        <v>0</v>
      </c>
      <c r="T45" s="106">
        <v>0</v>
      </c>
      <c r="U45" s="106">
        <v>172</v>
      </c>
      <c r="V45" s="106">
        <v>26</v>
      </c>
      <c r="W45" s="106">
        <v>198</v>
      </c>
      <c r="X45" s="101" t="s">
        <v>194</v>
      </c>
    </row>
    <row r="46" spans="1:24" ht="14.25" x14ac:dyDescent="0.2">
      <c r="A46" s="101" t="s">
        <v>195</v>
      </c>
      <c r="B46" s="101" t="s">
        <v>196</v>
      </c>
      <c r="C46" s="102">
        <v>96</v>
      </c>
      <c r="D46" s="103">
        <v>2.1276595744680903E-2</v>
      </c>
      <c r="E46" s="102">
        <v>0</v>
      </c>
      <c r="F46" s="103" t="s">
        <v>71</v>
      </c>
      <c r="G46" s="102">
        <v>0</v>
      </c>
      <c r="H46" s="103" t="s">
        <v>71</v>
      </c>
      <c r="I46" s="102">
        <v>96</v>
      </c>
      <c r="J46" s="103">
        <v>2.1276595744680903E-2</v>
      </c>
      <c r="K46" s="102">
        <v>5</v>
      </c>
      <c r="L46" s="103" t="s">
        <v>71</v>
      </c>
      <c r="M46" s="102">
        <v>101</v>
      </c>
      <c r="N46" s="103">
        <v>7.4468085106383003E-2</v>
      </c>
      <c r="O46" s="104">
        <v>5</v>
      </c>
      <c r="P46" s="107"/>
      <c r="Q46" s="101" t="s">
        <v>72</v>
      </c>
      <c r="R46" s="106">
        <v>94</v>
      </c>
      <c r="S46" s="106">
        <v>0</v>
      </c>
      <c r="T46" s="106">
        <v>0</v>
      </c>
      <c r="U46" s="106">
        <v>94</v>
      </c>
      <c r="V46" s="106">
        <v>0</v>
      </c>
      <c r="W46" s="106">
        <v>94</v>
      </c>
      <c r="X46" s="101" t="s">
        <v>197</v>
      </c>
    </row>
    <row r="47" spans="1:24" ht="14.25" x14ac:dyDescent="0.2">
      <c r="A47" s="101" t="s">
        <v>198</v>
      </c>
      <c r="B47" s="101" t="s">
        <v>199</v>
      </c>
      <c r="C47" s="102">
        <v>332</v>
      </c>
      <c r="D47" s="103">
        <v>-0.15306122448979601</v>
      </c>
      <c r="E47" s="102">
        <v>0</v>
      </c>
      <c r="F47" s="103" t="s">
        <v>71</v>
      </c>
      <c r="G47" s="102">
        <v>0</v>
      </c>
      <c r="H47" s="103" t="s">
        <v>71</v>
      </c>
      <c r="I47" s="102">
        <v>332</v>
      </c>
      <c r="J47" s="103">
        <v>-0.15306122448979601</v>
      </c>
      <c r="K47" s="102">
        <v>305</v>
      </c>
      <c r="L47" s="103">
        <v>0.63101604278074908</v>
      </c>
      <c r="M47" s="102">
        <v>637</v>
      </c>
      <c r="N47" s="103">
        <v>0.100172711571675</v>
      </c>
      <c r="O47" s="104">
        <v>5</v>
      </c>
      <c r="P47" s="107"/>
      <c r="Q47" s="101" t="s">
        <v>72</v>
      </c>
      <c r="R47" s="106">
        <v>392</v>
      </c>
      <c r="S47" s="106">
        <v>0</v>
      </c>
      <c r="T47" s="106">
        <v>0</v>
      </c>
      <c r="U47" s="106">
        <v>392</v>
      </c>
      <c r="V47" s="106">
        <v>187</v>
      </c>
      <c r="W47" s="106">
        <v>579</v>
      </c>
      <c r="X47" s="101" t="s">
        <v>200</v>
      </c>
    </row>
    <row r="48" spans="1:24" ht="14.25" x14ac:dyDescent="0.2">
      <c r="A48" s="101" t="s">
        <v>201</v>
      </c>
      <c r="B48" s="101" t="s">
        <v>202</v>
      </c>
      <c r="C48" s="102">
        <v>702</v>
      </c>
      <c r="D48" s="103">
        <v>-0.220865704772475</v>
      </c>
      <c r="E48" s="102">
        <v>251</v>
      </c>
      <c r="F48" s="103">
        <v>0.200956937799043</v>
      </c>
      <c r="G48" s="102">
        <v>0</v>
      </c>
      <c r="H48" s="103" t="s">
        <v>71</v>
      </c>
      <c r="I48" s="102">
        <v>953</v>
      </c>
      <c r="J48" s="103">
        <v>-0.14144144144144102</v>
      </c>
      <c r="K48" s="102">
        <v>356</v>
      </c>
      <c r="L48" s="103">
        <v>2.8901734104046201E-2</v>
      </c>
      <c r="M48" s="102">
        <v>1309</v>
      </c>
      <c r="N48" s="103">
        <v>-0.10096153846153801</v>
      </c>
      <c r="O48" s="104">
        <v>3</v>
      </c>
      <c r="P48" s="108"/>
      <c r="Q48" s="101" t="s">
        <v>72</v>
      </c>
      <c r="R48" s="106">
        <v>901</v>
      </c>
      <c r="S48" s="106">
        <v>209</v>
      </c>
      <c r="T48" s="106">
        <v>0</v>
      </c>
      <c r="U48" s="106">
        <v>1110</v>
      </c>
      <c r="V48" s="106">
        <v>346</v>
      </c>
      <c r="W48" s="106">
        <v>1456</v>
      </c>
      <c r="X48" s="101" t="s">
        <v>203</v>
      </c>
    </row>
    <row r="49" spans="1:24" ht="14.25" x14ac:dyDescent="0.2">
      <c r="A49" s="109" t="s">
        <v>204</v>
      </c>
      <c r="B49" s="110"/>
      <c r="C49" s="111">
        <v>33967</v>
      </c>
      <c r="D49" s="112">
        <v>-0.16143287414210203</v>
      </c>
      <c r="E49" s="111">
        <v>15394</v>
      </c>
      <c r="F49" s="112">
        <v>-2.5572857323711902E-2</v>
      </c>
      <c r="G49" s="111">
        <v>3268</v>
      </c>
      <c r="H49" s="112">
        <v>0.128063513979979</v>
      </c>
      <c r="I49" s="111">
        <v>52629</v>
      </c>
      <c r="J49" s="112">
        <v>-0.11101163831692</v>
      </c>
      <c r="K49" s="111">
        <v>10717</v>
      </c>
      <c r="L49" s="112">
        <v>0.13371416481540299</v>
      </c>
      <c r="M49" s="111">
        <v>63346</v>
      </c>
      <c r="N49" s="112">
        <v>-7.7315232907041093E-2</v>
      </c>
      <c r="O49" s="113"/>
      <c r="P49" s="114" t="s">
        <v>205</v>
      </c>
      <c r="Q49" s="114"/>
      <c r="R49" s="115">
        <v>40506</v>
      </c>
      <c r="S49" s="115">
        <v>15798</v>
      </c>
      <c r="T49" s="115">
        <v>2897</v>
      </c>
      <c r="U49" s="115">
        <v>59201</v>
      </c>
      <c r="V49" s="115">
        <v>9453</v>
      </c>
      <c r="W49" s="115">
        <v>68654</v>
      </c>
      <c r="X49" s="114"/>
    </row>
    <row r="50" spans="1:24" ht="14.25" x14ac:dyDescent="0.2">
      <c r="A50" s="101" t="s">
        <v>206</v>
      </c>
      <c r="B50" s="101" t="s">
        <v>207</v>
      </c>
      <c r="C50" s="102">
        <v>36</v>
      </c>
      <c r="D50" s="103">
        <v>-0.30769230769230804</v>
      </c>
      <c r="E50" s="102">
        <v>0</v>
      </c>
      <c r="F50" s="103" t="s">
        <v>71</v>
      </c>
      <c r="G50" s="102">
        <v>0</v>
      </c>
      <c r="H50" s="103" t="s">
        <v>71</v>
      </c>
      <c r="I50" s="102">
        <v>36</v>
      </c>
      <c r="J50" s="103">
        <v>-0.30769230769230804</v>
      </c>
      <c r="K50" s="102">
        <v>380</v>
      </c>
      <c r="L50" s="103">
        <v>-0.19831223628691999</v>
      </c>
      <c r="M50" s="102">
        <v>416</v>
      </c>
      <c r="N50" s="103">
        <v>-0.209125475285171</v>
      </c>
      <c r="O50" s="104">
        <v>6</v>
      </c>
      <c r="P50" s="105" t="s">
        <v>148</v>
      </c>
      <c r="Q50" s="101" t="s">
        <v>148</v>
      </c>
      <c r="R50" s="106">
        <v>52</v>
      </c>
      <c r="S50" s="106">
        <v>0</v>
      </c>
      <c r="T50" s="106">
        <v>0</v>
      </c>
      <c r="U50" s="106">
        <v>52</v>
      </c>
      <c r="V50" s="106">
        <v>474</v>
      </c>
      <c r="W50" s="106">
        <v>526</v>
      </c>
      <c r="X50" s="101" t="s">
        <v>208</v>
      </c>
    </row>
    <row r="51" spans="1:24" ht="14.25" x14ac:dyDescent="0.2">
      <c r="A51" s="101" t="s">
        <v>209</v>
      </c>
      <c r="B51" s="101" t="s">
        <v>210</v>
      </c>
      <c r="C51" s="102">
        <v>590</v>
      </c>
      <c r="D51" s="103">
        <v>-0.119402985074627</v>
      </c>
      <c r="E51" s="102">
        <v>1160</v>
      </c>
      <c r="F51" s="103">
        <v>3.8495971351835294E-2</v>
      </c>
      <c r="G51" s="102">
        <v>0</v>
      </c>
      <c r="H51" s="103" t="s">
        <v>71</v>
      </c>
      <c r="I51" s="102">
        <v>1750</v>
      </c>
      <c r="J51" s="103">
        <v>-2.0705092333519901E-2</v>
      </c>
      <c r="K51" s="102">
        <v>2927</v>
      </c>
      <c r="L51" s="103">
        <v>0.58903365906623195</v>
      </c>
      <c r="M51" s="102">
        <v>4677</v>
      </c>
      <c r="N51" s="103">
        <v>0.288784789198126</v>
      </c>
      <c r="O51" s="104">
        <v>6</v>
      </c>
      <c r="P51" s="107"/>
      <c r="Q51" s="101" t="s">
        <v>148</v>
      </c>
      <c r="R51" s="106">
        <v>670</v>
      </c>
      <c r="S51" s="106">
        <v>1117</v>
      </c>
      <c r="T51" s="106">
        <v>0</v>
      </c>
      <c r="U51" s="106">
        <v>1787</v>
      </c>
      <c r="V51" s="106">
        <v>1842</v>
      </c>
      <c r="W51" s="106">
        <v>3629</v>
      </c>
      <c r="X51" s="101" t="s">
        <v>211</v>
      </c>
    </row>
    <row r="52" spans="1:24" ht="14.25" x14ac:dyDescent="0.2">
      <c r="A52" s="101" t="s">
        <v>212</v>
      </c>
      <c r="B52" s="101" t="s">
        <v>213</v>
      </c>
      <c r="C52" s="102">
        <v>0</v>
      </c>
      <c r="D52" s="103">
        <v>-1</v>
      </c>
      <c r="E52" s="102">
        <v>0</v>
      </c>
      <c r="F52" s="103" t="s">
        <v>71</v>
      </c>
      <c r="G52" s="102">
        <v>0</v>
      </c>
      <c r="H52" s="103" t="s">
        <v>71</v>
      </c>
      <c r="I52" s="102">
        <v>0</v>
      </c>
      <c r="J52" s="103">
        <v>-1</v>
      </c>
      <c r="K52" s="102">
        <v>25</v>
      </c>
      <c r="L52" s="103">
        <v>0</v>
      </c>
      <c r="M52" s="102">
        <v>25</v>
      </c>
      <c r="N52" s="103">
        <v>-7.4074074074074098E-2</v>
      </c>
      <c r="O52" s="104">
        <v>6</v>
      </c>
      <c r="P52" s="107"/>
      <c r="Q52" s="101" t="s">
        <v>148</v>
      </c>
      <c r="R52" s="106">
        <v>2</v>
      </c>
      <c r="S52" s="106">
        <v>0</v>
      </c>
      <c r="T52" s="106">
        <v>0</v>
      </c>
      <c r="U52" s="106">
        <v>2</v>
      </c>
      <c r="V52" s="106">
        <v>25</v>
      </c>
      <c r="W52" s="106">
        <v>27</v>
      </c>
      <c r="X52" s="101" t="s">
        <v>214</v>
      </c>
    </row>
    <row r="53" spans="1:24" ht="14.25" x14ac:dyDescent="0.2">
      <c r="A53" s="101" t="s">
        <v>215</v>
      </c>
      <c r="B53" s="101" t="s">
        <v>216</v>
      </c>
      <c r="C53" s="102">
        <v>101</v>
      </c>
      <c r="D53" s="103">
        <v>-0.14406779661016902</v>
      </c>
      <c r="E53" s="102">
        <v>0</v>
      </c>
      <c r="F53" s="103">
        <v>-1</v>
      </c>
      <c r="G53" s="102">
        <v>0</v>
      </c>
      <c r="H53" s="103" t="s">
        <v>71</v>
      </c>
      <c r="I53" s="102">
        <v>101</v>
      </c>
      <c r="J53" s="103">
        <v>-0.15833333333333299</v>
      </c>
      <c r="K53" s="102">
        <v>229</v>
      </c>
      <c r="L53" s="103">
        <v>0</v>
      </c>
      <c r="M53" s="102">
        <v>330</v>
      </c>
      <c r="N53" s="103">
        <v>-5.4441260744985696E-2</v>
      </c>
      <c r="O53" s="104">
        <v>6</v>
      </c>
      <c r="P53" s="107"/>
      <c r="Q53" s="101" t="s">
        <v>148</v>
      </c>
      <c r="R53" s="106">
        <v>118</v>
      </c>
      <c r="S53" s="106">
        <v>2</v>
      </c>
      <c r="T53" s="106">
        <v>0</v>
      </c>
      <c r="U53" s="106">
        <v>120</v>
      </c>
      <c r="V53" s="106">
        <v>229</v>
      </c>
      <c r="W53" s="106">
        <v>349</v>
      </c>
      <c r="X53" s="101" t="s">
        <v>217</v>
      </c>
    </row>
    <row r="54" spans="1:24" ht="14.25" x14ac:dyDescent="0.2">
      <c r="A54" s="101" t="s">
        <v>218</v>
      </c>
      <c r="B54" s="101" t="s">
        <v>219</v>
      </c>
      <c r="C54" s="102">
        <v>104</v>
      </c>
      <c r="D54" s="103">
        <v>0.11827956989247301</v>
      </c>
      <c r="E54" s="102">
        <v>10</v>
      </c>
      <c r="F54" s="103">
        <v>0.42857142857142905</v>
      </c>
      <c r="G54" s="102">
        <v>0</v>
      </c>
      <c r="H54" s="103" t="s">
        <v>71</v>
      </c>
      <c r="I54" s="102">
        <v>114</v>
      </c>
      <c r="J54" s="103">
        <v>0.14000000000000001</v>
      </c>
      <c r="K54" s="102">
        <v>93</v>
      </c>
      <c r="L54" s="103">
        <v>-0.23140495867768601</v>
      </c>
      <c r="M54" s="102">
        <v>207</v>
      </c>
      <c r="N54" s="103">
        <v>-6.3348416289592799E-2</v>
      </c>
      <c r="O54" s="104">
        <v>6</v>
      </c>
      <c r="P54" s="108"/>
      <c r="Q54" s="101" t="s">
        <v>148</v>
      </c>
      <c r="R54" s="106">
        <v>93</v>
      </c>
      <c r="S54" s="106">
        <v>7</v>
      </c>
      <c r="T54" s="106">
        <v>0</v>
      </c>
      <c r="U54" s="106">
        <v>100</v>
      </c>
      <c r="V54" s="106">
        <v>121</v>
      </c>
      <c r="W54" s="106">
        <v>221</v>
      </c>
      <c r="X54" s="101" t="s">
        <v>220</v>
      </c>
    </row>
    <row r="55" spans="1:24" ht="14.25" x14ac:dyDescent="0.2">
      <c r="A55" s="109" t="s">
        <v>221</v>
      </c>
      <c r="B55" s="110"/>
      <c r="C55" s="111">
        <v>831</v>
      </c>
      <c r="D55" s="112">
        <v>-0.111229946524064</v>
      </c>
      <c r="E55" s="111">
        <v>1170</v>
      </c>
      <c r="F55" s="112">
        <v>3.9076376554174098E-2</v>
      </c>
      <c r="G55" s="111">
        <v>0</v>
      </c>
      <c r="H55" s="112"/>
      <c r="I55" s="111">
        <v>2001</v>
      </c>
      <c r="J55" s="112">
        <v>-2.9112081513828204E-2</v>
      </c>
      <c r="K55" s="111">
        <v>3654</v>
      </c>
      <c r="L55" s="112">
        <v>0.35785953177257496</v>
      </c>
      <c r="M55" s="111">
        <v>5655</v>
      </c>
      <c r="N55" s="112">
        <v>0.19002525252525301</v>
      </c>
      <c r="O55" s="113"/>
      <c r="P55" s="114" t="s">
        <v>205</v>
      </c>
      <c r="Q55" s="114"/>
      <c r="R55" s="115">
        <v>935</v>
      </c>
      <c r="S55" s="115">
        <v>1126</v>
      </c>
      <c r="T55" s="115">
        <v>0</v>
      </c>
      <c r="U55" s="115">
        <v>2061</v>
      </c>
      <c r="V55" s="115">
        <v>2691</v>
      </c>
      <c r="W55" s="115">
        <v>4752</v>
      </c>
      <c r="X55" s="114"/>
    </row>
    <row r="56" spans="1:24" ht="14.25" x14ac:dyDescent="0.2">
      <c r="A56" s="109" t="s">
        <v>222</v>
      </c>
      <c r="B56" s="110"/>
      <c r="C56" s="111">
        <v>34798</v>
      </c>
      <c r="D56" s="112">
        <v>-0.16030018580632702</v>
      </c>
      <c r="E56" s="111">
        <v>16564</v>
      </c>
      <c r="F56" s="112">
        <v>-2.1271567005436101E-2</v>
      </c>
      <c r="G56" s="111">
        <v>3268</v>
      </c>
      <c r="H56" s="112">
        <v>0.128063513979979</v>
      </c>
      <c r="I56" s="111">
        <v>54630</v>
      </c>
      <c r="J56" s="112">
        <v>-0.108256341614704</v>
      </c>
      <c r="K56" s="111">
        <v>14371</v>
      </c>
      <c r="L56" s="112">
        <v>0.18338274044795802</v>
      </c>
      <c r="M56" s="111">
        <v>69001</v>
      </c>
      <c r="N56" s="112">
        <v>-6.0008718633354198E-2</v>
      </c>
      <c r="O56" s="113"/>
      <c r="P56" s="114"/>
      <c r="Q56" s="114"/>
      <c r="R56" s="115">
        <v>41441</v>
      </c>
      <c r="S56" s="115">
        <v>16924</v>
      </c>
      <c r="T56" s="115">
        <v>2897</v>
      </c>
      <c r="U56" s="115">
        <v>61262</v>
      </c>
      <c r="V56" s="115">
        <v>12144</v>
      </c>
      <c r="W56" s="115">
        <v>73406</v>
      </c>
      <c r="X56" s="114"/>
    </row>
  </sheetData>
  <pageMargins left="0.25" right="0.25" top="0.75" bottom="0.75" header="0.3" footer="0.3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6A5B-BA94-462E-A84A-763C72A05CAB}">
  <sheetPr>
    <pageSetUpPr fitToPage="1"/>
  </sheetPr>
  <dimension ref="A1:X56"/>
  <sheetViews>
    <sheetView zoomScaleNormal="16656" zoomScaleSheetLayoutView="1742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bestFit="1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223</v>
      </c>
    </row>
    <row r="4" spans="1:24" ht="42.75" x14ac:dyDescent="0.2">
      <c r="A4" s="99" t="s">
        <v>47</v>
      </c>
      <c r="B4" s="99" t="s">
        <v>48</v>
      </c>
      <c r="C4" s="99" t="s">
        <v>49</v>
      </c>
      <c r="D4" s="99" t="s">
        <v>50</v>
      </c>
      <c r="E4" s="99" t="s">
        <v>51</v>
      </c>
      <c r="F4" s="99" t="s">
        <v>52</v>
      </c>
      <c r="G4" s="99" t="s">
        <v>53</v>
      </c>
      <c r="H4" s="99" t="s">
        <v>54</v>
      </c>
      <c r="I4" s="99" t="s">
        <v>55</v>
      </c>
      <c r="J4" s="99" t="s">
        <v>56</v>
      </c>
      <c r="K4" s="99" t="s">
        <v>24</v>
      </c>
      <c r="L4" s="99" t="s">
        <v>57</v>
      </c>
      <c r="M4" s="99" t="s">
        <v>58</v>
      </c>
      <c r="N4" s="99" t="s">
        <v>59</v>
      </c>
      <c r="O4" s="100" t="s">
        <v>224</v>
      </c>
      <c r="P4" s="100" t="s">
        <v>60</v>
      </c>
      <c r="Q4" s="100" t="s">
        <v>61</v>
      </c>
      <c r="R4" s="100" t="s">
        <v>62</v>
      </c>
      <c r="S4" s="100" t="s">
        <v>63</v>
      </c>
      <c r="T4" s="100" t="s">
        <v>64</v>
      </c>
      <c r="U4" s="100" t="s">
        <v>65</v>
      </c>
      <c r="V4" s="100" t="s">
        <v>66</v>
      </c>
      <c r="W4" s="100" t="s">
        <v>67</v>
      </c>
      <c r="X4" s="100" t="s">
        <v>68</v>
      </c>
    </row>
    <row r="5" spans="1:24" ht="14.25" x14ac:dyDescent="0.2">
      <c r="A5" s="101" t="s">
        <v>69</v>
      </c>
      <c r="B5" s="101" t="s">
        <v>70</v>
      </c>
      <c r="C5" s="102">
        <v>2019</v>
      </c>
      <c r="D5" s="103">
        <v>-3.1654676258992806E-2</v>
      </c>
      <c r="E5" s="102">
        <v>17</v>
      </c>
      <c r="F5" s="103">
        <v>0.41666666666666702</v>
      </c>
      <c r="G5" s="102">
        <v>6</v>
      </c>
      <c r="H5" s="103">
        <v>2</v>
      </c>
      <c r="I5" s="102">
        <v>2042</v>
      </c>
      <c r="J5" s="103">
        <v>-2.7155788470700302E-2</v>
      </c>
      <c r="K5" s="102">
        <v>1264</v>
      </c>
      <c r="L5" s="103">
        <v>-3.65853658536585E-2</v>
      </c>
      <c r="M5" s="102">
        <v>3306</v>
      </c>
      <c r="N5" s="103">
        <v>-3.07827616534741E-2</v>
      </c>
      <c r="O5" s="104">
        <v>4</v>
      </c>
      <c r="P5" s="105" t="s">
        <v>72</v>
      </c>
      <c r="Q5" s="101" t="s">
        <v>72</v>
      </c>
      <c r="R5" s="106">
        <v>2085</v>
      </c>
      <c r="S5" s="106">
        <v>12</v>
      </c>
      <c r="T5" s="106">
        <v>2</v>
      </c>
      <c r="U5" s="106">
        <v>2099</v>
      </c>
      <c r="V5" s="106">
        <v>1312</v>
      </c>
      <c r="W5" s="106">
        <v>3411</v>
      </c>
      <c r="X5" s="101" t="s">
        <v>73</v>
      </c>
    </row>
    <row r="6" spans="1:24" ht="14.25" x14ac:dyDescent="0.2">
      <c r="A6" s="101" t="s">
        <v>74</v>
      </c>
      <c r="B6" s="101" t="s">
        <v>75</v>
      </c>
      <c r="C6" s="102">
        <v>976</v>
      </c>
      <c r="D6" s="103">
        <v>-0.18530884808013401</v>
      </c>
      <c r="E6" s="102">
        <v>0</v>
      </c>
      <c r="F6" s="103" t="s">
        <v>71</v>
      </c>
      <c r="G6" s="102">
        <v>0</v>
      </c>
      <c r="H6" s="103" t="s">
        <v>71</v>
      </c>
      <c r="I6" s="102">
        <v>976</v>
      </c>
      <c r="J6" s="103">
        <v>-0.18530884808013401</v>
      </c>
      <c r="K6" s="102">
        <v>33</v>
      </c>
      <c r="L6" s="103">
        <v>0.269230769230769</v>
      </c>
      <c r="M6" s="102">
        <v>1009</v>
      </c>
      <c r="N6" s="103">
        <v>-0.17565359477124198</v>
      </c>
      <c r="O6" s="104">
        <v>5</v>
      </c>
      <c r="P6" s="107"/>
      <c r="Q6" s="101" t="s">
        <v>72</v>
      </c>
      <c r="R6" s="106">
        <v>1198</v>
      </c>
      <c r="S6" s="106">
        <v>0</v>
      </c>
      <c r="T6" s="106">
        <v>0</v>
      </c>
      <c r="U6" s="106">
        <v>1198</v>
      </c>
      <c r="V6" s="106">
        <v>26</v>
      </c>
      <c r="W6" s="106">
        <v>1224</v>
      </c>
      <c r="X6" s="101" t="s">
        <v>76</v>
      </c>
    </row>
    <row r="7" spans="1:24" ht="14.25" x14ac:dyDescent="0.2">
      <c r="A7" s="101" t="s">
        <v>77</v>
      </c>
      <c r="B7" s="101" t="s">
        <v>78</v>
      </c>
      <c r="C7" s="102">
        <v>614</v>
      </c>
      <c r="D7" s="103">
        <v>-0.16005471956224401</v>
      </c>
      <c r="E7" s="102">
        <v>10</v>
      </c>
      <c r="F7" s="103">
        <v>-0.28571428571428598</v>
      </c>
      <c r="G7" s="102">
        <v>0</v>
      </c>
      <c r="H7" s="103" t="s">
        <v>71</v>
      </c>
      <c r="I7" s="102">
        <v>624</v>
      </c>
      <c r="J7" s="103">
        <v>-0.16241610738255</v>
      </c>
      <c r="K7" s="102">
        <v>1314</v>
      </c>
      <c r="L7" s="103">
        <v>-0.28896103896103903</v>
      </c>
      <c r="M7" s="102">
        <v>1938</v>
      </c>
      <c r="N7" s="103">
        <v>-0.25260316236020097</v>
      </c>
      <c r="O7" s="104">
        <v>4</v>
      </c>
      <c r="P7" s="107"/>
      <c r="Q7" s="101" t="s">
        <v>72</v>
      </c>
      <c r="R7" s="106">
        <v>731</v>
      </c>
      <c r="S7" s="106">
        <v>14</v>
      </c>
      <c r="T7" s="106">
        <v>0</v>
      </c>
      <c r="U7" s="106">
        <v>745</v>
      </c>
      <c r="V7" s="106">
        <v>1848</v>
      </c>
      <c r="W7" s="106">
        <v>2593</v>
      </c>
      <c r="X7" s="101" t="s">
        <v>79</v>
      </c>
    </row>
    <row r="8" spans="1:24" ht="14.25" x14ac:dyDescent="0.2">
      <c r="A8" s="101" t="s">
        <v>80</v>
      </c>
      <c r="B8" s="101" t="s">
        <v>81</v>
      </c>
      <c r="C8" s="102">
        <v>15891</v>
      </c>
      <c r="D8" s="103">
        <v>-3.51163228193391E-3</v>
      </c>
      <c r="E8" s="102">
        <v>5811</v>
      </c>
      <c r="F8" s="103">
        <v>0.105803996194101</v>
      </c>
      <c r="G8" s="102">
        <v>4572</v>
      </c>
      <c r="H8" s="103">
        <v>0.19779931883678301</v>
      </c>
      <c r="I8" s="102">
        <v>26274</v>
      </c>
      <c r="J8" s="103">
        <v>5.0161876973500101E-2</v>
      </c>
      <c r="K8" s="102">
        <v>2711</v>
      </c>
      <c r="L8" s="103">
        <v>3.5523300229182597E-2</v>
      </c>
      <c r="M8" s="102">
        <v>28985</v>
      </c>
      <c r="N8" s="103">
        <v>4.8775192676484405E-2</v>
      </c>
      <c r="O8" s="104">
        <v>2</v>
      </c>
      <c r="P8" s="107"/>
      <c r="Q8" s="101" t="s">
        <v>72</v>
      </c>
      <c r="R8" s="106">
        <v>15947</v>
      </c>
      <c r="S8" s="106">
        <v>5255</v>
      </c>
      <c r="T8" s="106">
        <v>3817</v>
      </c>
      <c r="U8" s="106">
        <v>25019</v>
      </c>
      <c r="V8" s="106">
        <v>2618</v>
      </c>
      <c r="W8" s="106">
        <v>27637</v>
      </c>
      <c r="X8" s="101" t="s">
        <v>82</v>
      </c>
    </row>
    <row r="9" spans="1:24" ht="14.25" x14ac:dyDescent="0.2">
      <c r="A9" s="101" t="s">
        <v>83</v>
      </c>
      <c r="B9" s="101" t="s">
        <v>84</v>
      </c>
      <c r="C9" s="102">
        <v>520</v>
      </c>
      <c r="D9" s="103">
        <v>0.04</v>
      </c>
      <c r="E9" s="102">
        <v>0</v>
      </c>
      <c r="F9" s="103" t="s">
        <v>71</v>
      </c>
      <c r="G9" s="102">
        <v>0</v>
      </c>
      <c r="H9" s="103" t="s">
        <v>71</v>
      </c>
      <c r="I9" s="102">
        <v>520</v>
      </c>
      <c r="J9" s="103">
        <v>0.04</v>
      </c>
      <c r="K9" s="102">
        <v>50</v>
      </c>
      <c r="L9" s="103">
        <v>0.25</v>
      </c>
      <c r="M9" s="102">
        <v>570</v>
      </c>
      <c r="N9" s="103">
        <v>5.5555555555555601E-2</v>
      </c>
      <c r="O9" s="104">
        <v>5</v>
      </c>
      <c r="P9" s="107"/>
      <c r="Q9" s="101" t="s">
        <v>72</v>
      </c>
      <c r="R9" s="106">
        <v>500</v>
      </c>
      <c r="S9" s="106">
        <v>0</v>
      </c>
      <c r="T9" s="106">
        <v>0</v>
      </c>
      <c r="U9" s="106">
        <v>500</v>
      </c>
      <c r="V9" s="106">
        <v>40</v>
      </c>
      <c r="W9" s="106">
        <v>540</v>
      </c>
      <c r="X9" s="101" t="s">
        <v>85</v>
      </c>
    </row>
    <row r="10" spans="1:24" ht="14.25" x14ac:dyDescent="0.2">
      <c r="A10" s="101" t="s">
        <v>86</v>
      </c>
      <c r="B10" s="101" t="s">
        <v>87</v>
      </c>
      <c r="C10" s="102">
        <v>11129</v>
      </c>
      <c r="D10" s="103">
        <v>-2.8289531127215602E-2</v>
      </c>
      <c r="E10" s="102">
        <v>93</v>
      </c>
      <c r="F10" s="103">
        <v>8.1395348837209294E-2</v>
      </c>
      <c r="G10" s="102">
        <v>0</v>
      </c>
      <c r="H10" s="103">
        <v>-1</v>
      </c>
      <c r="I10" s="102">
        <v>11222</v>
      </c>
      <c r="J10" s="103">
        <v>-2.7640585737804303E-2</v>
      </c>
      <c r="K10" s="102">
        <v>1906</v>
      </c>
      <c r="L10" s="103">
        <v>-3.88300554715078E-2</v>
      </c>
      <c r="M10" s="102">
        <v>13128</v>
      </c>
      <c r="N10" s="103">
        <v>-2.9281277728482703E-2</v>
      </c>
      <c r="O10" s="104">
        <v>3</v>
      </c>
      <c r="P10" s="107"/>
      <c r="Q10" s="101" t="s">
        <v>72</v>
      </c>
      <c r="R10" s="106">
        <v>11453</v>
      </c>
      <c r="S10" s="106">
        <v>86</v>
      </c>
      <c r="T10" s="106">
        <v>2</v>
      </c>
      <c r="U10" s="106">
        <v>11541</v>
      </c>
      <c r="V10" s="106">
        <v>1983</v>
      </c>
      <c r="W10" s="106">
        <v>13524</v>
      </c>
      <c r="X10" s="101" t="s">
        <v>88</v>
      </c>
    </row>
    <row r="11" spans="1:24" ht="14.25" x14ac:dyDescent="0.2">
      <c r="A11" s="101" t="s">
        <v>89</v>
      </c>
      <c r="B11" s="101" t="s">
        <v>90</v>
      </c>
      <c r="C11" s="102">
        <v>1279</v>
      </c>
      <c r="D11" s="103">
        <v>-8.5271317829457398E-3</v>
      </c>
      <c r="E11" s="102">
        <v>1</v>
      </c>
      <c r="F11" s="103" t="s">
        <v>71</v>
      </c>
      <c r="G11" s="102">
        <v>555</v>
      </c>
      <c r="H11" s="103">
        <v>-0.18262150220913098</v>
      </c>
      <c r="I11" s="102">
        <v>1835</v>
      </c>
      <c r="J11" s="103">
        <v>-6.80548501777552E-2</v>
      </c>
      <c r="K11" s="102">
        <v>808</v>
      </c>
      <c r="L11" s="103">
        <v>3.32480818414322E-2</v>
      </c>
      <c r="M11" s="102">
        <v>2643</v>
      </c>
      <c r="N11" s="103">
        <v>-3.9258451472191903E-2</v>
      </c>
      <c r="O11" s="104">
        <v>5</v>
      </c>
      <c r="P11" s="107"/>
      <c r="Q11" s="101" t="s">
        <v>72</v>
      </c>
      <c r="R11" s="106">
        <v>1290</v>
      </c>
      <c r="S11" s="106">
        <v>0</v>
      </c>
      <c r="T11" s="106">
        <v>679</v>
      </c>
      <c r="U11" s="106">
        <v>1969</v>
      </c>
      <c r="V11" s="106">
        <v>782</v>
      </c>
      <c r="W11" s="106">
        <v>2751</v>
      </c>
      <c r="X11" s="101" t="s">
        <v>91</v>
      </c>
    </row>
    <row r="12" spans="1:24" ht="14.25" x14ac:dyDescent="0.2">
      <c r="A12" s="101" t="s">
        <v>92</v>
      </c>
      <c r="B12" s="101" t="s">
        <v>93</v>
      </c>
      <c r="C12" s="102">
        <v>694</v>
      </c>
      <c r="D12" s="103">
        <v>-4.30416068866571E-3</v>
      </c>
      <c r="E12" s="102">
        <v>0</v>
      </c>
      <c r="F12" s="103" t="s">
        <v>71</v>
      </c>
      <c r="G12" s="102">
        <v>0</v>
      </c>
      <c r="H12" s="103" t="s">
        <v>71</v>
      </c>
      <c r="I12" s="102">
        <v>694</v>
      </c>
      <c r="J12" s="103">
        <v>-4.30416068866571E-3</v>
      </c>
      <c r="K12" s="102">
        <v>53</v>
      </c>
      <c r="L12" s="103">
        <v>0.394736842105263</v>
      </c>
      <c r="M12" s="102">
        <v>747</v>
      </c>
      <c r="N12" s="103">
        <v>1.6326530612244899E-2</v>
      </c>
      <c r="O12" s="104">
        <v>5</v>
      </c>
      <c r="P12" s="107"/>
      <c r="Q12" s="101" t="s">
        <v>72</v>
      </c>
      <c r="R12" s="106">
        <v>697</v>
      </c>
      <c r="S12" s="106">
        <v>0</v>
      </c>
      <c r="T12" s="106">
        <v>0</v>
      </c>
      <c r="U12" s="106">
        <v>697</v>
      </c>
      <c r="V12" s="106">
        <v>38</v>
      </c>
      <c r="W12" s="106">
        <v>735</v>
      </c>
      <c r="X12" s="101" t="s">
        <v>94</v>
      </c>
    </row>
    <row r="13" spans="1:24" ht="14.25" x14ac:dyDescent="0.2">
      <c r="A13" s="101" t="s">
        <v>95</v>
      </c>
      <c r="B13" s="101" t="s">
        <v>96</v>
      </c>
      <c r="C13" s="102">
        <v>1814</v>
      </c>
      <c r="D13" s="103">
        <v>2.1971830985915503E-2</v>
      </c>
      <c r="E13" s="102">
        <v>2</v>
      </c>
      <c r="F13" s="103">
        <v>-0.5</v>
      </c>
      <c r="G13" s="102">
        <v>739</v>
      </c>
      <c r="H13" s="103">
        <v>-4.3984476067270392E-2</v>
      </c>
      <c r="I13" s="102">
        <v>2555</v>
      </c>
      <c r="J13" s="103">
        <v>1.17554858934169E-3</v>
      </c>
      <c r="K13" s="102">
        <v>495</v>
      </c>
      <c r="L13" s="103">
        <v>6.2231759656652397E-2</v>
      </c>
      <c r="M13" s="102">
        <v>3050</v>
      </c>
      <c r="N13" s="103">
        <v>1.0603048376408202E-2</v>
      </c>
      <c r="O13" s="104">
        <v>5</v>
      </c>
      <c r="P13" s="107"/>
      <c r="Q13" s="101" t="s">
        <v>72</v>
      </c>
      <c r="R13" s="106">
        <v>1775</v>
      </c>
      <c r="S13" s="106">
        <v>4</v>
      </c>
      <c r="T13" s="106">
        <v>773</v>
      </c>
      <c r="U13" s="106">
        <v>2552</v>
      </c>
      <c r="V13" s="106">
        <v>466</v>
      </c>
      <c r="W13" s="106">
        <v>3018</v>
      </c>
      <c r="X13" s="101" t="s">
        <v>97</v>
      </c>
    </row>
    <row r="14" spans="1:24" ht="14.25" x14ac:dyDescent="0.2">
      <c r="A14" s="101" t="s">
        <v>98</v>
      </c>
      <c r="B14" s="101" t="s">
        <v>99</v>
      </c>
      <c r="C14" s="102">
        <v>1261</v>
      </c>
      <c r="D14" s="103">
        <v>-2.8505392912172602E-2</v>
      </c>
      <c r="E14" s="102">
        <v>0</v>
      </c>
      <c r="F14" s="103">
        <v>-1</v>
      </c>
      <c r="G14" s="102">
        <v>0</v>
      </c>
      <c r="H14" s="103" t="s">
        <v>71</v>
      </c>
      <c r="I14" s="102">
        <v>1261</v>
      </c>
      <c r="J14" s="103">
        <v>-2.9253271747498102E-2</v>
      </c>
      <c r="K14" s="102">
        <v>611</v>
      </c>
      <c r="L14" s="103">
        <v>5.1635111876075696E-2</v>
      </c>
      <c r="M14" s="102">
        <v>1872</v>
      </c>
      <c r="N14" s="103">
        <v>-4.2553191489361703E-3</v>
      </c>
      <c r="O14" s="104">
        <v>5</v>
      </c>
      <c r="P14" s="107"/>
      <c r="Q14" s="101" t="s">
        <v>72</v>
      </c>
      <c r="R14" s="106">
        <v>1298</v>
      </c>
      <c r="S14" s="106">
        <v>1</v>
      </c>
      <c r="T14" s="106">
        <v>0</v>
      </c>
      <c r="U14" s="106">
        <v>1299</v>
      </c>
      <c r="V14" s="106">
        <v>581</v>
      </c>
      <c r="W14" s="106">
        <v>1880</v>
      </c>
      <c r="X14" s="101" t="s">
        <v>100</v>
      </c>
    </row>
    <row r="15" spans="1:24" ht="14.25" x14ac:dyDescent="0.2">
      <c r="A15" s="101" t="s">
        <v>101</v>
      </c>
      <c r="B15" s="101" t="s">
        <v>102</v>
      </c>
      <c r="C15" s="102">
        <v>2314</v>
      </c>
      <c r="D15" s="103">
        <v>-0.11034217608612101</v>
      </c>
      <c r="E15" s="102">
        <v>0</v>
      </c>
      <c r="F15" s="103" t="s">
        <v>71</v>
      </c>
      <c r="G15" s="102">
        <v>378</v>
      </c>
      <c r="H15" s="103">
        <v>0.23934426229508202</v>
      </c>
      <c r="I15" s="102">
        <v>2692</v>
      </c>
      <c r="J15" s="103">
        <v>-7.3640743289745389E-2</v>
      </c>
      <c r="K15" s="102">
        <v>817</v>
      </c>
      <c r="L15" s="103">
        <v>5.4193548387096793E-2</v>
      </c>
      <c r="M15" s="102">
        <v>3509</v>
      </c>
      <c r="N15" s="103">
        <v>-4.6726433034501497E-2</v>
      </c>
      <c r="O15" s="104">
        <v>5</v>
      </c>
      <c r="P15" s="107"/>
      <c r="Q15" s="101" t="s">
        <v>72</v>
      </c>
      <c r="R15" s="106">
        <v>2601</v>
      </c>
      <c r="S15" s="106">
        <v>0</v>
      </c>
      <c r="T15" s="106">
        <v>305</v>
      </c>
      <c r="U15" s="106">
        <v>2906</v>
      </c>
      <c r="V15" s="106">
        <v>775</v>
      </c>
      <c r="W15" s="106">
        <v>3681</v>
      </c>
      <c r="X15" s="101" t="s">
        <v>103</v>
      </c>
    </row>
    <row r="16" spans="1:24" ht="14.25" x14ac:dyDescent="0.2">
      <c r="A16" s="101" t="s">
        <v>104</v>
      </c>
      <c r="B16" s="101" t="s">
        <v>105</v>
      </c>
      <c r="C16" s="102">
        <v>2726</v>
      </c>
      <c r="D16" s="103">
        <v>7.7634011090573002E-3</v>
      </c>
      <c r="E16" s="102">
        <v>89</v>
      </c>
      <c r="F16" s="103">
        <v>0</v>
      </c>
      <c r="G16" s="102">
        <v>0</v>
      </c>
      <c r="H16" s="103" t="s">
        <v>71</v>
      </c>
      <c r="I16" s="102">
        <v>2815</v>
      </c>
      <c r="J16" s="103">
        <v>7.5161059413027904E-3</v>
      </c>
      <c r="K16" s="102">
        <v>893</v>
      </c>
      <c r="L16" s="103">
        <v>-0.16385767790262201</v>
      </c>
      <c r="M16" s="102">
        <v>3708</v>
      </c>
      <c r="N16" s="103">
        <v>-3.98757120662869E-2</v>
      </c>
      <c r="O16" s="104">
        <v>4</v>
      </c>
      <c r="P16" s="107"/>
      <c r="Q16" s="101" t="s">
        <v>72</v>
      </c>
      <c r="R16" s="106">
        <v>2705</v>
      </c>
      <c r="S16" s="106">
        <v>89</v>
      </c>
      <c r="T16" s="106">
        <v>0</v>
      </c>
      <c r="U16" s="106">
        <v>2794</v>
      </c>
      <c r="V16" s="106">
        <v>1068</v>
      </c>
      <c r="W16" s="106">
        <v>3862</v>
      </c>
      <c r="X16" s="101" t="s">
        <v>106</v>
      </c>
    </row>
    <row r="17" spans="1:24" ht="14.25" x14ac:dyDescent="0.2">
      <c r="A17" s="101" t="s">
        <v>107</v>
      </c>
      <c r="B17" s="101" t="s">
        <v>108</v>
      </c>
      <c r="C17" s="102">
        <v>522</v>
      </c>
      <c r="D17" s="103">
        <v>-3.5120147874306798E-2</v>
      </c>
      <c r="E17" s="102">
        <v>0</v>
      </c>
      <c r="F17" s="103">
        <v>-1</v>
      </c>
      <c r="G17" s="102">
        <v>0</v>
      </c>
      <c r="H17" s="103" t="s">
        <v>71</v>
      </c>
      <c r="I17" s="102">
        <v>522</v>
      </c>
      <c r="J17" s="103">
        <v>-3.6900369003690002E-2</v>
      </c>
      <c r="K17" s="102">
        <v>46</v>
      </c>
      <c r="L17" s="103">
        <v>-0.38666666666666699</v>
      </c>
      <c r="M17" s="102">
        <v>568</v>
      </c>
      <c r="N17" s="103">
        <v>-7.9416531604538099E-2</v>
      </c>
      <c r="O17" s="104">
        <v>5</v>
      </c>
      <c r="P17" s="107"/>
      <c r="Q17" s="101" t="s">
        <v>72</v>
      </c>
      <c r="R17" s="106">
        <v>541</v>
      </c>
      <c r="S17" s="106">
        <v>1</v>
      </c>
      <c r="T17" s="106">
        <v>0</v>
      </c>
      <c r="U17" s="106">
        <v>542</v>
      </c>
      <c r="V17" s="106">
        <v>75</v>
      </c>
      <c r="W17" s="106">
        <v>617</v>
      </c>
      <c r="X17" s="101" t="s">
        <v>109</v>
      </c>
    </row>
    <row r="18" spans="1:24" ht="14.25" x14ac:dyDescent="0.2">
      <c r="A18" s="101" t="s">
        <v>110</v>
      </c>
      <c r="B18" s="101" t="s">
        <v>111</v>
      </c>
      <c r="C18" s="102">
        <v>1539</v>
      </c>
      <c r="D18" s="103">
        <v>2.1912350597609601E-2</v>
      </c>
      <c r="E18" s="102">
        <v>235</v>
      </c>
      <c r="F18" s="103">
        <v>-0.10646387832699601</v>
      </c>
      <c r="G18" s="102">
        <v>2</v>
      </c>
      <c r="H18" s="103" t="s">
        <v>71</v>
      </c>
      <c r="I18" s="102">
        <v>1776</v>
      </c>
      <c r="J18" s="103">
        <v>3.9570378745053701E-3</v>
      </c>
      <c r="K18" s="102">
        <v>632</v>
      </c>
      <c r="L18" s="103">
        <v>-0.30011074197120696</v>
      </c>
      <c r="M18" s="102">
        <v>2408</v>
      </c>
      <c r="N18" s="103">
        <v>-9.8802395209580798E-2</v>
      </c>
      <c r="O18" s="104">
        <v>4</v>
      </c>
      <c r="P18" s="107"/>
      <c r="Q18" s="101" t="s">
        <v>72</v>
      </c>
      <c r="R18" s="106">
        <v>1506</v>
      </c>
      <c r="S18" s="106">
        <v>263</v>
      </c>
      <c r="T18" s="106">
        <v>0</v>
      </c>
      <c r="U18" s="106">
        <v>1769</v>
      </c>
      <c r="V18" s="106">
        <v>903</v>
      </c>
      <c r="W18" s="106">
        <v>2672</v>
      </c>
      <c r="X18" s="101" t="s">
        <v>112</v>
      </c>
    </row>
    <row r="19" spans="1:24" ht="14.25" x14ac:dyDescent="0.2">
      <c r="A19" s="101" t="s">
        <v>113</v>
      </c>
      <c r="B19" s="101" t="s">
        <v>114</v>
      </c>
      <c r="C19" s="102">
        <v>651</v>
      </c>
      <c r="D19" s="103">
        <v>9.9662162162162199E-2</v>
      </c>
      <c r="E19" s="102">
        <v>0</v>
      </c>
      <c r="F19" s="103">
        <v>-1</v>
      </c>
      <c r="G19" s="102">
        <v>0</v>
      </c>
      <c r="H19" s="103" t="s">
        <v>71</v>
      </c>
      <c r="I19" s="102">
        <v>651</v>
      </c>
      <c r="J19" s="103">
        <v>9.7807757166947701E-2</v>
      </c>
      <c r="K19" s="102">
        <v>22</v>
      </c>
      <c r="L19" s="103">
        <v>-0.57692307692307698</v>
      </c>
      <c r="M19" s="102">
        <v>673</v>
      </c>
      <c r="N19" s="103">
        <v>4.3410852713178301E-2</v>
      </c>
      <c r="O19" s="104">
        <v>5</v>
      </c>
      <c r="P19" s="107"/>
      <c r="Q19" s="101" t="s">
        <v>72</v>
      </c>
      <c r="R19" s="106">
        <v>592</v>
      </c>
      <c r="S19" s="106">
        <v>1</v>
      </c>
      <c r="T19" s="106">
        <v>0</v>
      </c>
      <c r="U19" s="106">
        <v>593</v>
      </c>
      <c r="V19" s="106">
        <v>52</v>
      </c>
      <c r="W19" s="106">
        <v>645</v>
      </c>
      <c r="X19" s="101" t="s">
        <v>115</v>
      </c>
    </row>
    <row r="20" spans="1:24" ht="14.25" x14ac:dyDescent="0.2">
      <c r="A20" s="101" t="s">
        <v>116</v>
      </c>
      <c r="B20" s="101" t="s">
        <v>117</v>
      </c>
      <c r="C20" s="102">
        <v>1833</v>
      </c>
      <c r="D20" s="103">
        <v>-2.0309994655264601E-2</v>
      </c>
      <c r="E20" s="102">
        <v>6</v>
      </c>
      <c r="F20" s="103" t="s">
        <v>71</v>
      </c>
      <c r="G20" s="102">
        <v>36</v>
      </c>
      <c r="H20" s="103" t="s">
        <v>71</v>
      </c>
      <c r="I20" s="102">
        <v>1875</v>
      </c>
      <c r="J20" s="103">
        <v>2.1378941742383802E-3</v>
      </c>
      <c r="K20" s="102">
        <v>647</v>
      </c>
      <c r="L20" s="103">
        <v>0.31237322515213001</v>
      </c>
      <c r="M20" s="102">
        <v>2522</v>
      </c>
      <c r="N20" s="103">
        <v>6.6835871404399311E-2</v>
      </c>
      <c r="O20" s="104">
        <v>4</v>
      </c>
      <c r="P20" s="107"/>
      <c r="Q20" s="101" t="s">
        <v>72</v>
      </c>
      <c r="R20" s="106">
        <v>1871</v>
      </c>
      <c r="S20" s="106">
        <v>0</v>
      </c>
      <c r="T20" s="106">
        <v>0</v>
      </c>
      <c r="U20" s="106">
        <v>1871</v>
      </c>
      <c r="V20" s="106">
        <v>493</v>
      </c>
      <c r="W20" s="106">
        <v>2364</v>
      </c>
      <c r="X20" s="101" t="s">
        <v>118</v>
      </c>
    </row>
    <row r="21" spans="1:24" ht="14.25" x14ac:dyDescent="0.2">
      <c r="A21" s="101" t="s">
        <v>119</v>
      </c>
      <c r="B21" s="101" t="s">
        <v>120</v>
      </c>
      <c r="C21" s="102">
        <v>3295</v>
      </c>
      <c r="D21" s="103">
        <v>-1.1104441776710701E-2</v>
      </c>
      <c r="E21" s="102">
        <v>1673</v>
      </c>
      <c r="F21" s="103">
        <v>0.26934749620637299</v>
      </c>
      <c r="G21" s="102">
        <v>7</v>
      </c>
      <c r="H21" s="103">
        <v>0.75</v>
      </c>
      <c r="I21" s="102">
        <v>4975</v>
      </c>
      <c r="J21" s="103">
        <v>6.8972926514826005E-2</v>
      </c>
      <c r="K21" s="102">
        <v>1248</v>
      </c>
      <c r="L21" s="103">
        <v>0.65957446808510589</v>
      </c>
      <c r="M21" s="102">
        <v>6223</v>
      </c>
      <c r="N21" s="103">
        <v>0.15112837587865299</v>
      </c>
      <c r="O21" s="104">
        <v>3</v>
      </c>
      <c r="P21" s="107"/>
      <c r="Q21" s="101" t="s">
        <v>72</v>
      </c>
      <c r="R21" s="106">
        <v>3332</v>
      </c>
      <c r="S21" s="106">
        <v>1318</v>
      </c>
      <c r="T21" s="106">
        <v>4</v>
      </c>
      <c r="U21" s="106">
        <v>4654</v>
      </c>
      <c r="V21" s="106">
        <v>752</v>
      </c>
      <c r="W21" s="106">
        <v>5406</v>
      </c>
      <c r="X21" s="101" t="s">
        <v>121</v>
      </c>
    </row>
    <row r="22" spans="1:24" ht="14.25" x14ac:dyDescent="0.2">
      <c r="A22" s="101" t="s">
        <v>122</v>
      </c>
      <c r="B22" s="101" t="s">
        <v>123</v>
      </c>
      <c r="C22" s="102">
        <v>1607</v>
      </c>
      <c r="D22" s="103">
        <v>-0.14748010610079601</v>
      </c>
      <c r="E22" s="102">
        <v>21</v>
      </c>
      <c r="F22" s="103">
        <v>6</v>
      </c>
      <c r="G22" s="102">
        <v>1132</v>
      </c>
      <c r="H22" s="103">
        <v>-0.15332834704562501</v>
      </c>
      <c r="I22" s="102">
        <v>2760</v>
      </c>
      <c r="J22" s="103">
        <v>-0.14418604651162803</v>
      </c>
      <c r="K22" s="102">
        <v>343</v>
      </c>
      <c r="L22" s="103">
        <v>0.17465753424657501</v>
      </c>
      <c r="M22" s="102">
        <v>3103</v>
      </c>
      <c r="N22" s="103">
        <v>-0.117713960762013</v>
      </c>
      <c r="O22" s="104">
        <v>4</v>
      </c>
      <c r="P22" s="107"/>
      <c r="Q22" s="101" t="s">
        <v>72</v>
      </c>
      <c r="R22" s="106">
        <v>1885</v>
      </c>
      <c r="S22" s="106">
        <v>3</v>
      </c>
      <c r="T22" s="106">
        <v>1337</v>
      </c>
      <c r="U22" s="106">
        <v>3225</v>
      </c>
      <c r="V22" s="106">
        <v>292</v>
      </c>
      <c r="W22" s="106">
        <v>3517</v>
      </c>
      <c r="X22" s="101" t="s">
        <v>124</v>
      </c>
    </row>
    <row r="23" spans="1:24" ht="14.25" x14ac:dyDescent="0.2">
      <c r="A23" s="101" t="s">
        <v>125</v>
      </c>
      <c r="B23" s="101" t="s">
        <v>126</v>
      </c>
      <c r="C23" s="102">
        <v>626</v>
      </c>
      <c r="D23" s="103">
        <v>-9.1436865021770702E-2</v>
      </c>
      <c r="E23" s="102">
        <v>0</v>
      </c>
      <c r="F23" s="103">
        <v>-1</v>
      </c>
      <c r="G23" s="102">
        <v>0</v>
      </c>
      <c r="H23" s="103" t="s">
        <v>71</v>
      </c>
      <c r="I23" s="102">
        <v>626</v>
      </c>
      <c r="J23" s="103">
        <v>-9.5375722543352595E-2</v>
      </c>
      <c r="K23" s="102">
        <v>156</v>
      </c>
      <c r="L23" s="103">
        <v>0.45794392523364502</v>
      </c>
      <c r="M23" s="102">
        <v>782</v>
      </c>
      <c r="N23" s="103">
        <v>-2.1276595744680903E-2</v>
      </c>
      <c r="O23" s="104">
        <v>4</v>
      </c>
      <c r="P23" s="107"/>
      <c r="Q23" s="101" t="s">
        <v>72</v>
      </c>
      <c r="R23" s="106">
        <v>689</v>
      </c>
      <c r="S23" s="106">
        <v>3</v>
      </c>
      <c r="T23" s="106">
        <v>0</v>
      </c>
      <c r="U23" s="106">
        <v>692</v>
      </c>
      <c r="V23" s="106">
        <v>107</v>
      </c>
      <c r="W23" s="106">
        <v>799</v>
      </c>
      <c r="X23" s="101" t="s">
        <v>127</v>
      </c>
    </row>
    <row r="24" spans="1:24" ht="14.25" x14ac:dyDescent="0.2">
      <c r="A24" s="101" t="s">
        <v>128</v>
      </c>
      <c r="B24" s="101" t="s">
        <v>129</v>
      </c>
      <c r="C24" s="102">
        <v>1594</v>
      </c>
      <c r="D24" s="103">
        <v>-0.16369359916054599</v>
      </c>
      <c r="E24" s="102">
        <v>0</v>
      </c>
      <c r="F24" s="103" t="s">
        <v>71</v>
      </c>
      <c r="G24" s="102">
        <v>0</v>
      </c>
      <c r="H24" s="103" t="s">
        <v>71</v>
      </c>
      <c r="I24" s="102">
        <v>1594</v>
      </c>
      <c r="J24" s="103">
        <v>-0.16369359916054599</v>
      </c>
      <c r="K24" s="102">
        <v>392</v>
      </c>
      <c r="L24" s="103">
        <v>-0.11111111111111101</v>
      </c>
      <c r="M24" s="102">
        <v>1986</v>
      </c>
      <c r="N24" s="103">
        <v>-0.15381337878142301</v>
      </c>
      <c r="O24" s="104">
        <v>5</v>
      </c>
      <c r="P24" s="107"/>
      <c r="Q24" s="101" t="s">
        <v>72</v>
      </c>
      <c r="R24" s="106">
        <v>1906</v>
      </c>
      <c r="S24" s="106">
        <v>0</v>
      </c>
      <c r="T24" s="106">
        <v>0</v>
      </c>
      <c r="U24" s="106">
        <v>1906</v>
      </c>
      <c r="V24" s="106">
        <v>441</v>
      </c>
      <c r="W24" s="106">
        <v>2347</v>
      </c>
      <c r="X24" s="101" t="s">
        <v>130</v>
      </c>
    </row>
    <row r="25" spans="1:24" ht="14.25" x14ac:dyDescent="0.2">
      <c r="A25" s="101" t="s">
        <v>131</v>
      </c>
      <c r="B25" s="101" t="s">
        <v>132</v>
      </c>
      <c r="C25" s="102">
        <v>688</v>
      </c>
      <c r="D25" s="103">
        <v>-1.9943019943019901E-2</v>
      </c>
      <c r="E25" s="102">
        <v>0</v>
      </c>
      <c r="F25" s="103" t="s">
        <v>71</v>
      </c>
      <c r="G25" s="102">
        <v>0</v>
      </c>
      <c r="H25" s="103" t="s">
        <v>71</v>
      </c>
      <c r="I25" s="102">
        <v>688</v>
      </c>
      <c r="J25" s="103">
        <v>-1.9943019943019901E-2</v>
      </c>
      <c r="K25" s="102">
        <v>114</v>
      </c>
      <c r="L25" s="103">
        <v>3.6363636363636397E-2</v>
      </c>
      <c r="M25" s="102">
        <v>802</v>
      </c>
      <c r="N25" s="103">
        <v>-1.23152709359606E-2</v>
      </c>
      <c r="O25" s="104">
        <v>5</v>
      </c>
      <c r="P25" s="107"/>
      <c r="Q25" s="101" t="s">
        <v>72</v>
      </c>
      <c r="R25" s="106">
        <v>702</v>
      </c>
      <c r="S25" s="106">
        <v>0</v>
      </c>
      <c r="T25" s="106">
        <v>0</v>
      </c>
      <c r="U25" s="106">
        <v>702</v>
      </c>
      <c r="V25" s="106">
        <v>110</v>
      </c>
      <c r="W25" s="106">
        <v>812</v>
      </c>
      <c r="X25" s="101" t="s">
        <v>133</v>
      </c>
    </row>
    <row r="26" spans="1:24" ht="14.25" x14ac:dyDescent="0.2">
      <c r="A26" s="101" t="s">
        <v>134</v>
      </c>
      <c r="B26" s="101" t="s">
        <v>135</v>
      </c>
      <c r="C26" s="102">
        <v>1413</v>
      </c>
      <c r="D26" s="103">
        <v>-9.6547314578005097E-2</v>
      </c>
      <c r="E26" s="102">
        <v>0</v>
      </c>
      <c r="F26" s="103" t="s">
        <v>71</v>
      </c>
      <c r="G26" s="102">
        <v>0</v>
      </c>
      <c r="H26" s="103" t="s">
        <v>71</v>
      </c>
      <c r="I26" s="102">
        <v>1413</v>
      </c>
      <c r="J26" s="103">
        <v>-9.6547314578005097E-2</v>
      </c>
      <c r="K26" s="102">
        <v>475</v>
      </c>
      <c r="L26" s="103">
        <v>-0.105461393596987</v>
      </c>
      <c r="M26" s="102">
        <v>1888</v>
      </c>
      <c r="N26" s="103">
        <v>-9.8806682577565613E-2</v>
      </c>
      <c r="O26" s="104">
        <v>5</v>
      </c>
      <c r="P26" s="107"/>
      <c r="Q26" s="101" t="s">
        <v>72</v>
      </c>
      <c r="R26" s="106">
        <v>1564</v>
      </c>
      <c r="S26" s="106">
        <v>0</v>
      </c>
      <c r="T26" s="106">
        <v>0</v>
      </c>
      <c r="U26" s="106">
        <v>1564</v>
      </c>
      <c r="V26" s="106">
        <v>531</v>
      </c>
      <c r="W26" s="106">
        <v>2095</v>
      </c>
      <c r="X26" s="101" t="s">
        <v>136</v>
      </c>
    </row>
    <row r="27" spans="1:24" ht="14.25" x14ac:dyDescent="0.2">
      <c r="A27" s="101" t="s">
        <v>137</v>
      </c>
      <c r="B27" s="101" t="s">
        <v>138</v>
      </c>
      <c r="C27" s="102">
        <v>1727</v>
      </c>
      <c r="D27" s="103">
        <v>-0.109334708612687</v>
      </c>
      <c r="E27" s="102">
        <v>48</v>
      </c>
      <c r="F27" s="103">
        <v>-0.421686746987952</v>
      </c>
      <c r="G27" s="102">
        <v>3</v>
      </c>
      <c r="H27" s="103">
        <v>0.5</v>
      </c>
      <c r="I27" s="102">
        <v>1778</v>
      </c>
      <c r="J27" s="103">
        <v>-0.12154150197628499</v>
      </c>
      <c r="K27" s="102">
        <v>334</v>
      </c>
      <c r="L27" s="103">
        <v>0.18021201413427598</v>
      </c>
      <c r="M27" s="102">
        <v>2112</v>
      </c>
      <c r="N27" s="103">
        <v>-8.4525357607282192E-2</v>
      </c>
      <c r="O27" s="104">
        <v>4</v>
      </c>
      <c r="P27" s="107"/>
      <c r="Q27" s="101" t="s">
        <v>72</v>
      </c>
      <c r="R27" s="106">
        <v>1939</v>
      </c>
      <c r="S27" s="106">
        <v>83</v>
      </c>
      <c r="T27" s="106">
        <v>2</v>
      </c>
      <c r="U27" s="106">
        <v>2024</v>
      </c>
      <c r="V27" s="106">
        <v>283</v>
      </c>
      <c r="W27" s="106">
        <v>2307</v>
      </c>
      <c r="X27" s="101" t="s">
        <v>139</v>
      </c>
    </row>
    <row r="28" spans="1:24" ht="14.25" x14ac:dyDescent="0.2">
      <c r="A28" s="101" t="s">
        <v>140</v>
      </c>
      <c r="B28" s="101" t="s">
        <v>141</v>
      </c>
      <c r="C28" s="102">
        <v>975</v>
      </c>
      <c r="D28" s="103">
        <v>-0.14323374340948999</v>
      </c>
      <c r="E28" s="102">
        <v>0</v>
      </c>
      <c r="F28" s="103" t="s">
        <v>71</v>
      </c>
      <c r="G28" s="102">
        <v>0</v>
      </c>
      <c r="H28" s="103" t="s">
        <v>71</v>
      </c>
      <c r="I28" s="102">
        <v>975</v>
      </c>
      <c r="J28" s="103">
        <v>-0.14323374340948999</v>
      </c>
      <c r="K28" s="102">
        <v>214</v>
      </c>
      <c r="L28" s="103">
        <v>-5.3097345132743397E-2</v>
      </c>
      <c r="M28" s="102">
        <v>1189</v>
      </c>
      <c r="N28" s="103">
        <v>-0.12829912023460399</v>
      </c>
      <c r="O28" s="104">
        <v>5</v>
      </c>
      <c r="P28" s="107"/>
      <c r="Q28" s="101" t="s">
        <v>72</v>
      </c>
      <c r="R28" s="106">
        <v>1138</v>
      </c>
      <c r="S28" s="106">
        <v>0</v>
      </c>
      <c r="T28" s="106">
        <v>0</v>
      </c>
      <c r="U28" s="106">
        <v>1138</v>
      </c>
      <c r="V28" s="106">
        <v>226</v>
      </c>
      <c r="W28" s="106">
        <v>1364</v>
      </c>
      <c r="X28" s="101" t="s">
        <v>142</v>
      </c>
    </row>
    <row r="29" spans="1:24" ht="14.25" x14ac:dyDescent="0.2">
      <c r="A29" s="101" t="s">
        <v>143</v>
      </c>
      <c r="B29" s="101" t="s">
        <v>144</v>
      </c>
      <c r="C29" s="102">
        <v>829</v>
      </c>
      <c r="D29" s="103">
        <v>-3.6046511627907001E-2</v>
      </c>
      <c r="E29" s="102">
        <v>0</v>
      </c>
      <c r="F29" s="103" t="s">
        <v>71</v>
      </c>
      <c r="G29" s="102">
        <v>0</v>
      </c>
      <c r="H29" s="103" t="s">
        <v>71</v>
      </c>
      <c r="I29" s="102">
        <v>829</v>
      </c>
      <c r="J29" s="103">
        <v>-3.6046511627907001E-2</v>
      </c>
      <c r="K29" s="102">
        <v>108</v>
      </c>
      <c r="L29" s="103">
        <v>-0.39664804469273707</v>
      </c>
      <c r="M29" s="102">
        <v>937</v>
      </c>
      <c r="N29" s="103">
        <v>-9.8171318575553404E-2</v>
      </c>
      <c r="O29" s="104">
        <v>5</v>
      </c>
      <c r="P29" s="107"/>
      <c r="Q29" s="101" t="s">
        <v>72</v>
      </c>
      <c r="R29" s="106">
        <v>860</v>
      </c>
      <c r="S29" s="106">
        <v>0</v>
      </c>
      <c r="T29" s="106">
        <v>0</v>
      </c>
      <c r="U29" s="106">
        <v>860</v>
      </c>
      <c r="V29" s="106">
        <v>179</v>
      </c>
      <c r="W29" s="106">
        <v>1039</v>
      </c>
      <c r="X29" s="101" t="s">
        <v>145</v>
      </c>
    </row>
    <row r="30" spans="1:24" ht="14.25" x14ac:dyDescent="0.2">
      <c r="A30" s="101" t="s">
        <v>146</v>
      </c>
      <c r="B30" s="101" t="s">
        <v>147</v>
      </c>
      <c r="C30" s="102">
        <v>36478</v>
      </c>
      <c r="D30" s="103">
        <v>-3.8154251812788399E-2</v>
      </c>
      <c r="E30" s="102">
        <v>40196</v>
      </c>
      <c r="F30" s="103">
        <v>1.4949172812437699E-3</v>
      </c>
      <c r="G30" s="102">
        <v>0</v>
      </c>
      <c r="H30" s="103" t="s">
        <v>71</v>
      </c>
      <c r="I30" s="102">
        <v>76674</v>
      </c>
      <c r="J30" s="103">
        <v>-1.7768155673127398E-2</v>
      </c>
      <c r="K30" s="102">
        <v>3238</v>
      </c>
      <c r="L30" s="103">
        <v>-2.7919543680576399E-2</v>
      </c>
      <c r="M30" s="102">
        <v>79912</v>
      </c>
      <c r="N30" s="103">
        <v>-1.8183605268331002E-2</v>
      </c>
      <c r="O30" s="104">
        <v>1</v>
      </c>
      <c r="P30" s="107"/>
      <c r="Q30" s="101" t="s">
        <v>148</v>
      </c>
      <c r="R30" s="106">
        <v>37925</v>
      </c>
      <c r="S30" s="106">
        <v>40136</v>
      </c>
      <c r="T30" s="106">
        <v>0</v>
      </c>
      <c r="U30" s="106">
        <v>78061</v>
      </c>
      <c r="V30" s="106">
        <v>3331</v>
      </c>
      <c r="W30" s="106">
        <v>81392</v>
      </c>
      <c r="X30" s="101" t="s">
        <v>149</v>
      </c>
    </row>
    <row r="31" spans="1:24" ht="14.25" x14ac:dyDescent="0.2">
      <c r="A31" s="101" t="s">
        <v>150</v>
      </c>
      <c r="B31" s="101" t="s">
        <v>151</v>
      </c>
      <c r="C31" s="102">
        <v>408</v>
      </c>
      <c r="D31" s="103">
        <v>-4.4496487119437898E-2</v>
      </c>
      <c r="E31" s="102">
        <v>17</v>
      </c>
      <c r="F31" s="103">
        <v>0.88888888888888906</v>
      </c>
      <c r="G31" s="102">
        <v>0</v>
      </c>
      <c r="H31" s="103" t="s">
        <v>71</v>
      </c>
      <c r="I31" s="102">
        <v>425</v>
      </c>
      <c r="J31" s="103">
        <v>-2.5229357798165101E-2</v>
      </c>
      <c r="K31" s="102">
        <v>120</v>
      </c>
      <c r="L31" s="103">
        <v>-0.27710843373493999</v>
      </c>
      <c r="M31" s="102">
        <v>545</v>
      </c>
      <c r="N31" s="103">
        <v>-9.4684385382059796E-2</v>
      </c>
      <c r="O31" s="104">
        <v>5</v>
      </c>
      <c r="P31" s="107"/>
      <c r="Q31" s="101" t="s">
        <v>72</v>
      </c>
      <c r="R31" s="106">
        <v>427</v>
      </c>
      <c r="S31" s="106">
        <v>9</v>
      </c>
      <c r="T31" s="106">
        <v>0</v>
      </c>
      <c r="U31" s="106">
        <v>436</v>
      </c>
      <c r="V31" s="106">
        <v>166</v>
      </c>
      <c r="W31" s="106">
        <v>602</v>
      </c>
      <c r="X31" s="101" t="s">
        <v>152</v>
      </c>
    </row>
    <row r="32" spans="1:24" ht="14.25" x14ac:dyDescent="0.2">
      <c r="A32" s="101" t="s">
        <v>153</v>
      </c>
      <c r="B32" s="101" t="s">
        <v>154</v>
      </c>
      <c r="C32" s="102">
        <v>714</v>
      </c>
      <c r="D32" s="103">
        <v>-4.1610738255033593E-2</v>
      </c>
      <c r="E32" s="102">
        <v>0</v>
      </c>
      <c r="F32" s="103" t="s">
        <v>71</v>
      </c>
      <c r="G32" s="102">
        <v>0</v>
      </c>
      <c r="H32" s="103" t="s">
        <v>71</v>
      </c>
      <c r="I32" s="102">
        <v>714</v>
      </c>
      <c r="J32" s="103">
        <v>-4.1610738255033593E-2</v>
      </c>
      <c r="K32" s="102">
        <v>92</v>
      </c>
      <c r="L32" s="103">
        <v>-0.30303030303030304</v>
      </c>
      <c r="M32" s="102">
        <v>806</v>
      </c>
      <c r="N32" s="103">
        <v>-8.0957810718358003E-2</v>
      </c>
      <c r="O32" s="104">
        <v>5</v>
      </c>
      <c r="P32" s="107"/>
      <c r="Q32" s="101" t="s">
        <v>72</v>
      </c>
      <c r="R32" s="106">
        <v>745</v>
      </c>
      <c r="S32" s="106">
        <v>0</v>
      </c>
      <c r="T32" s="106">
        <v>0</v>
      </c>
      <c r="U32" s="106">
        <v>745</v>
      </c>
      <c r="V32" s="106">
        <v>132</v>
      </c>
      <c r="W32" s="106">
        <v>877</v>
      </c>
      <c r="X32" s="101" t="s">
        <v>155</v>
      </c>
    </row>
    <row r="33" spans="1:24" ht="14.25" x14ac:dyDescent="0.2">
      <c r="A33" s="101" t="s">
        <v>156</v>
      </c>
      <c r="B33" s="101" t="s">
        <v>157</v>
      </c>
      <c r="C33" s="102">
        <v>384</v>
      </c>
      <c r="D33" s="103">
        <v>1.8567639257294401E-2</v>
      </c>
      <c r="E33" s="102">
        <v>0</v>
      </c>
      <c r="F33" s="103" t="s">
        <v>71</v>
      </c>
      <c r="G33" s="102">
        <v>0</v>
      </c>
      <c r="H33" s="103" t="s">
        <v>71</v>
      </c>
      <c r="I33" s="102">
        <v>384</v>
      </c>
      <c r="J33" s="103">
        <v>1.8567639257294401E-2</v>
      </c>
      <c r="K33" s="102">
        <v>51</v>
      </c>
      <c r="L33" s="103">
        <v>0.186046511627907</v>
      </c>
      <c r="M33" s="102">
        <v>435</v>
      </c>
      <c r="N33" s="103">
        <v>3.5714285714285698E-2</v>
      </c>
      <c r="O33" s="104">
        <v>5</v>
      </c>
      <c r="P33" s="107"/>
      <c r="Q33" s="101" t="s">
        <v>72</v>
      </c>
      <c r="R33" s="106">
        <v>377</v>
      </c>
      <c r="S33" s="106">
        <v>0</v>
      </c>
      <c r="T33" s="106">
        <v>0</v>
      </c>
      <c r="U33" s="106">
        <v>377</v>
      </c>
      <c r="V33" s="106">
        <v>43</v>
      </c>
      <c r="W33" s="106">
        <v>420</v>
      </c>
      <c r="X33" s="101" t="s">
        <v>158</v>
      </c>
    </row>
    <row r="34" spans="1:24" ht="14.25" x14ac:dyDescent="0.2">
      <c r="A34" s="101" t="s">
        <v>159</v>
      </c>
      <c r="B34" s="101" t="s">
        <v>160</v>
      </c>
      <c r="C34" s="102">
        <v>736</v>
      </c>
      <c r="D34" s="103">
        <v>-3.7908496732026106E-2</v>
      </c>
      <c r="E34" s="102">
        <v>0</v>
      </c>
      <c r="F34" s="103" t="s">
        <v>71</v>
      </c>
      <c r="G34" s="102">
        <v>0</v>
      </c>
      <c r="H34" s="103" t="s">
        <v>71</v>
      </c>
      <c r="I34" s="102">
        <v>736</v>
      </c>
      <c r="J34" s="103">
        <v>-3.7908496732026106E-2</v>
      </c>
      <c r="K34" s="102">
        <v>250</v>
      </c>
      <c r="L34" s="103">
        <v>-7.7490774907749096E-2</v>
      </c>
      <c r="M34" s="102">
        <v>986</v>
      </c>
      <c r="N34" s="103">
        <v>-4.8262548262548298E-2</v>
      </c>
      <c r="O34" s="104">
        <v>5</v>
      </c>
      <c r="P34" s="107"/>
      <c r="Q34" s="101" t="s">
        <v>72</v>
      </c>
      <c r="R34" s="106">
        <v>765</v>
      </c>
      <c r="S34" s="106">
        <v>0</v>
      </c>
      <c r="T34" s="106">
        <v>0</v>
      </c>
      <c r="U34" s="106">
        <v>765</v>
      </c>
      <c r="V34" s="106">
        <v>271</v>
      </c>
      <c r="W34" s="106">
        <v>1036</v>
      </c>
      <c r="X34" s="101" t="s">
        <v>161</v>
      </c>
    </row>
    <row r="35" spans="1:24" ht="14.25" x14ac:dyDescent="0.2">
      <c r="A35" s="101" t="s">
        <v>162</v>
      </c>
      <c r="B35" s="101" t="s">
        <v>163</v>
      </c>
      <c r="C35" s="102">
        <v>1071</v>
      </c>
      <c r="D35" s="103">
        <v>-1.3812154696132601E-2</v>
      </c>
      <c r="E35" s="102">
        <v>1</v>
      </c>
      <c r="F35" s="103" t="s">
        <v>71</v>
      </c>
      <c r="G35" s="102">
        <v>0</v>
      </c>
      <c r="H35" s="103" t="s">
        <v>71</v>
      </c>
      <c r="I35" s="102">
        <v>1072</v>
      </c>
      <c r="J35" s="103">
        <v>-1.2891344383057102E-2</v>
      </c>
      <c r="K35" s="102">
        <v>404</v>
      </c>
      <c r="L35" s="103">
        <v>-6.6974595842956106E-2</v>
      </c>
      <c r="M35" s="102">
        <v>1476</v>
      </c>
      <c r="N35" s="103">
        <v>-2.8308097432521401E-2</v>
      </c>
      <c r="O35" s="104">
        <v>5</v>
      </c>
      <c r="P35" s="107"/>
      <c r="Q35" s="101" t="s">
        <v>72</v>
      </c>
      <c r="R35" s="106">
        <v>1086</v>
      </c>
      <c r="S35" s="106">
        <v>0</v>
      </c>
      <c r="T35" s="106">
        <v>0</v>
      </c>
      <c r="U35" s="106">
        <v>1086</v>
      </c>
      <c r="V35" s="106">
        <v>433</v>
      </c>
      <c r="W35" s="106">
        <v>1519</v>
      </c>
      <c r="X35" s="101" t="s">
        <v>164</v>
      </c>
    </row>
    <row r="36" spans="1:24" ht="14.25" x14ac:dyDescent="0.2">
      <c r="A36" s="101" t="s">
        <v>165</v>
      </c>
      <c r="B36" s="101" t="s">
        <v>166</v>
      </c>
      <c r="C36" s="102">
        <v>1579</v>
      </c>
      <c r="D36" s="103">
        <v>-3.9537712895377101E-2</v>
      </c>
      <c r="E36" s="102">
        <v>0</v>
      </c>
      <c r="F36" s="103" t="s">
        <v>71</v>
      </c>
      <c r="G36" s="102">
        <v>0</v>
      </c>
      <c r="H36" s="103" t="s">
        <v>71</v>
      </c>
      <c r="I36" s="102">
        <v>1579</v>
      </c>
      <c r="J36" s="103">
        <v>-3.9537712895377101E-2</v>
      </c>
      <c r="K36" s="102">
        <v>89</v>
      </c>
      <c r="L36" s="103">
        <v>-0.19090909090909103</v>
      </c>
      <c r="M36" s="102">
        <v>1668</v>
      </c>
      <c r="N36" s="103">
        <v>-4.9030786773090099E-2</v>
      </c>
      <c r="O36" s="104">
        <v>5</v>
      </c>
      <c r="P36" s="107"/>
      <c r="Q36" s="101" t="s">
        <v>72</v>
      </c>
      <c r="R36" s="106">
        <v>1644</v>
      </c>
      <c r="S36" s="106">
        <v>0</v>
      </c>
      <c r="T36" s="106">
        <v>0</v>
      </c>
      <c r="U36" s="106">
        <v>1644</v>
      </c>
      <c r="V36" s="106">
        <v>110</v>
      </c>
      <c r="W36" s="106">
        <v>1754</v>
      </c>
      <c r="X36" s="101" t="s">
        <v>167</v>
      </c>
    </row>
    <row r="37" spans="1:24" ht="14.25" x14ac:dyDescent="0.2">
      <c r="A37" s="101" t="s">
        <v>168</v>
      </c>
      <c r="B37" s="101" t="s">
        <v>169</v>
      </c>
      <c r="C37" s="102">
        <v>9179</v>
      </c>
      <c r="D37" s="103">
        <v>2.5701195664320001E-2</v>
      </c>
      <c r="E37" s="102">
        <v>5274</v>
      </c>
      <c r="F37" s="103">
        <v>-4.74986454758895E-2</v>
      </c>
      <c r="G37" s="102">
        <v>5578</v>
      </c>
      <c r="H37" s="103">
        <v>0.278771205868867</v>
      </c>
      <c r="I37" s="102">
        <v>20031</v>
      </c>
      <c r="J37" s="103">
        <v>6.2765280135823401E-2</v>
      </c>
      <c r="K37" s="102">
        <v>3260</v>
      </c>
      <c r="L37" s="103">
        <v>-6.7772376322562194E-2</v>
      </c>
      <c r="M37" s="102">
        <v>23291</v>
      </c>
      <c r="N37" s="103">
        <v>4.23360930857015E-2</v>
      </c>
      <c r="O37" s="104">
        <v>2</v>
      </c>
      <c r="P37" s="107"/>
      <c r="Q37" s="101" t="s">
        <v>72</v>
      </c>
      <c r="R37" s="106">
        <v>8949</v>
      </c>
      <c r="S37" s="106">
        <v>5537</v>
      </c>
      <c r="T37" s="106">
        <v>4362</v>
      </c>
      <c r="U37" s="106">
        <v>18848</v>
      </c>
      <c r="V37" s="106">
        <v>3497</v>
      </c>
      <c r="W37" s="106">
        <v>22345</v>
      </c>
      <c r="X37" s="101" t="s">
        <v>170</v>
      </c>
    </row>
    <row r="38" spans="1:24" ht="14.25" x14ac:dyDescent="0.2">
      <c r="A38" s="101" t="s">
        <v>171</v>
      </c>
      <c r="B38" s="101" t="s">
        <v>172</v>
      </c>
      <c r="C38" s="102">
        <v>1476</v>
      </c>
      <c r="D38" s="103">
        <v>-0.24034997426659799</v>
      </c>
      <c r="E38" s="102">
        <v>0</v>
      </c>
      <c r="F38" s="103" t="s">
        <v>71</v>
      </c>
      <c r="G38" s="102">
        <v>0</v>
      </c>
      <c r="H38" s="103" t="s">
        <v>71</v>
      </c>
      <c r="I38" s="102">
        <v>1476</v>
      </c>
      <c r="J38" s="103">
        <v>-0.24034997426659799</v>
      </c>
      <c r="K38" s="102">
        <v>388</v>
      </c>
      <c r="L38" s="103">
        <v>-5.1282051282051299E-3</v>
      </c>
      <c r="M38" s="102">
        <v>1864</v>
      </c>
      <c r="N38" s="103">
        <v>-0.20102871838834099</v>
      </c>
      <c r="O38" s="104">
        <v>5</v>
      </c>
      <c r="P38" s="107"/>
      <c r="Q38" s="101" t="s">
        <v>72</v>
      </c>
      <c r="R38" s="106">
        <v>1943</v>
      </c>
      <c r="S38" s="106">
        <v>0</v>
      </c>
      <c r="T38" s="106">
        <v>0</v>
      </c>
      <c r="U38" s="106">
        <v>1943</v>
      </c>
      <c r="V38" s="106">
        <v>390</v>
      </c>
      <c r="W38" s="106">
        <v>2333</v>
      </c>
      <c r="X38" s="101" t="s">
        <v>173</v>
      </c>
    </row>
    <row r="39" spans="1:24" ht="14.25" x14ac:dyDescent="0.2">
      <c r="A39" s="101" t="s">
        <v>174</v>
      </c>
      <c r="B39" s="101" t="s">
        <v>175</v>
      </c>
      <c r="C39" s="102">
        <v>839</v>
      </c>
      <c r="D39" s="103">
        <v>-7.8021978021977995E-2</v>
      </c>
      <c r="E39" s="102">
        <v>16</v>
      </c>
      <c r="F39" s="103">
        <v>-0.7241379310344831</v>
      </c>
      <c r="G39" s="102">
        <v>0</v>
      </c>
      <c r="H39" s="103" t="s">
        <v>71</v>
      </c>
      <c r="I39" s="102">
        <v>855</v>
      </c>
      <c r="J39" s="103">
        <v>-0.11673553719008301</v>
      </c>
      <c r="K39" s="102">
        <v>711</v>
      </c>
      <c r="L39" s="103">
        <v>-1.5235457063711901E-2</v>
      </c>
      <c r="M39" s="102">
        <v>1566</v>
      </c>
      <c r="N39" s="103">
        <v>-7.3372781065088793E-2</v>
      </c>
      <c r="O39" s="104">
        <v>4</v>
      </c>
      <c r="P39" s="107"/>
      <c r="Q39" s="101" t="s">
        <v>72</v>
      </c>
      <c r="R39" s="106">
        <v>910</v>
      </c>
      <c r="S39" s="106">
        <v>58</v>
      </c>
      <c r="T39" s="106">
        <v>0</v>
      </c>
      <c r="U39" s="106">
        <v>968</v>
      </c>
      <c r="V39" s="106">
        <v>722</v>
      </c>
      <c r="W39" s="106">
        <v>1690</v>
      </c>
      <c r="X39" s="101" t="s">
        <v>176</v>
      </c>
    </row>
    <row r="40" spans="1:24" ht="14.25" x14ac:dyDescent="0.2">
      <c r="A40" s="101" t="s">
        <v>177</v>
      </c>
      <c r="B40" s="101" t="s">
        <v>178</v>
      </c>
      <c r="C40" s="102">
        <v>1241</v>
      </c>
      <c r="D40" s="103">
        <v>-0.29926595143986401</v>
      </c>
      <c r="E40" s="102">
        <v>2</v>
      </c>
      <c r="F40" s="103" t="s">
        <v>71</v>
      </c>
      <c r="G40" s="102">
        <v>0</v>
      </c>
      <c r="H40" s="103" t="s">
        <v>71</v>
      </c>
      <c r="I40" s="102">
        <v>1243</v>
      </c>
      <c r="J40" s="103">
        <v>-0.29813664596273304</v>
      </c>
      <c r="K40" s="102">
        <v>187</v>
      </c>
      <c r="L40" s="103">
        <v>-9.2233009708737893E-2</v>
      </c>
      <c r="M40" s="102">
        <v>1430</v>
      </c>
      <c r="N40" s="103">
        <v>-0.27668184117349498</v>
      </c>
      <c r="O40" s="104">
        <v>5</v>
      </c>
      <c r="P40" s="107"/>
      <c r="Q40" s="101" t="s">
        <v>72</v>
      </c>
      <c r="R40" s="106">
        <v>1771</v>
      </c>
      <c r="S40" s="106">
        <v>0</v>
      </c>
      <c r="T40" s="106">
        <v>0</v>
      </c>
      <c r="U40" s="106">
        <v>1771</v>
      </c>
      <c r="V40" s="106">
        <v>206</v>
      </c>
      <c r="W40" s="106">
        <v>1977</v>
      </c>
      <c r="X40" s="101" t="s">
        <v>179</v>
      </c>
    </row>
    <row r="41" spans="1:24" ht="14.25" x14ac:dyDescent="0.2">
      <c r="A41" s="101" t="s">
        <v>180</v>
      </c>
      <c r="B41" s="101" t="s">
        <v>181</v>
      </c>
      <c r="C41" s="102">
        <v>530</v>
      </c>
      <c r="D41" s="103">
        <v>3.1128404669260701E-2</v>
      </c>
      <c r="E41" s="102">
        <v>0</v>
      </c>
      <c r="F41" s="103" t="s">
        <v>71</v>
      </c>
      <c r="G41" s="102">
        <v>0</v>
      </c>
      <c r="H41" s="103" t="s">
        <v>71</v>
      </c>
      <c r="I41" s="102">
        <v>530</v>
      </c>
      <c r="J41" s="103">
        <v>3.1128404669260701E-2</v>
      </c>
      <c r="K41" s="102">
        <v>118</v>
      </c>
      <c r="L41" s="103">
        <v>-7.8125E-2</v>
      </c>
      <c r="M41" s="102">
        <v>648</v>
      </c>
      <c r="N41" s="103">
        <v>9.3457943925233603E-3</v>
      </c>
      <c r="O41" s="104">
        <v>5</v>
      </c>
      <c r="P41" s="107"/>
      <c r="Q41" s="101" t="s">
        <v>72</v>
      </c>
      <c r="R41" s="106">
        <v>514</v>
      </c>
      <c r="S41" s="106">
        <v>0</v>
      </c>
      <c r="T41" s="106">
        <v>0</v>
      </c>
      <c r="U41" s="106">
        <v>514</v>
      </c>
      <c r="V41" s="106">
        <v>128</v>
      </c>
      <c r="W41" s="106">
        <v>642</v>
      </c>
      <c r="X41" s="101" t="s">
        <v>182</v>
      </c>
    </row>
    <row r="42" spans="1:24" ht="14.25" x14ac:dyDescent="0.2">
      <c r="A42" s="101" t="s">
        <v>183</v>
      </c>
      <c r="B42" s="101" t="s">
        <v>184</v>
      </c>
      <c r="C42" s="102">
        <v>10703</v>
      </c>
      <c r="D42" s="103">
        <v>-6.9061494302861598E-2</v>
      </c>
      <c r="E42" s="102">
        <v>768</v>
      </c>
      <c r="F42" s="103">
        <v>0.163636363636364</v>
      </c>
      <c r="G42" s="102">
        <v>0</v>
      </c>
      <c r="H42" s="103" t="s">
        <v>71</v>
      </c>
      <c r="I42" s="102">
        <v>11471</v>
      </c>
      <c r="J42" s="103">
        <v>-5.6428395163280402E-2</v>
      </c>
      <c r="K42" s="102">
        <v>2706</v>
      </c>
      <c r="L42" s="103">
        <v>-4.6511627906976702E-2</v>
      </c>
      <c r="M42" s="102">
        <v>14177</v>
      </c>
      <c r="N42" s="103">
        <v>-5.4551517172390804E-2</v>
      </c>
      <c r="O42" s="104">
        <v>3</v>
      </c>
      <c r="P42" s="107"/>
      <c r="Q42" s="101" t="s">
        <v>72</v>
      </c>
      <c r="R42" s="106">
        <v>11497</v>
      </c>
      <c r="S42" s="106">
        <v>660</v>
      </c>
      <c r="T42" s="106">
        <v>0</v>
      </c>
      <c r="U42" s="106">
        <v>12157</v>
      </c>
      <c r="V42" s="106">
        <v>2838</v>
      </c>
      <c r="W42" s="106">
        <v>14995</v>
      </c>
      <c r="X42" s="101" t="s">
        <v>185</v>
      </c>
    </row>
    <row r="43" spans="1:24" ht="14.25" x14ac:dyDescent="0.2">
      <c r="A43" s="101" t="s">
        <v>186</v>
      </c>
      <c r="B43" s="101" t="s">
        <v>187</v>
      </c>
      <c r="C43" s="102">
        <v>13824</v>
      </c>
      <c r="D43" s="103">
        <v>-1.0309278350515502E-2</v>
      </c>
      <c r="E43" s="102">
        <v>2218</v>
      </c>
      <c r="F43" s="103">
        <v>-2.0318021201413398E-2</v>
      </c>
      <c r="G43" s="102">
        <v>0</v>
      </c>
      <c r="H43" s="103" t="s">
        <v>71</v>
      </c>
      <c r="I43" s="102">
        <v>16042</v>
      </c>
      <c r="J43" s="103">
        <v>-1.1705273533760501E-2</v>
      </c>
      <c r="K43" s="102">
        <v>1866</v>
      </c>
      <c r="L43" s="103">
        <v>-0.105465004793864</v>
      </c>
      <c r="M43" s="102">
        <v>17908</v>
      </c>
      <c r="N43" s="103">
        <v>-2.23823561524184E-2</v>
      </c>
      <c r="O43" s="104">
        <v>2</v>
      </c>
      <c r="P43" s="107"/>
      <c r="Q43" s="101" t="s">
        <v>72</v>
      </c>
      <c r="R43" s="106">
        <v>13968</v>
      </c>
      <c r="S43" s="106">
        <v>2264</v>
      </c>
      <c r="T43" s="106">
        <v>0</v>
      </c>
      <c r="U43" s="106">
        <v>16232</v>
      </c>
      <c r="V43" s="106">
        <v>2086</v>
      </c>
      <c r="W43" s="106">
        <v>18318</v>
      </c>
      <c r="X43" s="101" t="s">
        <v>188</v>
      </c>
    </row>
    <row r="44" spans="1:24" ht="14.25" x14ac:dyDescent="0.2">
      <c r="A44" s="101" t="s">
        <v>189</v>
      </c>
      <c r="B44" s="101" t="s">
        <v>190</v>
      </c>
      <c r="C44" s="102">
        <v>2022</v>
      </c>
      <c r="D44" s="103">
        <v>-7.3637702503681901E-3</v>
      </c>
      <c r="E44" s="102">
        <v>0</v>
      </c>
      <c r="F44" s="103" t="s">
        <v>71</v>
      </c>
      <c r="G44" s="102">
        <v>1</v>
      </c>
      <c r="H44" s="103" t="s">
        <v>71</v>
      </c>
      <c r="I44" s="102">
        <v>2023</v>
      </c>
      <c r="J44" s="103">
        <v>-6.872852233676981E-3</v>
      </c>
      <c r="K44" s="102">
        <v>211</v>
      </c>
      <c r="L44" s="103">
        <v>0.70161290322580594</v>
      </c>
      <c r="M44" s="102">
        <v>2234</v>
      </c>
      <c r="N44" s="103">
        <v>3.3780657103193001E-2</v>
      </c>
      <c r="O44" s="104">
        <v>5</v>
      </c>
      <c r="P44" s="107"/>
      <c r="Q44" s="101" t="s">
        <v>72</v>
      </c>
      <c r="R44" s="106">
        <v>2037</v>
      </c>
      <c r="S44" s="106">
        <v>0</v>
      </c>
      <c r="T44" s="106">
        <v>0</v>
      </c>
      <c r="U44" s="106">
        <v>2037</v>
      </c>
      <c r="V44" s="106">
        <v>124</v>
      </c>
      <c r="W44" s="106">
        <v>2161</v>
      </c>
      <c r="X44" s="101" t="s">
        <v>191</v>
      </c>
    </row>
    <row r="45" spans="1:24" ht="14.25" x14ac:dyDescent="0.2">
      <c r="A45" s="101" t="s">
        <v>192</v>
      </c>
      <c r="B45" s="101" t="s">
        <v>193</v>
      </c>
      <c r="C45" s="102">
        <v>698</v>
      </c>
      <c r="D45" s="103">
        <v>2.49632892804699E-2</v>
      </c>
      <c r="E45" s="102">
        <v>0</v>
      </c>
      <c r="F45" s="103" t="s">
        <v>71</v>
      </c>
      <c r="G45" s="102">
        <v>0</v>
      </c>
      <c r="H45" s="103" t="s">
        <v>71</v>
      </c>
      <c r="I45" s="102">
        <v>698</v>
      </c>
      <c r="J45" s="103">
        <v>2.49632892804699E-2</v>
      </c>
      <c r="K45" s="102">
        <v>125</v>
      </c>
      <c r="L45" s="103">
        <v>1.0833333333333299</v>
      </c>
      <c r="M45" s="102">
        <v>823</v>
      </c>
      <c r="N45" s="103">
        <v>0.11066126855600499</v>
      </c>
      <c r="O45" s="104">
        <v>5</v>
      </c>
      <c r="P45" s="107"/>
      <c r="Q45" s="101" t="s">
        <v>72</v>
      </c>
      <c r="R45" s="106">
        <v>681</v>
      </c>
      <c r="S45" s="106">
        <v>0</v>
      </c>
      <c r="T45" s="106">
        <v>0</v>
      </c>
      <c r="U45" s="106">
        <v>681</v>
      </c>
      <c r="V45" s="106">
        <v>60</v>
      </c>
      <c r="W45" s="106">
        <v>741</v>
      </c>
      <c r="X45" s="101" t="s">
        <v>194</v>
      </c>
    </row>
    <row r="46" spans="1:24" ht="14.25" x14ac:dyDescent="0.2">
      <c r="A46" s="101" t="s">
        <v>195</v>
      </c>
      <c r="B46" s="101" t="s">
        <v>196</v>
      </c>
      <c r="C46" s="102">
        <v>376</v>
      </c>
      <c r="D46" s="103">
        <v>-3.09278350515464E-2</v>
      </c>
      <c r="E46" s="102">
        <v>0</v>
      </c>
      <c r="F46" s="103" t="s">
        <v>71</v>
      </c>
      <c r="G46" s="102">
        <v>0</v>
      </c>
      <c r="H46" s="103" t="s">
        <v>71</v>
      </c>
      <c r="I46" s="102">
        <v>376</v>
      </c>
      <c r="J46" s="103">
        <v>-3.09278350515464E-2</v>
      </c>
      <c r="K46" s="102">
        <v>5</v>
      </c>
      <c r="L46" s="103" t="s">
        <v>71</v>
      </c>
      <c r="M46" s="102">
        <v>381</v>
      </c>
      <c r="N46" s="103">
        <v>-1.8041237113402102E-2</v>
      </c>
      <c r="O46" s="104">
        <v>5</v>
      </c>
      <c r="P46" s="107"/>
      <c r="Q46" s="101" t="s">
        <v>72</v>
      </c>
      <c r="R46" s="106">
        <v>388</v>
      </c>
      <c r="S46" s="106">
        <v>0</v>
      </c>
      <c r="T46" s="106">
        <v>0</v>
      </c>
      <c r="U46" s="106">
        <v>388</v>
      </c>
      <c r="V46" s="106">
        <v>0</v>
      </c>
      <c r="W46" s="106">
        <v>388</v>
      </c>
      <c r="X46" s="101" t="s">
        <v>197</v>
      </c>
    </row>
    <row r="47" spans="1:24" ht="14.25" x14ac:dyDescent="0.2">
      <c r="A47" s="101" t="s">
        <v>198</v>
      </c>
      <c r="B47" s="101" t="s">
        <v>199</v>
      </c>
      <c r="C47" s="102">
        <v>1415</v>
      </c>
      <c r="D47" s="103">
        <v>-8.1168831168831196E-2</v>
      </c>
      <c r="E47" s="102">
        <v>0</v>
      </c>
      <c r="F47" s="103" t="s">
        <v>71</v>
      </c>
      <c r="G47" s="102">
        <v>0</v>
      </c>
      <c r="H47" s="103" t="s">
        <v>71</v>
      </c>
      <c r="I47" s="102">
        <v>1415</v>
      </c>
      <c r="J47" s="103">
        <v>-8.1168831168831196E-2</v>
      </c>
      <c r="K47" s="102">
        <v>543</v>
      </c>
      <c r="L47" s="103">
        <v>-7.0205479452054798E-2</v>
      </c>
      <c r="M47" s="102">
        <v>1958</v>
      </c>
      <c r="N47" s="103">
        <v>-7.81544256120527E-2</v>
      </c>
      <c r="O47" s="104">
        <v>5</v>
      </c>
      <c r="P47" s="107"/>
      <c r="Q47" s="101" t="s">
        <v>72</v>
      </c>
      <c r="R47" s="106">
        <v>1540</v>
      </c>
      <c r="S47" s="106">
        <v>0</v>
      </c>
      <c r="T47" s="106">
        <v>0</v>
      </c>
      <c r="U47" s="106">
        <v>1540</v>
      </c>
      <c r="V47" s="106">
        <v>584</v>
      </c>
      <c r="W47" s="106">
        <v>2124</v>
      </c>
      <c r="X47" s="101" t="s">
        <v>200</v>
      </c>
    </row>
    <row r="48" spans="1:24" ht="14.25" x14ac:dyDescent="0.2">
      <c r="A48" s="101" t="s">
        <v>201</v>
      </c>
      <c r="B48" s="101" t="s">
        <v>202</v>
      </c>
      <c r="C48" s="102">
        <v>3136</v>
      </c>
      <c r="D48" s="103">
        <v>-0.11910112359550601</v>
      </c>
      <c r="E48" s="102">
        <v>794</v>
      </c>
      <c r="F48" s="103">
        <v>0.225308641975309</v>
      </c>
      <c r="G48" s="102">
        <v>0</v>
      </c>
      <c r="H48" s="103">
        <v>-1</v>
      </c>
      <c r="I48" s="102">
        <v>3930</v>
      </c>
      <c r="J48" s="103">
        <v>-6.6508313539192399E-2</v>
      </c>
      <c r="K48" s="102">
        <v>1041</v>
      </c>
      <c r="L48" s="103">
        <v>-0.114795918367347</v>
      </c>
      <c r="M48" s="102">
        <v>4971</v>
      </c>
      <c r="N48" s="103">
        <v>-7.7051615298923112E-2</v>
      </c>
      <c r="O48" s="104">
        <v>3</v>
      </c>
      <c r="P48" s="108"/>
      <c r="Q48" s="101" t="s">
        <v>72</v>
      </c>
      <c r="R48" s="106">
        <v>3560</v>
      </c>
      <c r="S48" s="106">
        <v>648</v>
      </c>
      <c r="T48" s="106">
        <v>2</v>
      </c>
      <c r="U48" s="106">
        <v>4210</v>
      </c>
      <c r="V48" s="106">
        <v>1176</v>
      </c>
      <c r="W48" s="106">
        <v>5386</v>
      </c>
      <c r="X48" s="101" t="s">
        <v>203</v>
      </c>
    </row>
    <row r="49" spans="1:24" ht="14.25" x14ac:dyDescent="0.2">
      <c r="A49" s="110"/>
      <c r="B49" s="110"/>
      <c r="C49" s="111">
        <v>145345</v>
      </c>
      <c r="D49" s="112">
        <v>-4.08296597418367E-2</v>
      </c>
      <c r="E49" s="111">
        <v>57292</v>
      </c>
      <c r="F49" s="112">
        <v>1.50057578173443E-2</v>
      </c>
      <c r="G49" s="111">
        <v>13009</v>
      </c>
      <c r="H49" s="112">
        <v>0.15276916260522799</v>
      </c>
      <c r="I49" s="111">
        <v>215646</v>
      </c>
      <c r="J49" s="112">
        <v>-1.6491685745820103E-2</v>
      </c>
      <c r="K49" s="111">
        <v>31091</v>
      </c>
      <c r="L49" s="112">
        <v>-3.6774273498977599E-2</v>
      </c>
      <c r="M49" s="111">
        <v>246737</v>
      </c>
      <c r="N49" s="112">
        <v>-1.9094378627653699E-2</v>
      </c>
      <c r="O49" s="113"/>
      <c r="P49" s="114" t="s">
        <v>205</v>
      </c>
      <c r="Q49" s="114"/>
      <c r="R49" s="115">
        <v>151532</v>
      </c>
      <c r="S49" s="115">
        <v>56445</v>
      </c>
      <c r="T49" s="115">
        <v>11285</v>
      </c>
      <c r="U49" s="115">
        <v>219262</v>
      </c>
      <c r="V49" s="115">
        <v>32278</v>
      </c>
      <c r="W49" s="115">
        <v>251540</v>
      </c>
      <c r="X49" s="114"/>
    </row>
    <row r="50" spans="1:24" ht="14.25" x14ac:dyDescent="0.2">
      <c r="A50" s="101" t="s">
        <v>206</v>
      </c>
      <c r="B50" s="101" t="s">
        <v>207</v>
      </c>
      <c r="C50" s="102">
        <v>142</v>
      </c>
      <c r="D50" s="103">
        <v>-0.24468085106383</v>
      </c>
      <c r="E50" s="102">
        <v>0</v>
      </c>
      <c r="F50" s="103">
        <v>-1</v>
      </c>
      <c r="G50" s="102">
        <v>0</v>
      </c>
      <c r="H50" s="103" t="s">
        <v>71</v>
      </c>
      <c r="I50" s="102">
        <v>142</v>
      </c>
      <c r="J50" s="103">
        <v>-0.26041666666666702</v>
      </c>
      <c r="K50" s="102">
        <v>842</v>
      </c>
      <c r="L50" s="103">
        <v>-0.12016718913270599</v>
      </c>
      <c r="M50" s="102">
        <v>984</v>
      </c>
      <c r="N50" s="103">
        <v>-0.14360313315926901</v>
      </c>
      <c r="O50" s="104">
        <v>6</v>
      </c>
      <c r="P50" s="105" t="s">
        <v>148</v>
      </c>
      <c r="Q50" s="101" t="s">
        <v>148</v>
      </c>
      <c r="R50" s="106">
        <v>188</v>
      </c>
      <c r="S50" s="106">
        <v>4</v>
      </c>
      <c r="T50" s="106">
        <v>0</v>
      </c>
      <c r="U50" s="106">
        <v>192</v>
      </c>
      <c r="V50" s="106">
        <v>957</v>
      </c>
      <c r="W50" s="106">
        <v>1149</v>
      </c>
      <c r="X50" s="101" t="s">
        <v>208</v>
      </c>
    </row>
    <row r="51" spans="1:24" ht="14.25" x14ac:dyDescent="0.2">
      <c r="A51" s="101" t="s">
        <v>209</v>
      </c>
      <c r="B51" s="101" t="s">
        <v>210</v>
      </c>
      <c r="C51" s="102">
        <v>2512</v>
      </c>
      <c r="D51" s="103">
        <v>1.9944156362185902E-3</v>
      </c>
      <c r="E51" s="102">
        <v>4140</v>
      </c>
      <c r="F51" s="103">
        <v>3.7074148296593196E-2</v>
      </c>
      <c r="G51" s="102">
        <v>0</v>
      </c>
      <c r="H51" s="103" t="s">
        <v>71</v>
      </c>
      <c r="I51" s="102">
        <v>6652</v>
      </c>
      <c r="J51" s="103">
        <v>2.35420833974458E-2</v>
      </c>
      <c r="K51" s="102">
        <v>8382</v>
      </c>
      <c r="L51" s="103">
        <v>0.52928297755884002</v>
      </c>
      <c r="M51" s="102">
        <v>15034</v>
      </c>
      <c r="N51" s="103">
        <v>0.25492487479131903</v>
      </c>
      <c r="O51" s="104">
        <v>6</v>
      </c>
      <c r="P51" s="107"/>
      <c r="Q51" s="101" t="s">
        <v>148</v>
      </c>
      <c r="R51" s="106">
        <v>2507</v>
      </c>
      <c r="S51" s="106">
        <v>3992</v>
      </c>
      <c r="T51" s="106">
        <v>0</v>
      </c>
      <c r="U51" s="106">
        <v>6499</v>
      </c>
      <c r="V51" s="106">
        <v>5481</v>
      </c>
      <c r="W51" s="106">
        <v>11980</v>
      </c>
      <c r="X51" s="101" t="s">
        <v>211</v>
      </c>
    </row>
    <row r="52" spans="1:24" ht="14.25" x14ac:dyDescent="0.2">
      <c r="A52" s="101" t="s">
        <v>212</v>
      </c>
      <c r="B52" s="101" t="s">
        <v>213</v>
      </c>
      <c r="C52" s="102">
        <v>0</v>
      </c>
      <c r="D52" s="103">
        <v>-1</v>
      </c>
      <c r="E52" s="102">
        <v>0</v>
      </c>
      <c r="F52" s="103" t="s">
        <v>71</v>
      </c>
      <c r="G52" s="102">
        <v>0</v>
      </c>
      <c r="H52" s="103" t="s">
        <v>71</v>
      </c>
      <c r="I52" s="102">
        <v>0</v>
      </c>
      <c r="J52" s="103">
        <v>-1</v>
      </c>
      <c r="K52" s="102">
        <v>89</v>
      </c>
      <c r="L52" s="103">
        <v>0.1125</v>
      </c>
      <c r="M52" s="102">
        <v>89</v>
      </c>
      <c r="N52" s="103">
        <v>8.5365853658536606E-2</v>
      </c>
      <c r="O52" s="104">
        <v>6</v>
      </c>
      <c r="P52" s="107"/>
      <c r="Q52" s="101" t="s">
        <v>148</v>
      </c>
      <c r="R52" s="106">
        <v>2</v>
      </c>
      <c r="S52" s="106">
        <v>0</v>
      </c>
      <c r="T52" s="106">
        <v>0</v>
      </c>
      <c r="U52" s="106">
        <v>2</v>
      </c>
      <c r="V52" s="106">
        <v>80</v>
      </c>
      <c r="W52" s="106">
        <v>82</v>
      </c>
      <c r="X52" s="101" t="s">
        <v>214</v>
      </c>
    </row>
    <row r="53" spans="1:24" ht="14.25" x14ac:dyDescent="0.2">
      <c r="A53" s="101" t="s">
        <v>215</v>
      </c>
      <c r="B53" s="101" t="s">
        <v>216</v>
      </c>
      <c r="C53" s="102">
        <v>420</v>
      </c>
      <c r="D53" s="103">
        <v>-3.8901601830663601E-2</v>
      </c>
      <c r="E53" s="102">
        <v>0</v>
      </c>
      <c r="F53" s="103">
        <v>-1</v>
      </c>
      <c r="G53" s="102">
        <v>0</v>
      </c>
      <c r="H53" s="103" t="s">
        <v>71</v>
      </c>
      <c r="I53" s="102">
        <v>420</v>
      </c>
      <c r="J53" s="103">
        <v>-4.5454545454545497E-2</v>
      </c>
      <c r="K53" s="102">
        <v>537</v>
      </c>
      <c r="L53" s="103">
        <v>-0.19004524886877802</v>
      </c>
      <c r="M53" s="102">
        <v>957</v>
      </c>
      <c r="N53" s="103">
        <v>-0.132366273798731</v>
      </c>
      <c r="O53" s="104">
        <v>6</v>
      </c>
      <c r="P53" s="107"/>
      <c r="Q53" s="101" t="s">
        <v>148</v>
      </c>
      <c r="R53" s="106">
        <v>437</v>
      </c>
      <c r="S53" s="106">
        <v>3</v>
      </c>
      <c r="T53" s="106">
        <v>0</v>
      </c>
      <c r="U53" s="106">
        <v>440</v>
      </c>
      <c r="V53" s="106">
        <v>663</v>
      </c>
      <c r="W53" s="106">
        <v>1103</v>
      </c>
      <c r="X53" s="101" t="s">
        <v>217</v>
      </c>
    </row>
    <row r="54" spans="1:24" ht="14.25" x14ac:dyDescent="0.2">
      <c r="A54" s="101" t="s">
        <v>218</v>
      </c>
      <c r="B54" s="101" t="s">
        <v>219</v>
      </c>
      <c r="C54" s="102">
        <v>432</v>
      </c>
      <c r="D54" s="103">
        <v>0.16756756756756799</v>
      </c>
      <c r="E54" s="102">
        <v>17</v>
      </c>
      <c r="F54" s="103">
        <v>0.133333333333333</v>
      </c>
      <c r="G54" s="102">
        <v>0</v>
      </c>
      <c r="H54" s="103" t="s">
        <v>71</v>
      </c>
      <c r="I54" s="102">
        <v>449</v>
      </c>
      <c r="J54" s="103">
        <v>0.16623376623376601</v>
      </c>
      <c r="K54" s="102">
        <v>187</v>
      </c>
      <c r="L54" s="103">
        <v>-0.28076923076923094</v>
      </c>
      <c r="M54" s="102">
        <v>636</v>
      </c>
      <c r="N54" s="103">
        <v>-1.3953488372093001E-2</v>
      </c>
      <c r="O54" s="104">
        <v>6</v>
      </c>
      <c r="P54" s="108"/>
      <c r="Q54" s="101" t="s">
        <v>148</v>
      </c>
      <c r="R54" s="106">
        <v>370</v>
      </c>
      <c r="S54" s="106">
        <v>15</v>
      </c>
      <c r="T54" s="106">
        <v>0</v>
      </c>
      <c r="U54" s="106">
        <v>385</v>
      </c>
      <c r="V54" s="106">
        <v>260</v>
      </c>
      <c r="W54" s="106">
        <v>645</v>
      </c>
      <c r="X54" s="101" t="s">
        <v>220</v>
      </c>
    </row>
    <row r="55" spans="1:24" ht="14.25" x14ac:dyDescent="0.2">
      <c r="A55" s="109" t="s">
        <v>221</v>
      </c>
      <c r="B55" s="110"/>
      <c r="C55" s="111">
        <v>3506</v>
      </c>
      <c r="D55" s="112">
        <v>5.7077625570776296E-4</v>
      </c>
      <c r="E55" s="111">
        <v>4157</v>
      </c>
      <c r="F55" s="112">
        <v>3.5625311410064794E-2</v>
      </c>
      <c r="G55" s="111">
        <v>0</v>
      </c>
      <c r="H55" s="112"/>
      <c r="I55" s="111">
        <v>7663</v>
      </c>
      <c r="J55" s="112">
        <v>1.9287044426709202E-2</v>
      </c>
      <c r="K55" s="111">
        <v>10037</v>
      </c>
      <c r="L55" s="112">
        <v>0.34887783900013403</v>
      </c>
      <c r="M55" s="111">
        <v>17700</v>
      </c>
      <c r="N55" s="112">
        <v>0.18323417340731299</v>
      </c>
      <c r="O55" s="113"/>
      <c r="P55" s="114" t="s">
        <v>205</v>
      </c>
      <c r="Q55" s="114"/>
      <c r="R55" s="115">
        <v>3504</v>
      </c>
      <c r="S55" s="115">
        <v>4014</v>
      </c>
      <c r="T55" s="115">
        <v>0</v>
      </c>
      <c r="U55" s="115">
        <v>7518</v>
      </c>
      <c r="V55" s="115">
        <v>7441</v>
      </c>
      <c r="W55" s="115">
        <v>14959</v>
      </c>
      <c r="X55" s="114"/>
    </row>
    <row r="56" spans="1:24" ht="14.25" x14ac:dyDescent="0.2">
      <c r="A56" s="109" t="s">
        <v>222</v>
      </c>
      <c r="B56" s="110"/>
      <c r="C56" s="111">
        <v>148851</v>
      </c>
      <c r="D56" s="112">
        <v>-3.9893960112490003E-2</v>
      </c>
      <c r="E56" s="111">
        <v>61449</v>
      </c>
      <c r="F56" s="112">
        <v>1.6374733290329003E-2</v>
      </c>
      <c r="G56" s="111">
        <v>13009</v>
      </c>
      <c r="H56" s="112">
        <v>0.15276916260522799</v>
      </c>
      <c r="I56" s="111">
        <v>223309</v>
      </c>
      <c r="J56" s="112">
        <v>-1.5305582502866202E-2</v>
      </c>
      <c r="K56" s="111">
        <v>41128</v>
      </c>
      <c r="L56" s="112">
        <v>3.5474206299252201E-2</v>
      </c>
      <c r="M56" s="111">
        <v>264437</v>
      </c>
      <c r="N56" s="112">
        <v>-7.737364868160861E-3</v>
      </c>
      <c r="O56" s="113"/>
      <c r="P56" s="114"/>
      <c r="Q56" s="114"/>
      <c r="R56" s="115">
        <v>155036</v>
      </c>
      <c r="S56" s="115">
        <v>60459</v>
      </c>
      <c r="T56" s="115">
        <v>11285</v>
      </c>
      <c r="U56" s="115">
        <v>226780</v>
      </c>
      <c r="V56" s="115">
        <v>39719</v>
      </c>
      <c r="W56" s="115">
        <v>266499</v>
      </c>
      <c r="X56" s="114"/>
    </row>
  </sheetData>
  <pageMargins left="0.23622047244094491" right="0.23622047244094491" top="0.35433070866141736" bottom="0.35433070866141736" header="0.31496062992125984" footer="0.31496062992125984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2"/>
  <sheetViews>
    <sheetView showGridLines="0" zoomScaleNormal="100" workbookViewId="0">
      <pane xSplit="24765" topLeftCell="AA1"/>
      <selection activeCell="A5" sqref="A5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>Dato 09.04.2019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2019</v>
      </c>
      <c r="C4" s="95">
        <v>2018</v>
      </c>
      <c r="D4" s="96" t="s">
        <v>30</v>
      </c>
      <c r="E4" s="8"/>
      <c r="F4" s="94">
        <v>2019</v>
      </c>
      <c r="G4" s="95">
        <v>2018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43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42</v>
      </c>
      <c r="B7" s="71">
        <f>Hovedtall!$B$7</f>
        <v>2413232</v>
      </c>
      <c r="C7" s="72">
        <f>Hovedtall!$C$7</f>
        <v>2714279</v>
      </c>
      <c r="D7" s="46">
        <f>(B7-C7)/C7</f>
        <v>-0.11091232699365099</v>
      </c>
      <c r="E7" s="45"/>
      <c r="F7" s="71">
        <f>Hovedtall!$F$7</f>
        <v>9885508</v>
      </c>
      <c r="G7" s="72">
        <f>Hovedtall!$G$7</f>
        <v>9902213</v>
      </c>
      <c r="H7" s="46">
        <f>(F7-G7)/G7</f>
        <v>-1.6869966339847467E-3</v>
      </c>
      <c r="I7" s="40"/>
      <c r="J7" s="41"/>
    </row>
    <row r="8" spans="1:17" ht="15" customHeight="1" x14ac:dyDescent="0.25">
      <c r="A8" s="89" t="s">
        <v>33</v>
      </c>
      <c r="B8" s="16">
        <f>SUM(B9:B10)</f>
        <v>1796488</v>
      </c>
      <c r="C8" s="17">
        <f>SUM(C9:C10)</f>
        <v>1728410</v>
      </c>
      <c r="D8" s="34">
        <f>(B8-C8)/C8</f>
        <v>3.9387645292494257E-2</v>
      </c>
      <c r="E8" s="45"/>
      <c r="F8" s="16">
        <f>SUM(F9:F10)</f>
        <v>6396224</v>
      </c>
      <c r="G8" s="17">
        <f>SUM(G9:G10)</f>
        <v>6238944</v>
      </c>
      <c r="H8" s="34">
        <f>(F8-G8)/G8</f>
        <v>2.5209394410336108E-2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1722660</v>
      </c>
      <c r="C9" s="74">
        <f>Hovedtall!$C$9</f>
        <v>1666473</v>
      </c>
      <c r="D9" s="18">
        <f>(B9-C9)/C9</f>
        <v>3.3716117812889856E-2</v>
      </c>
      <c r="E9" s="45"/>
      <c r="F9" s="73">
        <f>Hovedtall!$F$9</f>
        <v>6056488</v>
      </c>
      <c r="G9" s="74">
        <f>Hovedtall!$G$9</f>
        <v>5896930</v>
      </c>
      <c r="H9" s="18">
        <f>(F9-G9)/G9</f>
        <v>2.7057808045881503E-2</v>
      </c>
      <c r="J9" s="41"/>
    </row>
    <row r="10" spans="1:17" ht="15" customHeight="1" x14ac:dyDescent="0.25">
      <c r="A10" s="90" t="s">
        <v>35</v>
      </c>
      <c r="B10" s="73">
        <f>Hovedtall!$B$10</f>
        <v>73828</v>
      </c>
      <c r="C10" s="74">
        <f>Hovedtall!$C$10</f>
        <v>61937</v>
      </c>
      <c r="D10" s="18">
        <f>(B10-C10)/C10</f>
        <v>0.19198540452395177</v>
      </c>
      <c r="E10" s="45"/>
      <c r="F10" s="73">
        <f>Hovedtall!$F$10</f>
        <v>339736</v>
      </c>
      <c r="G10" s="74">
        <f>Hovedtall!$G$10</f>
        <v>342014</v>
      </c>
      <c r="H10" s="18">
        <f>(F10-G10)/G10</f>
        <v>-6.6605460595180318E-3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47117</v>
      </c>
      <c r="C12" s="76">
        <f>Hovedtall!$C$12</f>
        <v>39789</v>
      </c>
      <c r="D12" s="44">
        <f>(B12-C12)/C12</f>
        <v>0.18417150468722512</v>
      </c>
      <c r="E12" s="45"/>
      <c r="F12" s="75">
        <f>Hovedtall!$F$12</f>
        <v>183542</v>
      </c>
      <c r="G12" s="76">
        <f>Hovedtall!$G$12</f>
        <v>152130</v>
      </c>
      <c r="H12" s="44">
        <f>(F12-G12)/G12</f>
        <v>0.20648129888910799</v>
      </c>
      <c r="J12" s="41"/>
    </row>
    <row r="13" spans="1:17" ht="15" customHeight="1" x14ac:dyDescent="0.25">
      <c r="A13" s="89" t="s">
        <v>19</v>
      </c>
      <c r="B13" s="16">
        <f>B7+B8+B12</f>
        <v>4256837</v>
      </c>
      <c r="C13" s="17">
        <f>C7+C8+C12</f>
        <v>4482478</v>
      </c>
      <c r="D13" s="34">
        <f>(B13-C13)/C13</f>
        <v>-5.033845118704431E-2</v>
      </c>
      <c r="E13" s="45"/>
      <c r="F13" s="16">
        <f>F7+F8+F12</f>
        <v>16465274</v>
      </c>
      <c r="G13" s="17">
        <f>G7+G8+G12</f>
        <v>16293287</v>
      </c>
      <c r="H13" s="34">
        <f>(F13-G13)/G13</f>
        <v>1.0555696956666877E-2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33967</v>
      </c>
      <c r="C17" s="15">
        <f>SUM(C18:C20)</f>
        <v>40507</v>
      </c>
      <c r="D17" s="46">
        <f>(B17-C17)/C17</f>
        <v>-0.16145357592514875</v>
      </c>
      <c r="E17" s="19"/>
      <c r="F17" s="14">
        <f>SUM(F18:F20)</f>
        <v>145345</v>
      </c>
      <c r="G17" s="15">
        <f>SUM(G18:G20)</f>
        <v>151533</v>
      </c>
      <c r="H17" s="46">
        <f>(F17-G17)/G17</f>
        <v>-4.083598952043449E-2</v>
      </c>
      <c r="J17" s="43"/>
    </row>
    <row r="18" spans="1:10" ht="15" customHeight="1" x14ac:dyDescent="0.25">
      <c r="A18" s="90" t="s">
        <v>34</v>
      </c>
      <c r="B18" s="73">
        <f>Hovedtall!$B$18</f>
        <v>33057</v>
      </c>
      <c r="C18" s="74">
        <f>Hovedtall!$C$18</f>
        <v>39472</v>
      </c>
      <c r="D18" s="18">
        <f t="shared" ref="D18:D31" si="0">(B18-C18)/C18</f>
        <v>-0.16252026753141469</v>
      </c>
      <c r="E18" s="19"/>
      <c r="F18" s="73">
        <f>Hovedtall!$F$18</f>
        <v>141880</v>
      </c>
      <c r="G18" s="74">
        <f>Hovedtall!$G$18</f>
        <v>147904</v>
      </c>
      <c r="H18" s="18">
        <f t="shared" ref="H18:H31" si="1">(F18-G18)/G18</f>
        <v>-4.0729121592384246E-2</v>
      </c>
      <c r="J18" s="41"/>
    </row>
    <row r="19" spans="1:10" ht="15" customHeight="1" x14ac:dyDescent="0.25">
      <c r="A19" s="90" t="s">
        <v>35</v>
      </c>
      <c r="B19" s="73">
        <f>Hovedtall!$B$19</f>
        <v>504</v>
      </c>
      <c r="C19" s="74">
        <f>Hovedtall!$C$19</f>
        <v>439</v>
      </c>
      <c r="D19" s="18">
        <f t="shared" si="0"/>
        <v>0.1480637813211845</v>
      </c>
      <c r="E19" s="19"/>
      <c r="F19" s="73">
        <f>Hovedtall!$F$19</f>
        <v>1678</v>
      </c>
      <c r="G19" s="74">
        <f>Hovedtall!$G$19</f>
        <v>1187</v>
      </c>
      <c r="H19" s="18">
        <f t="shared" si="1"/>
        <v>0.41364785172704299</v>
      </c>
      <c r="J19" s="41"/>
    </row>
    <row r="20" spans="1:10" ht="15" customHeight="1" x14ac:dyDescent="0.25">
      <c r="A20" s="90" t="s">
        <v>36</v>
      </c>
      <c r="B20" s="73">
        <f>Hovedtall!$B$20</f>
        <v>406</v>
      </c>
      <c r="C20" s="74">
        <f>Hovedtall!$C$20</f>
        <v>596</v>
      </c>
      <c r="D20" s="18">
        <f t="shared" si="0"/>
        <v>-0.31879194630872482</v>
      </c>
      <c r="E20" s="19"/>
      <c r="F20" s="73">
        <f>Hovedtall!$F$20</f>
        <v>1787</v>
      </c>
      <c r="G20" s="74">
        <f>Hovedtall!$G$20</f>
        <v>2442</v>
      </c>
      <c r="H20" s="18">
        <f t="shared" si="1"/>
        <v>-0.26822276822276825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15394</v>
      </c>
      <c r="C22" s="17">
        <f>SUM(C23:C25)</f>
        <v>15800</v>
      </c>
      <c r="D22" s="34">
        <f t="shared" si="0"/>
        <v>-2.5696202531645569E-2</v>
      </c>
      <c r="E22" s="19"/>
      <c r="F22" s="16">
        <f>SUM(F23:F25)</f>
        <v>57292</v>
      </c>
      <c r="G22" s="17">
        <f>SUM(G23:G25)</f>
        <v>56462</v>
      </c>
      <c r="H22" s="34">
        <f t="shared" si="1"/>
        <v>1.4700152314831214E-2</v>
      </c>
      <c r="J22" s="41"/>
    </row>
    <row r="23" spans="1:10" ht="15" customHeight="1" x14ac:dyDescent="0.25">
      <c r="A23" s="90" t="s">
        <v>34</v>
      </c>
      <c r="B23" s="73">
        <f>Hovedtall!$B$23</f>
        <v>14101</v>
      </c>
      <c r="C23" s="74">
        <f>Hovedtall!$C$23</f>
        <v>14566</v>
      </c>
      <c r="D23" s="18">
        <f t="shared" si="0"/>
        <v>-3.192365783331045E-2</v>
      </c>
      <c r="E23" s="19"/>
      <c r="F23" s="73">
        <f>Hovedtall!$F$23</f>
        <v>52005</v>
      </c>
      <c r="G23" s="74">
        <f>Hovedtall!$G$23</f>
        <v>51388</v>
      </c>
      <c r="H23" s="18">
        <f t="shared" si="1"/>
        <v>1.20066941698451E-2</v>
      </c>
      <c r="J23" s="41"/>
    </row>
    <row r="24" spans="1:10" ht="15" customHeight="1" x14ac:dyDescent="0.25">
      <c r="A24" s="90" t="s">
        <v>35</v>
      </c>
      <c r="B24" s="73">
        <f>Hovedtall!$B$24</f>
        <v>770</v>
      </c>
      <c r="C24" s="74">
        <f>Hovedtall!$C$24</f>
        <v>760</v>
      </c>
      <c r="D24" s="18">
        <f t="shared" si="0"/>
        <v>1.3157894736842105E-2</v>
      </c>
      <c r="E24" s="19"/>
      <c r="F24" s="73">
        <f>Hovedtall!$F$24</f>
        <v>3122</v>
      </c>
      <c r="G24" s="74">
        <f>Hovedtall!$G$24</f>
        <v>3119</v>
      </c>
      <c r="H24" s="18">
        <f t="shared" si="1"/>
        <v>9.6184674575184356E-4</v>
      </c>
      <c r="J24" s="41"/>
    </row>
    <row r="25" spans="1:10" ht="15" customHeight="1" x14ac:dyDescent="0.25">
      <c r="A25" s="90" t="s">
        <v>36</v>
      </c>
      <c r="B25" s="73">
        <f>Hovedtall!$B$25</f>
        <v>523</v>
      </c>
      <c r="C25" s="74">
        <f>Hovedtall!$C$25</f>
        <v>474</v>
      </c>
      <c r="D25" s="18">
        <f t="shared" si="0"/>
        <v>0.10337552742616034</v>
      </c>
      <c r="E25" s="19"/>
      <c r="F25" s="73">
        <f>Hovedtall!$F$25</f>
        <v>2165</v>
      </c>
      <c r="G25" s="74">
        <f>Hovedtall!$G$25</f>
        <v>1955</v>
      </c>
      <c r="H25" s="18">
        <f t="shared" si="1"/>
        <v>0.10741687979539642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3268</v>
      </c>
      <c r="C27" s="76">
        <f>Hovedtall!$C$27</f>
        <v>2897</v>
      </c>
      <c r="D27" s="34">
        <f t="shared" si="0"/>
        <v>0.12806351397997928</v>
      </c>
      <c r="E27" s="19"/>
      <c r="F27" s="77">
        <f>Hovedtall!$F$27</f>
        <v>13009</v>
      </c>
      <c r="G27" s="78">
        <f>Hovedtall!$G$27</f>
        <v>11285</v>
      </c>
      <c r="H27" s="34">
        <f>(F27-G27)/G27</f>
        <v>0.15276916260522819</v>
      </c>
      <c r="J27" s="41"/>
    </row>
    <row r="28" spans="1:10" ht="15" customHeight="1" x14ac:dyDescent="0.25">
      <c r="A28" s="89" t="s">
        <v>19</v>
      </c>
      <c r="B28" s="16">
        <f>B22+B17+B27</f>
        <v>52629</v>
      </c>
      <c r="C28" s="17">
        <f>C22+C17+C27</f>
        <v>59204</v>
      </c>
      <c r="D28" s="34">
        <f t="shared" si="0"/>
        <v>-0.11105668535909737</v>
      </c>
      <c r="E28" s="19"/>
      <c r="F28" s="16">
        <f>F22+F17+F27</f>
        <v>215646</v>
      </c>
      <c r="G28" s="17">
        <f>G22+G17+G27</f>
        <v>219280</v>
      </c>
      <c r="H28" s="34">
        <f>(F28-G28)/G28</f>
        <v>-1.6572418825246262E-2</v>
      </c>
      <c r="J28" s="41"/>
    </row>
    <row r="29" spans="1:10" ht="15" customHeight="1" x14ac:dyDescent="0.25">
      <c r="A29" s="89" t="s">
        <v>24</v>
      </c>
      <c r="B29" s="75">
        <f>Hovedtall!$B$29</f>
        <v>10717</v>
      </c>
      <c r="C29" s="76">
        <f>Hovedtall!$C$29</f>
        <v>9459</v>
      </c>
      <c r="D29" s="18">
        <f>(B29-C29)/C29</f>
        <v>0.13299503118722911</v>
      </c>
      <c r="E29" s="19"/>
      <c r="F29" s="75">
        <f>Hovedtall!$F$29</f>
        <v>31091</v>
      </c>
      <c r="G29" s="76">
        <f>Hovedtall!$G$29</f>
        <v>32292</v>
      </c>
      <c r="H29" s="18">
        <f>(F29-G29)/G29</f>
        <v>-3.7191874148395886E-2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63346</v>
      </c>
      <c r="C31" s="17">
        <f>SUM(C28:C29)</f>
        <v>68663</v>
      </c>
      <c r="D31" s="34">
        <f t="shared" si="0"/>
        <v>-7.7436173776269601E-2</v>
      </c>
      <c r="E31" s="19"/>
      <c r="F31" s="16">
        <f>SUM(F28:F29)</f>
        <v>246737</v>
      </c>
      <c r="G31" s="17">
        <f>SUM(G28:G29)</f>
        <v>251572</v>
      </c>
      <c r="H31" s="34">
        <f t="shared" si="1"/>
        <v>-1.9219149984894979E-2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37"/>
  <sheetViews>
    <sheetView workbookViewId="0">
      <selection activeCell="G9" sqref="G9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2014</v>
      </c>
      <c r="C4" s="56">
        <v>2015</v>
      </c>
      <c r="D4" s="57">
        <v>2016</v>
      </c>
      <c r="E4" s="57">
        <v>2017</v>
      </c>
      <c r="F4" s="56">
        <v>2018</v>
      </c>
      <c r="G4" s="56">
        <v>2019</v>
      </c>
      <c r="H4" s="56"/>
    </row>
    <row r="5" spans="1:8" x14ac:dyDescent="0.2">
      <c r="A5" s="58" t="s">
        <v>14</v>
      </c>
      <c r="B5" s="51">
        <v>3466027</v>
      </c>
      <c r="C5" s="51">
        <v>3335025</v>
      </c>
      <c r="D5" s="51">
        <v>3387711</v>
      </c>
      <c r="E5" s="51">
        <v>3598087</v>
      </c>
      <c r="F5" s="51">
        <v>3678892</v>
      </c>
      <c r="G5" s="51">
        <v>3807083</v>
      </c>
      <c r="H5" s="50"/>
    </row>
    <row r="6" spans="1:8" x14ac:dyDescent="0.2">
      <c r="A6" s="58" t="s">
        <v>2</v>
      </c>
      <c r="B6" s="51">
        <v>3490096</v>
      </c>
      <c r="C6" s="51">
        <v>3499805</v>
      </c>
      <c r="D6" s="51">
        <v>3709601</v>
      </c>
      <c r="E6" s="51">
        <v>3705178</v>
      </c>
      <c r="F6" s="51">
        <v>3821234</v>
      </c>
      <c r="G6" s="51">
        <v>3880667</v>
      </c>
      <c r="H6" s="50"/>
    </row>
    <row r="7" spans="1:8" x14ac:dyDescent="0.2">
      <c r="A7" s="58" t="s">
        <v>3</v>
      </c>
      <c r="B7" s="51">
        <v>4084303</v>
      </c>
      <c r="C7" s="51">
        <v>4024348</v>
      </c>
      <c r="D7" s="51">
        <v>4047045</v>
      </c>
      <c r="E7" s="51">
        <v>4371756</v>
      </c>
      <c r="F7" s="51">
        <v>4308026</v>
      </c>
      <c r="G7" s="51">
        <v>4520687</v>
      </c>
      <c r="H7" s="50"/>
    </row>
    <row r="8" spans="1:8" x14ac:dyDescent="0.2">
      <c r="A8" s="58" t="s">
        <v>4</v>
      </c>
      <c r="B8" s="51">
        <v>4104568</v>
      </c>
      <c r="C8" s="51">
        <v>4012574</v>
      </c>
      <c r="D8" s="51">
        <v>4017903</v>
      </c>
      <c r="E8" s="51">
        <v>4171684</v>
      </c>
      <c r="F8" s="51">
        <v>4482038</v>
      </c>
      <c r="G8" s="51">
        <v>4256837</v>
      </c>
      <c r="H8" s="50"/>
    </row>
    <row r="9" spans="1:8" x14ac:dyDescent="0.2">
      <c r="A9" s="58" t="s">
        <v>5</v>
      </c>
      <c r="B9" s="51">
        <v>4362500</v>
      </c>
      <c r="C9" s="51">
        <v>4386314</v>
      </c>
      <c r="D9" s="51">
        <v>4472058</v>
      </c>
      <c r="E9" s="80">
        <v>4637714</v>
      </c>
      <c r="F9" s="51">
        <v>4764241</v>
      </c>
      <c r="G9" s="51"/>
      <c r="H9" s="50"/>
    </row>
    <row r="10" spans="1:8" x14ac:dyDescent="0.2">
      <c r="A10" s="58" t="s">
        <v>6</v>
      </c>
      <c r="B10" s="51">
        <v>4964668</v>
      </c>
      <c r="C10" s="51">
        <v>4903813</v>
      </c>
      <c r="D10" s="51">
        <v>4872167</v>
      </c>
      <c r="E10" s="80">
        <v>5088909</v>
      </c>
      <c r="F10" s="51">
        <v>5122114</v>
      </c>
      <c r="G10" s="51"/>
      <c r="H10" s="50"/>
    </row>
    <row r="11" spans="1:8" x14ac:dyDescent="0.2">
      <c r="A11" s="58" t="s">
        <v>7</v>
      </c>
      <c r="B11" s="51">
        <v>4626037</v>
      </c>
      <c r="C11" s="51">
        <v>4726456</v>
      </c>
      <c r="D11" s="51">
        <v>4662316</v>
      </c>
      <c r="E11" s="80">
        <v>4939296</v>
      </c>
      <c r="F11" s="51">
        <v>5147106</v>
      </c>
      <c r="G11" s="50"/>
      <c r="H11" s="50"/>
    </row>
    <row r="12" spans="1:8" x14ac:dyDescent="0.2">
      <c r="A12" s="58" t="s">
        <v>8</v>
      </c>
      <c r="B12" s="51">
        <v>4506205</v>
      </c>
      <c r="C12" s="51">
        <v>4560026</v>
      </c>
      <c r="D12" s="51">
        <v>4643236</v>
      </c>
      <c r="E12" s="80">
        <v>4865456</v>
      </c>
      <c r="F12" s="51">
        <v>5057473</v>
      </c>
      <c r="G12" s="50"/>
      <c r="H12" s="50"/>
    </row>
    <row r="13" spans="1:8" x14ac:dyDescent="0.2">
      <c r="A13" s="58" t="s">
        <v>9</v>
      </c>
      <c r="B13" s="51">
        <v>4572855</v>
      </c>
      <c r="C13" s="51">
        <v>4597268</v>
      </c>
      <c r="D13" s="51">
        <v>4686199</v>
      </c>
      <c r="E13" s="80">
        <v>4810992</v>
      </c>
      <c r="F13" s="51">
        <v>4947931</v>
      </c>
      <c r="G13" s="50"/>
      <c r="H13" s="50"/>
    </row>
    <row r="14" spans="1:8" x14ac:dyDescent="0.2">
      <c r="A14" s="58" t="s">
        <v>10</v>
      </c>
      <c r="B14" s="51">
        <v>4552635</v>
      </c>
      <c r="C14" s="51">
        <v>4549491</v>
      </c>
      <c r="D14" s="51">
        <v>4603908</v>
      </c>
      <c r="E14" s="80">
        <v>4818612</v>
      </c>
      <c r="F14" s="51">
        <v>4926252</v>
      </c>
      <c r="G14" s="50"/>
      <c r="H14" s="50"/>
    </row>
    <row r="15" spans="1:8" x14ac:dyDescent="0.2">
      <c r="A15" s="58" t="s">
        <v>11</v>
      </c>
      <c r="B15" s="51">
        <v>3925316</v>
      </c>
      <c r="C15" s="51">
        <v>4001911</v>
      </c>
      <c r="D15" s="51">
        <v>4052458</v>
      </c>
      <c r="E15" s="80">
        <v>4182127</v>
      </c>
      <c r="F15" s="51">
        <v>4324792</v>
      </c>
      <c r="G15" s="50"/>
      <c r="H15" s="50"/>
    </row>
    <row r="16" spans="1:8" x14ac:dyDescent="0.2">
      <c r="A16" s="58" t="s">
        <v>12</v>
      </c>
      <c r="B16" s="51">
        <v>3428848</v>
      </c>
      <c r="C16" s="51">
        <v>3435259</v>
      </c>
      <c r="D16" s="51">
        <v>3619176</v>
      </c>
      <c r="E16" s="80">
        <v>3675570</v>
      </c>
      <c r="F16" s="51">
        <v>3786006</v>
      </c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2014</v>
      </c>
      <c r="C23" s="57">
        <v>2015</v>
      </c>
      <c r="D23" s="57">
        <v>2016</v>
      </c>
      <c r="E23" s="57">
        <v>2017</v>
      </c>
      <c r="F23" s="56">
        <v>2018</v>
      </c>
      <c r="G23" s="56">
        <v>2019</v>
      </c>
      <c r="H23" s="56"/>
    </row>
    <row r="24" spans="1:8" x14ac:dyDescent="0.2">
      <c r="A24" s="59" t="s">
        <v>14</v>
      </c>
      <c r="B24" s="51">
        <v>59820</v>
      </c>
      <c r="C24" s="51">
        <v>56825</v>
      </c>
      <c r="D24" s="51">
        <v>60449</v>
      </c>
      <c r="E24" s="51">
        <v>54284</v>
      </c>
      <c r="F24" s="54">
        <v>53680</v>
      </c>
      <c r="G24" s="54">
        <v>54082</v>
      </c>
      <c r="H24" s="50"/>
    </row>
    <row r="25" spans="1:8" x14ac:dyDescent="0.2">
      <c r="A25" s="59" t="s">
        <v>2</v>
      </c>
      <c r="B25" s="51">
        <v>56061</v>
      </c>
      <c r="C25" s="51">
        <v>53551</v>
      </c>
      <c r="D25" s="51">
        <v>54999</v>
      </c>
      <c r="E25" s="51">
        <v>52025</v>
      </c>
      <c r="F25" s="54">
        <v>51243</v>
      </c>
      <c r="G25" s="54">
        <v>51273</v>
      </c>
      <c r="H25" s="50"/>
    </row>
    <row r="26" spans="1:8" x14ac:dyDescent="0.2">
      <c r="A26" s="59" t="s">
        <v>3</v>
      </c>
      <c r="B26" s="51">
        <v>62844</v>
      </c>
      <c r="C26" s="51">
        <v>59940</v>
      </c>
      <c r="D26" s="51">
        <v>56951</v>
      </c>
      <c r="E26" s="51">
        <v>61307</v>
      </c>
      <c r="F26" s="54">
        <v>55200</v>
      </c>
      <c r="G26" s="54">
        <v>57662</v>
      </c>
      <c r="H26" s="50"/>
    </row>
    <row r="27" spans="1:8" x14ac:dyDescent="0.2">
      <c r="A27" s="59" t="s">
        <v>4</v>
      </c>
      <c r="B27" s="51">
        <v>60249</v>
      </c>
      <c r="C27" s="51">
        <v>60712</v>
      </c>
      <c r="D27" s="51">
        <v>60633</v>
      </c>
      <c r="E27" s="51">
        <v>53889</v>
      </c>
      <c r="F27" s="54">
        <v>59217</v>
      </c>
      <c r="G27" s="54">
        <v>52629</v>
      </c>
      <c r="H27" s="50"/>
    </row>
    <row r="28" spans="1:8" x14ac:dyDescent="0.2">
      <c r="A28" s="59" t="s">
        <v>5</v>
      </c>
      <c r="B28" s="51">
        <v>65236</v>
      </c>
      <c r="C28" s="51">
        <v>62021</v>
      </c>
      <c r="D28" s="51">
        <v>60932</v>
      </c>
      <c r="E28" s="80">
        <v>62225</v>
      </c>
      <c r="F28" s="54">
        <v>59347</v>
      </c>
      <c r="G28" s="54"/>
      <c r="H28" s="50"/>
    </row>
    <row r="29" spans="1:8" x14ac:dyDescent="0.2">
      <c r="A29" s="59" t="s">
        <v>6</v>
      </c>
      <c r="B29" s="51">
        <v>66038</v>
      </c>
      <c r="C29" s="51">
        <v>65567</v>
      </c>
      <c r="D29" s="51">
        <v>62070</v>
      </c>
      <c r="E29" s="80">
        <v>61125</v>
      </c>
      <c r="F29" s="54">
        <v>60138</v>
      </c>
      <c r="G29" s="54"/>
      <c r="H29" s="50"/>
    </row>
    <row r="30" spans="1:8" x14ac:dyDescent="0.2">
      <c r="A30" s="59" t="s">
        <v>7</v>
      </c>
      <c r="B30" s="51">
        <v>60236</v>
      </c>
      <c r="C30" s="51">
        <v>58785</v>
      </c>
      <c r="D30" s="51">
        <v>56170</v>
      </c>
      <c r="E30" s="80">
        <v>55689</v>
      </c>
      <c r="F30" s="54">
        <v>56281</v>
      </c>
      <c r="G30" s="54"/>
      <c r="H30" s="50"/>
    </row>
    <row r="31" spans="1:8" x14ac:dyDescent="0.2">
      <c r="A31" s="59" t="s">
        <v>8</v>
      </c>
      <c r="B31" s="51">
        <v>63263</v>
      </c>
      <c r="C31" s="51">
        <v>62924</v>
      </c>
      <c r="D31" s="51">
        <v>62414</v>
      </c>
      <c r="E31" s="80">
        <v>61888</v>
      </c>
      <c r="F31" s="54">
        <v>61805</v>
      </c>
      <c r="G31" s="54"/>
      <c r="H31" s="50"/>
    </row>
    <row r="32" spans="1:8" x14ac:dyDescent="0.2">
      <c r="A32" s="59" t="s">
        <v>9</v>
      </c>
      <c r="B32" s="51">
        <v>67191</v>
      </c>
      <c r="C32" s="51">
        <v>66307</v>
      </c>
      <c r="D32" s="51">
        <v>63364</v>
      </c>
      <c r="E32" s="80">
        <v>62314</v>
      </c>
      <c r="F32" s="54">
        <v>60534</v>
      </c>
      <c r="G32" s="54"/>
      <c r="H32" s="50"/>
    </row>
    <row r="33" spans="1:8" x14ac:dyDescent="0.2">
      <c r="A33" s="59" t="s">
        <v>10</v>
      </c>
      <c r="B33" s="51">
        <v>66736</v>
      </c>
      <c r="C33" s="51">
        <v>65502</v>
      </c>
      <c r="D33" s="51">
        <v>62632</v>
      </c>
      <c r="E33" s="80">
        <v>63606</v>
      </c>
      <c r="F33" s="54">
        <v>63648</v>
      </c>
      <c r="G33" s="54"/>
      <c r="H33" s="50"/>
    </row>
    <row r="34" spans="1:8" x14ac:dyDescent="0.2">
      <c r="A34" s="59" t="s">
        <v>11</v>
      </c>
      <c r="B34" s="51">
        <v>59497</v>
      </c>
      <c r="C34" s="51">
        <v>60634</v>
      </c>
      <c r="D34" s="51">
        <v>65717</v>
      </c>
      <c r="E34" s="80">
        <v>58855</v>
      </c>
      <c r="F34" s="54">
        <v>58979</v>
      </c>
      <c r="G34" s="54"/>
      <c r="H34" s="50"/>
    </row>
    <row r="35" spans="1:8" x14ac:dyDescent="0.2">
      <c r="A35" s="59" t="s">
        <v>12</v>
      </c>
      <c r="B35" s="51">
        <v>52266</v>
      </c>
      <c r="C35" s="51">
        <v>58152</v>
      </c>
      <c r="D35" s="51">
        <v>56969</v>
      </c>
      <c r="E35" s="80">
        <v>50189</v>
      </c>
      <c r="F35" s="54">
        <v>50478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DD7F6380-AA3D-40D0-8B8D-337A4EFDC505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2018-02-09T09:20:41Z</cp:lastPrinted>
  <dcterms:created xsi:type="dcterms:W3CDTF">2000-12-05T13:34:37Z</dcterms:created>
  <dcterms:modified xsi:type="dcterms:W3CDTF">2019-05-09T12:17:38Z</dcterms:modified>
</cp:coreProperties>
</file>