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8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- Måned" sheetId="40210" r:id="rId2"/>
    <sheet name="Passasjerer - Hittil i år" sheetId="40211" r:id="rId3"/>
    <sheet name="Flybevegelser - Måned" sheetId="40214" r:id="rId4"/>
    <sheet name="Flybevegelser - Hittil i år" sheetId="40215" r:id="rId5"/>
    <sheet name="Main" sheetId="40209" state="hidden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5">Main!$A$1:$I$52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F17" i="40209" l="1"/>
  <c r="G17" i="40209"/>
  <c r="F22" i="40209"/>
  <c r="F28" i="40209" s="1"/>
  <c r="F31" i="40209" s="1"/>
  <c r="G22" i="40209"/>
  <c r="G28" i="40209"/>
  <c r="G31" i="40209" s="1"/>
  <c r="F17" i="1"/>
  <c r="G17" i="1"/>
  <c r="F22" i="1"/>
  <c r="F28" i="1" s="1"/>
  <c r="F31" i="1" s="1"/>
  <c r="G22" i="1"/>
  <c r="G28" i="1" s="1"/>
  <c r="G31" i="1" s="1"/>
  <c r="B17" i="1" l="1"/>
  <c r="C17" i="1"/>
  <c r="G12" i="40209" l="1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C18" i="40209"/>
  <c r="B18" i="40209"/>
  <c r="C12" i="40209"/>
  <c r="B12" i="40209"/>
  <c r="C10" i="40209"/>
  <c r="B10" i="40209"/>
  <c r="C9" i="40209"/>
  <c r="B9" i="40209"/>
  <c r="C7" i="40209"/>
  <c r="B7" i="40209"/>
  <c r="C17" i="40209" l="1"/>
  <c r="D19" i="40209"/>
  <c r="D25" i="40209"/>
  <c r="H25" i="40209"/>
  <c r="D20" i="40209"/>
  <c r="H23" i="40209"/>
  <c r="D27" i="40209"/>
  <c r="B22" i="40209"/>
  <c r="C8" i="40209"/>
  <c r="C13" i="40209" s="1"/>
  <c r="D9" i="40209"/>
  <c r="H29" i="40209"/>
  <c r="H20" i="40209"/>
  <c r="H19" i="40209"/>
  <c r="D29" i="40209"/>
  <c r="D24" i="40209"/>
  <c r="H10" i="40209"/>
  <c r="F8" i="40209"/>
  <c r="F13" i="40209" s="1"/>
  <c r="D12" i="40209"/>
  <c r="H27" i="40209"/>
  <c r="H24" i="40209"/>
  <c r="H18" i="40209"/>
  <c r="H12" i="40209"/>
  <c r="G8" i="40209"/>
  <c r="G13" i="40209" s="1"/>
  <c r="C22" i="40209"/>
  <c r="D23" i="40209"/>
  <c r="D18" i="40209"/>
  <c r="B17" i="40209"/>
  <c r="D17" i="40209" s="1"/>
  <c r="D10" i="40209"/>
  <c r="H7" i="40209"/>
  <c r="H9" i="40209"/>
  <c r="D7" i="40209"/>
  <c r="B8" i="40209"/>
  <c r="C28" i="40209" l="1"/>
  <c r="C31" i="40209" s="1"/>
  <c r="D8" i="40209"/>
  <c r="H17" i="40209"/>
  <c r="H8" i="40209"/>
  <c r="H13" i="40209"/>
  <c r="D22" i="40209"/>
  <c r="B28" i="40209"/>
  <c r="H22" i="40209"/>
  <c r="B13" i="40209"/>
  <c r="D13" i="40209" s="1"/>
  <c r="B31" i="40209" l="1"/>
  <c r="D31" i="40209" s="1"/>
  <c r="D28" i="40209"/>
  <c r="H28" i="40209"/>
  <c r="H31" i="40209"/>
  <c r="B8" i="1" l="1"/>
  <c r="C8" i="1"/>
  <c r="B13" i="1" l="1"/>
  <c r="F8" i="1" l="1"/>
  <c r="G8" i="1"/>
  <c r="H9" i="1" l="1"/>
  <c r="C22" i="1" l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H31" i="1"/>
  <c r="D31" i="1"/>
</calcChain>
</file>

<file path=xl/sharedStrings.xml><?xml version="1.0" encoding="utf-8"?>
<sst xmlns="http://schemas.openxmlformats.org/spreadsheetml/2006/main" count="1162" uniqueCount="258">
  <si>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</si>
  <si>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</si>
  <si>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</si>
  <si>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</si>
  <si>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</si>
  <si>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</si>
  <si>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</si>
  <si>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</si>
  <si>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</si>
  <si>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</si>
  <si>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</si>
  <si>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</si>
  <si>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</si>
  <si>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</si>
  <si>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</si>
  <si>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</si>
  <si>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</si>
  <si>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</si>
  <si>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</si>
  <si>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</si>
  <si>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</si>
  <si>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</si>
  <si>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</si>
  <si>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</si>
  <si>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</si>
  <si>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</si>
  <si>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</si>
  <si>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</si>
  <si>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</si>
  <si>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</si>
  <si>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</si>
  <si>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</si>
  <si>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</si>
  <si>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</si>
  <si>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</si>
  <si>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</si>
  <si>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</si>
  <si>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</si>
  <si>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</si>
  <si>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</si>
  <si>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</si>
  <si>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* Fra og med 1. januar 2014 telles spedbarn (0-2 år) med i Avinors passasjerstatistikk</t>
  </si>
  <si>
    <t xml:space="preserve">    Domestic</t>
  </si>
  <si>
    <t>PASSENGERS,  terminal passengers (transfer and infants* included).</t>
  </si>
  <si>
    <t>Dato 08.10.2018</t>
  </si>
  <si>
    <t>September</t>
  </si>
  <si>
    <t>Passasjerer inkl. spedbarn - September 2018</t>
  </si>
  <si>
    <t>Lufthavn</t>
  </si>
  <si>
    <t>IATA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</si>
  <si>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</si>
  <si>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</si>
  <si>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</si>
  <si>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</si>
  <si>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</si>
  <si>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</si>
  <si>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</si>
  <si>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</si>
  <si>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</si>
  <si>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</si>
  <si>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</si>
  <si>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</si>
  <si>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</si>
  <si>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Total</t>
  </si>
  <si>
    <t>Endring Total</t>
  </si>
  <si>
    <t>Sortering</t>
  </si>
  <si>
    <t>Avinor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</si>
  <si>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</si>
  <si>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</si>
  <si>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</si>
  <si>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</si>
  <si>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</si>
  <si>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</si>
  <si>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Offshore Prev SUM</t>
  </si>
  <si>
    <t>Transitt Prev SUM</t>
  </si>
  <si>
    <t>Term Pax Prev SUM</t>
  </si>
  <si>
    <t>Total Prev SUM</t>
  </si>
  <si>
    <t>Lufthavn Navn Eng</t>
  </si>
  <si>
    <t>Aar SUM</t>
  </si>
  <si>
    <t>Mnd SUM</t>
  </si>
  <si>
    <t>Avinor Konsern</t>
  </si>
  <si>
    <t>ALTA LUFTHAVN</t>
  </si>
  <si>
    <t>ALF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</si>
  <si>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</si>
  <si>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</si>
  <si>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</si>
  <si>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</si>
  <si>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</si>
  <si>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</si>
  <si>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</si>
  <si>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</si>
  <si>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</si>
  <si>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</si>
  <si>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</si>
  <si>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</si>
  <si>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</si>
  <si>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</si>
  <si>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</si>
  <si>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</si>
  <si>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</si>
  <si>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</si>
  <si>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</si>
  <si>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</si>
  <si>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</si>
  <si>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</si>
  <si>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</si>
  <si>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</si>
  <si>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</si>
  <si>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</si>
  <si>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</si>
  <si>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</si>
  <si>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</si>
  <si>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</si>
  <si>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</si>
  <si>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</si>
  <si>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</si>
  <si>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</si>
  <si>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</si>
  <si>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</si>
  <si>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</si>
  <si>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</si>
  <si>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</si>
  <si>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</si>
  <si>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</si>
  <si>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</si>
  <si>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</si>
  <si>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</si>
  <si>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</si>
  <si>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</si>
  <si>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</si>
  <si>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</si>
  <si>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</si>
  <si>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</si>
  <si>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</si>
  <si>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</si>
  <si>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</si>
  <si>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</si>
  <si>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</si>
  <si>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</si>
  <si>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</si>
  <si>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</si>
  <si>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</si>
  <si>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</si>
  <si>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</si>
  <si>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</si>
  <si>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</si>
  <si>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</si>
  <si>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</si>
  <si>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</si>
  <si>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</si>
  <si>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</si>
  <si>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</si>
  <si>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</si>
  <si>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</si>
  <si>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</si>
  <si>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</si>
  <si>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</si>
  <si>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</si>
  <si>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</si>
  <si>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</si>
  <si>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</si>
  <si>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</si>
  <si>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</si>
  <si>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</si>
  <si>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</si>
  <si>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</si>
  <si>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</si>
  <si>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</si>
  <si>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</si>
  <si>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</si>
  <si>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</si>
  <si>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</si>
  <si>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</si>
  <si>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</si>
  <si>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</si>
  <si>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</si>
  <si>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</si>
  <si>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</si>
  <si>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</si>
  <si>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</si>
  <si>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</si>
  <si>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</si>
  <si>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</si>
  <si>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</si>
  <si>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</si>
  <si>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</si>
  <si>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</si>
  <si>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</si>
  <si>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</si>
  <si>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</si>
  <si>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</si>
  <si>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</si>
  <si>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</si>
  <si>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</si>
  <si>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</si>
  <si>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</si>
  <si>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</si>
  <si>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</si>
  <si>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</si>
  <si>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</si>
  <si>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</si>
  <si>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</si>
  <si>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</si>
  <si>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</si>
  <si>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</si>
  <si>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</si>
  <si>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</si>
  <si>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</si>
  <si>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</si>
  <si>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</si>
  <si>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</si>
  <si>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</si>
  <si>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</si>
  <si>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</si>
  <si>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</si>
  <si>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</si>
  <si>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</si>
  <si>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</si>
  <si>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</si>
  <si>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Totalt Avinor / Totalt private lufthavner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</si>
  <si>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</si>
  <si>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</si>
  <si>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</si>
  <si>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</si>
  <si>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</si>
  <si>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</si>
  <si>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</si>
  <si>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</si>
  <si>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</si>
  <si>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</si>
  <si>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</si>
  <si>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</si>
  <si>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</si>
  <si>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</si>
  <si>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</si>
  <si>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</si>
  <si>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</si>
  <si>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</si>
  <si>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</si>
  <si>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Totalt alle lufthavner</t>
  </si>
  <si>
    <t>Passasjerer inkl. spedbarn - Hittil i år, September 2018</t>
  </si>
  <si>
    <t>Sum</t>
  </si>
  <si>
    <t>September 2018 - Flybevegelser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</si>
  <si>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</si>
  <si>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</si>
  <si>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</si>
  <si>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</si>
  <si>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</si>
  <si>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</si>
  <si>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</si>
  <si>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</si>
  <si>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</si>
  <si>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Antall Innland Prev SUM</t>
  </si>
  <si>
    <t>Antall Utland Prev SUM</t>
  </si>
  <si>
    <t>Sum Iuo Prev SUM</t>
  </si>
  <si>
    <t>Annen Trafikk Prev SUM</t>
  </si>
  <si>
    <t>-</t>
  </si>
  <si>
    <t>Total Sum</t>
  </si>
  <si>
    <t>September 2018 - Flybevegelser hittil i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</si>
</sst>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###################################0%"/>
    <numFmt numFmtId="178" formatCode="##########0"/>
    <numFmt numFmtId="179" formatCode="#########0.0%"/>
    <numFmt numFmtId="180" formatCode="##0"/>
    <numFmt numFmtId="181" formatCode="##,###,###,###,###,###,###,###,###,###,###,###,##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172" fontId="8" fillId="0" borderId="4" xfId="0" applyNumberFormat="1" applyFont="1" applyFill="1" applyBorder="1" applyAlignment="1">
      <alignment vertical="center"/>
    </xf>
    <xf numFmtId="0" fontId="23" fillId="0" borderId="0" xfId="8" applyFont="1"/>
    <xf numFmtId="0" fontId="1" fillId="0" borderId="0" xfId="8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5" fontId="24" fillId="6" borderId="16" xfId="8" applyNumberFormat="1" applyFont="1" applyFill="1" applyBorder="1" applyAlignment="1">
      <alignment horizontal="righ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right" vertical="top"/>
    </xf>
    <xf numFmtId="178" fontId="24" fillId="6" borderId="16" xfId="8" applyNumberFormat="1" applyFont="1" applyFill="1" applyBorder="1" applyAlignment="1">
      <alignment horizontal="right" vertical="top"/>
    </xf>
    <xf numFmtId="179" fontId="24" fillId="6" borderId="16" xfId="8" applyNumberFormat="1" applyFont="1" applyFill="1" applyBorder="1" applyAlignment="1">
      <alignment horizontal="right" vertical="top"/>
    </xf>
    <xf numFmtId="180" fontId="24" fillId="6" borderId="16" xfId="8" applyNumberFormat="1" applyFont="1" applyFill="1" applyBorder="1" applyAlignment="1">
      <alignment horizontal="left" vertical="top"/>
    </xf>
    <xf numFmtId="0" fontId="24" fillId="6" borderId="17" xfId="8" applyFont="1" applyFill="1" applyBorder="1" applyAlignment="1">
      <alignment horizontal="left" vertical="top"/>
    </xf>
    <xf numFmtId="0" fontId="24" fillId="6" borderId="18" xfId="8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5" fontId="24" fillId="4" borderId="16" xfId="8" applyNumberFormat="1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4" borderId="16" xfId="8" applyNumberFormat="1" applyFont="1" applyFill="1" applyBorder="1" applyAlignment="1">
      <alignment horizontal="right" vertical="top"/>
    </xf>
    <xf numFmtId="178" fontId="24" fillId="4" borderId="16" xfId="8" applyNumberFormat="1" applyFont="1" applyFill="1" applyBorder="1" applyAlignment="1">
      <alignment horizontal="right" vertical="top"/>
    </xf>
    <xf numFmtId="179" fontId="24" fillId="4" borderId="16" xfId="8" applyNumberFormat="1" applyFont="1" applyFill="1" applyBorder="1" applyAlignment="1">
      <alignment horizontal="right" vertical="top"/>
    </xf>
    <xf numFmtId="180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right" vertical="top"/>
    </xf>
    <xf numFmtId="178" fontId="24" fillId="5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A4-4255-809E-F60FE07C32C6}"/>
            </c:ext>
          </c:extLst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A4-4255-809E-F60FE07C32C6}"/>
            </c:ext>
          </c:extLst>
        </c:ser>
        <c:ser>
          <c:idx val="4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AA4-4255-809E-F60FE07C32C6}"/>
            </c:ext>
          </c:extLst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AA4-4255-809E-F60FE07C32C6}"/>
            </c:ext>
          </c:extLst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AA4-4255-809E-F60FE07C32C6}"/>
            </c:ext>
          </c:extLst>
        </c:ser>
        <c:ser>
          <c:idx val="5"/>
          <c:order val="5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AA4-4255-809E-F60FE07C3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435464"/>
        <c:axId val="222435856"/>
      </c:lineChart>
      <c:catAx>
        <c:axId val="22243546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22435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3585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2243546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67-477E-9F1C-D670B2F1171D}"/>
            </c:ext>
          </c:extLst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67-477E-9F1C-D670B2F1171D}"/>
            </c:ext>
          </c:extLst>
        </c:ser>
        <c:ser>
          <c:idx val="1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A67-477E-9F1C-D670B2F1171D}"/>
            </c:ext>
          </c:extLst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A67-477E-9F1C-D670B2F1171D}"/>
            </c:ext>
          </c:extLst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  <c:pt idx="11">
                  <c:v>50189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A67-477E-9F1C-D670B2F1171D}"/>
            </c:ext>
          </c:extLst>
        </c:ser>
        <c:ser>
          <c:idx val="4"/>
          <c:order val="5"/>
          <c:tx>
            <c:v>2018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A67-477E-9F1C-D670B2F11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340272"/>
        <c:axId val="224339880"/>
      </c:lineChart>
      <c:catAx>
        <c:axId val="224340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2433988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2433988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2434027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2013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1A-45E9-B9EC-AC50D9C88186}"/>
            </c:ext>
          </c:extLst>
        </c:ser>
        <c:ser>
          <c:idx val="0"/>
          <c:order val="1"/>
          <c:tx>
            <c:v>2014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1A-45E9-B9EC-AC50D9C88186}"/>
            </c:ext>
          </c:extLst>
        </c:ser>
        <c:ser>
          <c:idx val="4"/>
          <c:order val="2"/>
          <c:tx>
            <c:v>2015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E1A-45E9-B9EC-AC50D9C88186}"/>
            </c:ext>
          </c:extLst>
        </c:ser>
        <c:ser>
          <c:idx val="3"/>
          <c:order val="3"/>
          <c:tx>
            <c:v>2016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E1A-45E9-B9EC-AC50D9C88186}"/>
            </c:ext>
          </c:extLst>
        </c:ser>
        <c:ser>
          <c:idx val="2"/>
          <c:order val="4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E1A-45E9-B9EC-AC50D9C88186}"/>
            </c:ext>
          </c:extLst>
        </c:ser>
        <c:ser>
          <c:idx val="5"/>
          <c:order val="5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E1A-45E9-B9EC-AC50D9C88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48240"/>
        <c:axId val="226948632"/>
      </c:lineChart>
      <c:catAx>
        <c:axId val="226948240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26948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6948632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26948240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E9-425F-A4CD-5B825D74C583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E9-425F-A4CD-5B825D74C583}"/>
            </c:ext>
          </c:extLst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E9-425F-A4CD-5B825D74C583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9E9-425F-A4CD-5B825D74C583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9E9-425F-A4CD-5B825D74C583}"/>
            </c:ext>
          </c:extLst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9E9-425F-A4CD-5B825D74C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50984"/>
        <c:axId val="226951376"/>
      </c:lineChart>
      <c:catAx>
        <c:axId val="226950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2695137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2695137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26950984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showRuler="0" showWhiteSpace="0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44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45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2018</v>
      </c>
      <c r="C4" s="95">
        <v>2017</v>
      </c>
      <c r="D4" s="96" t="s">
        <v>13</v>
      </c>
      <c r="E4" s="8"/>
      <c r="F4" s="94">
        <v>2018</v>
      </c>
      <c r="G4" s="95">
        <v>2017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2855732</v>
      </c>
      <c r="C7" s="62">
        <v>2789884</v>
      </c>
      <c r="D7" s="46">
        <f>(B7-C7)/C7</f>
        <v>2.3602415010803318E-2</v>
      </c>
      <c r="E7" s="45"/>
      <c r="F7" s="61">
        <v>23470272</v>
      </c>
      <c r="G7" s="62">
        <v>22991084</v>
      </c>
      <c r="H7" s="46">
        <f>(F7-G7)/G7</f>
        <v>2.084234044814938E-2</v>
      </c>
      <c r="I7" s="40"/>
      <c r="J7" s="41"/>
    </row>
    <row r="8" spans="1:17" ht="15" customHeight="1" x14ac:dyDescent="0.25">
      <c r="A8" s="89" t="s">
        <v>16</v>
      </c>
      <c r="B8" s="16">
        <f>SUM(B9:B10)</f>
        <v>2046259</v>
      </c>
      <c r="C8" s="17">
        <f>SUM(C9:C10)</f>
        <v>1983833</v>
      </c>
      <c r="D8" s="34">
        <f>(B8-C8)/C8</f>
        <v>3.1467366456753167E-2</v>
      </c>
      <c r="E8" s="45"/>
      <c r="F8" s="16">
        <f>SUM(F9:F10)</f>
        <v>17486299</v>
      </c>
      <c r="G8" s="17">
        <f>SUM(G9:G10)</f>
        <v>16884620</v>
      </c>
      <c r="H8" s="34">
        <f>(F8-G8)/G8</f>
        <v>3.5634737411916882E-2</v>
      </c>
      <c r="I8" s="40"/>
      <c r="J8" s="41"/>
    </row>
    <row r="9" spans="1:17" ht="15" customHeight="1" x14ac:dyDescent="0.25">
      <c r="A9" s="90" t="s">
        <v>17</v>
      </c>
      <c r="B9" s="63">
        <v>1843286</v>
      </c>
      <c r="C9" s="64">
        <v>1779613</v>
      </c>
      <c r="D9" s="18">
        <f>(B9-C9)/C9</f>
        <v>3.5779127259690728E-2</v>
      </c>
      <c r="E9" s="45"/>
      <c r="F9" s="63">
        <v>15881243</v>
      </c>
      <c r="G9" s="64">
        <v>15275498</v>
      </c>
      <c r="H9" s="18">
        <f>(F9-G9)/G9</f>
        <v>3.9654680979958883E-2</v>
      </c>
      <c r="J9" s="41"/>
    </row>
    <row r="10" spans="1:17" ht="15" customHeight="1" x14ac:dyDescent="0.25">
      <c r="A10" s="90" t="s">
        <v>18</v>
      </c>
      <c r="B10" s="63">
        <v>202973</v>
      </c>
      <c r="C10" s="64">
        <v>204220</v>
      </c>
      <c r="D10" s="18">
        <f>(B10-C10)/C10</f>
        <v>-6.1061600235040644E-3</v>
      </c>
      <c r="E10" s="45"/>
      <c r="F10" s="63">
        <v>1605056</v>
      </c>
      <c r="G10" s="64">
        <v>1609122</v>
      </c>
      <c r="H10" s="18">
        <f>(F10-G10)/G10</f>
        <v>-2.5268438316050617E-3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45940</v>
      </c>
      <c r="C12" s="66">
        <v>39295</v>
      </c>
      <c r="D12" s="44">
        <f>(B12-C12)/C12</f>
        <v>0.16910548415828985</v>
      </c>
      <c r="E12" s="45"/>
      <c r="F12" s="65">
        <v>386378</v>
      </c>
      <c r="G12" s="66">
        <v>353102</v>
      </c>
      <c r="H12" s="44">
        <f>(F12-G12)/G12</f>
        <v>9.4239058402387985E-2</v>
      </c>
      <c r="J12" s="41"/>
    </row>
    <row r="13" spans="1:17" ht="15" customHeight="1" x14ac:dyDescent="0.25">
      <c r="A13" s="89" t="s">
        <v>19</v>
      </c>
      <c r="B13" s="16">
        <f>B7+B8+B12</f>
        <v>4947931</v>
      </c>
      <c r="C13" s="17">
        <f>C7+C8+C12</f>
        <v>4813012</v>
      </c>
      <c r="D13" s="34">
        <f>(B13-C13)/C13</f>
        <v>2.8032134555243161E-2</v>
      </c>
      <c r="E13" s="45"/>
      <c r="F13" s="16">
        <f>F7+F8+F12</f>
        <v>41342949</v>
      </c>
      <c r="G13" s="17">
        <f>G7+G8+G12</f>
        <v>40228806</v>
      </c>
      <c r="H13" s="34">
        <f>(F13-G13)/G13</f>
        <v>2.7695154561634266E-2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39740</v>
      </c>
      <c r="C17" s="14">
        <f>SUM(C18:C20)</f>
        <v>42555</v>
      </c>
      <c r="D17" s="46">
        <f>(B17-C17)/C17</f>
        <v>-6.6149688638232881E-2</v>
      </c>
      <c r="E17" s="19"/>
      <c r="F17" s="14">
        <f>SUM(F18:F20)</f>
        <v>341030</v>
      </c>
      <c r="G17" s="15">
        <f>SUM(G18:G20)</f>
        <v>355626</v>
      </c>
      <c r="H17" s="46">
        <f>(F17-G17)/G17</f>
        <v>-4.1043118332180439E-2</v>
      </c>
      <c r="J17" s="43"/>
    </row>
    <row r="18" spans="1:10" ht="15" customHeight="1" x14ac:dyDescent="0.25">
      <c r="A18" s="90" t="s">
        <v>17</v>
      </c>
      <c r="B18" s="63">
        <v>38723</v>
      </c>
      <c r="C18" s="64">
        <v>40981</v>
      </c>
      <c r="D18" s="18">
        <f t="shared" ref="D18:D31" si="0">(B18-C18)/C18</f>
        <v>-5.5098704277592052E-2</v>
      </c>
      <c r="E18" s="19"/>
      <c r="F18" s="63">
        <v>331837</v>
      </c>
      <c r="G18" s="64">
        <v>342358</v>
      </c>
      <c r="H18" s="18">
        <f t="shared" ref="H18:H31" si="1">(F18-G18)/G18</f>
        <v>-3.0730989198441399E-2</v>
      </c>
      <c r="J18" s="41"/>
    </row>
    <row r="19" spans="1:10" ht="15" customHeight="1" x14ac:dyDescent="0.25">
      <c r="A19" s="90" t="s">
        <v>18</v>
      </c>
      <c r="B19" s="63">
        <v>509</v>
      </c>
      <c r="C19" s="64">
        <v>505</v>
      </c>
      <c r="D19" s="18">
        <f t="shared" si="0"/>
        <v>7.9207920792079209E-3</v>
      </c>
      <c r="E19" s="19"/>
      <c r="F19" s="63">
        <v>4003</v>
      </c>
      <c r="G19" s="64">
        <v>3720</v>
      </c>
      <c r="H19" s="18">
        <f t="shared" si="1"/>
        <v>7.6075268817204306E-2</v>
      </c>
      <c r="J19" s="41"/>
    </row>
    <row r="20" spans="1:10" ht="15" customHeight="1" x14ac:dyDescent="0.25">
      <c r="A20" s="90" t="s">
        <v>20</v>
      </c>
      <c r="B20" s="63">
        <v>508</v>
      </c>
      <c r="C20" s="64">
        <v>1069</v>
      </c>
      <c r="D20" s="18">
        <f t="shared" si="0"/>
        <v>-0.52478952291861558</v>
      </c>
      <c r="E20" s="19"/>
      <c r="F20" s="63">
        <v>5190</v>
      </c>
      <c r="G20" s="64">
        <v>9548</v>
      </c>
      <c r="H20" s="18">
        <f t="shared" si="1"/>
        <v>-0.45643066610808547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17413</v>
      </c>
      <c r="C22" s="17">
        <f>SUM(C23:C25)</f>
        <v>16802</v>
      </c>
      <c r="D22" s="34">
        <f t="shared" si="0"/>
        <v>3.6364718485894537E-2</v>
      </c>
      <c r="E22" s="19"/>
      <c r="F22" s="16">
        <f>SUM(F23:F25)</f>
        <v>147924</v>
      </c>
      <c r="G22" s="17">
        <f>SUM(G23:G25)</f>
        <v>142362</v>
      </c>
      <c r="H22" s="34">
        <f t="shared" si="1"/>
        <v>3.906941459097231E-2</v>
      </c>
      <c r="J22" s="41"/>
    </row>
    <row r="23" spans="1:10" ht="15" customHeight="1" x14ac:dyDescent="0.25">
      <c r="A23" s="90" t="s">
        <v>17</v>
      </c>
      <c r="B23" s="63">
        <v>15232</v>
      </c>
      <c r="C23" s="64">
        <v>14760</v>
      </c>
      <c r="D23" s="18">
        <f t="shared" si="0"/>
        <v>3.1978319783197831E-2</v>
      </c>
      <c r="E23" s="19"/>
      <c r="F23" s="63">
        <v>130229</v>
      </c>
      <c r="G23" s="64">
        <v>126227</v>
      </c>
      <c r="H23" s="18">
        <f t="shared" si="1"/>
        <v>3.1704785822367638E-2</v>
      </c>
      <c r="J23" s="41"/>
    </row>
    <row r="24" spans="1:10" ht="15" customHeight="1" x14ac:dyDescent="0.25">
      <c r="A24" s="90" t="s">
        <v>18</v>
      </c>
      <c r="B24" s="63">
        <v>1650</v>
      </c>
      <c r="C24" s="64">
        <v>1540</v>
      </c>
      <c r="D24" s="18">
        <f t="shared" si="0"/>
        <v>7.1428571428571425E-2</v>
      </c>
      <c r="E24" s="19"/>
      <c r="F24" s="63">
        <v>12992</v>
      </c>
      <c r="G24" s="64">
        <v>11952</v>
      </c>
      <c r="H24" s="18">
        <f t="shared" si="1"/>
        <v>8.7014725568942436E-2</v>
      </c>
      <c r="J24" s="41"/>
    </row>
    <row r="25" spans="1:10" ht="15" customHeight="1" x14ac:dyDescent="0.25">
      <c r="A25" s="90" t="s">
        <v>20</v>
      </c>
      <c r="B25" s="63">
        <v>531</v>
      </c>
      <c r="C25" s="64">
        <v>502</v>
      </c>
      <c r="D25" s="18">
        <f t="shared" si="0"/>
        <v>5.7768924302788842E-2</v>
      </c>
      <c r="E25" s="19"/>
      <c r="F25" s="63">
        <v>4703</v>
      </c>
      <c r="G25" s="64">
        <v>4183</v>
      </c>
      <c r="H25" s="18">
        <f t="shared" si="1"/>
        <v>0.12431269423858475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3381</v>
      </c>
      <c r="C27" s="66">
        <v>2952</v>
      </c>
      <c r="D27" s="34">
        <f t="shared" si="0"/>
        <v>0.14532520325203252</v>
      </c>
      <c r="E27" s="19"/>
      <c r="F27" s="67">
        <v>28404</v>
      </c>
      <c r="G27" s="68">
        <v>26012</v>
      </c>
      <c r="H27" s="34">
        <f>(F27-G27)/G27</f>
        <v>9.1957558050130714E-2</v>
      </c>
      <c r="J27" s="41"/>
    </row>
    <row r="28" spans="1:10" ht="15" customHeight="1" x14ac:dyDescent="0.25">
      <c r="A28" s="89" t="s">
        <v>19</v>
      </c>
      <c r="B28" s="16">
        <f>B22+B17+B27</f>
        <v>60534</v>
      </c>
      <c r="C28" s="17">
        <f>C22+C17+C27</f>
        <v>62309</v>
      </c>
      <c r="D28" s="34">
        <f t="shared" si="0"/>
        <v>-2.8487056444494376E-2</v>
      </c>
      <c r="E28" s="19"/>
      <c r="F28" s="16">
        <f>F22+F17+F27</f>
        <v>517358</v>
      </c>
      <c r="G28" s="17">
        <f>G22+G17+G27</f>
        <v>524000</v>
      </c>
      <c r="H28" s="34">
        <f>(F28-G28)/G28</f>
        <v>-1.267557251908397E-2</v>
      </c>
      <c r="J28" s="41"/>
    </row>
    <row r="29" spans="1:10" ht="15" customHeight="1" x14ac:dyDescent="0.25">
      <c r="A29" s="89" t="s">
        <v>24</v>
      </c>
      <c r="B29" s="65">
        <v>8115</v>
      </c>
      <c r="C29" s="66">
        <v>10648</v>
      </c>
      <c r="D29" s="34">
        <f>(B29-C29)/C29</f>
        <v>-0.23788504883546205</v>
      </c>
      <c r="E29" s="19"/>
      <c r="F29" s="65">
        <v>85269</v>
      </c>
      <c r="G29" s="66">
        <v>83526</v>
      </c>
      <c r="H29" s="34">
        <f>(F29-G29)/G29</f>
        <v>2.086775375332232E-2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68649</v>
      </c>
      <c r="C31" s="17">
        <f>SUM(C28:C29)</f>
        <v>72957</v>
      </c>
      <c r="D31" s="34">
        <f t="shared" si="0"/>
        <v>-5.9048480611867266E-2</v>
      </c>
      <c r="E31" s="19"/>
      <c r="F31" s="16">
        <f>SUM(F28:F29)</f>
        <v>602627</v>
      </c>
      <c r="G31" s="17">
        <f>SUM(G28:G29)</f>
        <v>607526</v>
      </c>
      <c r="H31" s="34">
        <f t="shared" si="1"/>
        <v>-8.0638524112548269E-3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41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9" bestFit="1" customWidth="1"/>
    <col min="2" max="2" width="5.85546875" style="99" customWidth="1"/>
    <col min="3" max="17" width="15.7109375" style="99" customWidth="1"/>
    <col min="18" max="18" width="9.42578125" style="99" hidden="1" customWidth="1"/>
    <col min="19" max="19" width="6.7109375" style="99" hidden="1" customWidth="1"/>
    <col min="20" max="20" width="30.140625" style="99" hidden="1" customWidth="1"/>
    <col min="21" max="21" width="22.85546875" style="99" hidden="1" customWidth="1"/>
    <col min="22" max="22" width="25.85546875" style="99" hidden="1" customWidth="1"/>
    <col min="23" max="23" width="29" style="99" hidden="1" customWidth="1"/>
    <col min="24" max="24" width="22.140625" style="99" hidden="1" customWidth="1"/>
    <col min="25" max="25" width="24.7109375" style="99" hidden="1" customWidth="1"/>
    <col min="26" max="26" width="19.28515625" style="99" hidden="1" customWidth="1"/>
    <col min="27" max="27" width="18.140625" style="99" hidden="1" customWidth="1"/>
    <col min="28" max="28" width="20.28515625" style="99" hidden="1" customWidth="1"/>
    <col min="29" max="29" width="15.5703125" style="99" hidden="1" customWidth="1"/>
    <col min="30" max="30" width="32.42578125" style="99" hidden="1" customWidth="1"/>
    <col min="31" max="31" width="0" style="99" hidden="1" customWidth="1"/>
    <col min="32" max="32" width="9.85546875" style="99" hidden="1" customWidth="1"/>
    <col min="33" max="33" width="36.42578125" style="99" hidden="1" customWidth="1"/>
    <col min="34" max="16384" width="9.140625" style="99"/>
  </cols>
  <sheetData>
    <row r="1" spans="1:33" ht="15.75" x14ac:dyDescent="0.25">
      <c r="A1" s="98" t="s">
        <v>46</v>
      </c>
    </row>
    <row r="4" spans="1:33" ht="57" x14ac:dyDescent="0.2">
      <c r="A4" s="100" t="s">
        <v>47</v>
      </c>
      <c r="B4" s="100" t="s">
        <v>48</v>
      </c>
      <c r="C4" s="100" t="s">
        <v>49</v>
      </c>
      <c r="D4" s="100" t="s">
        <v>50</v>
      </c>
      <c r="E4" s="100" t="s">
        <v>51</v>
      </c>
      <c r="F4" s="100" t="s">
        <v>52</v>
      </c>
      <c r="G4" s="100" t="s">
        <v>53</v>
      </c>
      <c r="H4" s="100" t="s">
        <v>54</v>
      </c>
      <c r="I4" s="100" t="s">
        <v>55</v>
      </c>
      <c r="J4" s="100" t="s">
        <v>56</v>
      </c>
      <c r="K4" s="100" t="s">
        <v>57</v>
      </c>
      <c r="L4" s="100" t="s">
        <v>58</v>
      </c>
      <c r="M4" s="100" t="s">
        <v>59</v>
      </c>
      <c r="N4" s="100" t="s">
        <v>60</v>
      </c>
      <c r="O4" s="100" t="s">
        <v>61</v>
      </c>
      <c r="P4" s="100" t="s">
        <v>62</v>
      </c>
      <c r="Q4" s="100" t="s">
        <v>63</v>
      </c>
      <c r="R4" s="101" t="s">
        <v>64</v>
      </c>
      <c r="S4" s="101" t="s">
        <v>65</v>
      </c>
      <c r="T4" s="101" t="s">
        <v>66</v>
      </c>
      <c r="U4" s="101" t="s">
        <v>67</v>
      </c>
      <c r="V4" s="101" t="s">
        <v>68</v>
      </c>
      <c r="W4" s="101" t="s">
        <v>69</v>
      </c>
      <c r="X4" s="101" t="s">
        <v>70</v>
      </c>
      <c r="Y4" s="101" t="s">
        <v>71</v>
      </c>
      <c r="Z4" s="101" t="s">
        <v>72</v>
      </c>
      <c r="AA4" s="101" t="s">
        <v>73</v>
      </c>
      <c r="AB4" s="101" t="s">
        <v>74</v>
      </c>
      <c r="AC4" s="101" t="s">
        <v>75</v>
      </c>
      <c r="AD4" s="101" t="s">
        <v>76</v>
      </c>
      <c r="AE4" s="101" t="s">
        <v>77</v>
      </c>
      <c r="AF4" s="101" t="s">
        <v>78</v>
      </c>
      <c r="AG4" s="101" t="s">
        <v>79</v>
      </c>
    </row>
    <row r="5" spans="1:33" ht="14.25" x14ac:dyDescent="0.2">
      <c r="A5" s="102" t="s">
        <v>80</v>
      </c>
      <c r="B5" s="102" t="s">
        <v>81</v>
      </c>
      <c r="C5" s="103">
        <v>31496</v>
      </c>
      <c r="D5" s="103">
        <v>1486</v>
      </c>
      <c r="E5" s="103">
        <v>32982</v>
      </c>
      <c r="F5" s="104">
        <v>3.8868590147410897E-2</v>
      </c>
      <c r="G5" s="103">
        <v>0</v>
      </c>
      <c r="H5" s="103">
        <v>0</v>
      </c>
      <c r="I5" s="103">
        <v>0</v>
      </c>
      <c r="J5" s="105">
        <v>-1</v>
      </c>
      <c r="K5" s="106">
        <v>0</v>
      </c>
      <c r="L5" s="104">
        <v>0</v>
      </c>
      <c r="M5" s="106">
        <v>32982</v>
      </c>
      <c r="N5" s="104">
        <v>3.2914722370110595E-2</v>
      </c>
      <c r="O5" s="106">
        <v>383</v>
      </c>
      <c r="P5" s="106">
        <v>33365</v>
      </c>
      <c r="Q5" s="107">
        <v>3.6095653481726599E-3</v>
      </c>
      <c r="R5" s="108">
        <v>4</v>
      </c>
      <c r="S5" s="102" t="s">
        <v>82</v>
      </c>
      <c r="T5" s="106">
        <v>30140</v>
      </c>
      <c r="U5" s="106">
        <v>31748</v>
      </c>
      <c r="V5" s="106">
        <v>1608</v>
      </c>
      <c r="W5" s="106">
        <v>183</v>
      </c>
      <c r="X5" s="106">
        <v>183</v>
      </c>
      <c r="Y5" s="106">
        <v>0</v>
      </c>
      <c r="Z5" s="106">
        <v>0</v>
      </c>
      <c r="AA5" s="106">
        <v>1314</v>
      </c>
      <c r="AB5" s="106">
        <v>31931</v>
      </c>
      <c r="AC5" s="106">
        <v>33245</v>
      </c>
      <c r="AD5" s="102" t="s">
        <v>83</v>
      </c>
      <c r="AE5" s="106">
        <v>4036</v>
      </c>
      <c r="AF5" s="106">
        <v>18</v>
      </c>
      <c r="AG5" s="109" t="s">
        <v>82</v>
      </c>
    </row>
    <row r="6" spans="1:33" ht="14.25" x14ac:dyDescent="0.2">
      <c r="A6" s="102" t="s">
        <v>84</v>
      </c>
      <c r="B6" s="102" t="s">
        <v>85</v>
      </c>
      <c r="C6" s="103">
        <v>3180</v>
      </c>
      <c r="D6" s="103">
        <v>10</v>
      </c>
      <c r="E6" s="103">
        <v>3190</v>
      </c>
      <c r="F6" s="104">
        <v>-3.3918837068443404E-2</v>
      </c>
      <c r="G6" s="103">
        <v>0</v>
      </c>
      <c r="H6" s="103">
        <v>0</v>
      </c>
      <c r="I6" s="103">
        <v>0</v>
      </c>
      <c r="J6" s="105">
        <v>0</v>
      </c>
      <c r="K6" s="106">
        <v>0</v>
      </c>
      <c r="L6" s="104">
        <v>0</v>
      </c>
      <c r="M6" s="106">
        <v>3190</v>
      </c>
      <c r="N6" s="104">
        <v>-3.3918837068443404E-2</v>
      </c>
      <c r="O6" s="106">
        <v>561</v>
      </c>
      <c r="P6" s="106">
        <v>3751</v>
      </c>
      <c r="Q6" s="107">
        <v>-0.213626834381551</v>
      </c>
      <c r="R6" s="108">
        <v>5</v>
      </c>
      <c r="S6" s="102" t="s">
        <v>82</v>
      </c>
      <c r="T6" s="106">
        <v>3276</v>
      </c>
      <c r="U6" s="106">
        <v>3302</v>
      </c>
      <c r="V6" s="106">
        <v>26</v>
      </c>
      <c r="W6" s="106">
        <v>0</v>
      </c>
      <c r="X6" s="106">
        <v>0</v>
      </c>
      <c r="Y6" s="106">
        <v>0</v>
      </c>
      <c r="Z6" s="106">
        <v>0</v>
      </c>
      <c r="AA6" s="106">
        <v>1468</v>
      </c>
      <c r="AB6" s="106">
        <v>3302</v>
      </c>
      <c r="AC6" s="106">
        <v>4770</v>
      </c>
      <c r="AD6" s="102" t="s">
        <v>86</v>
      </c>
      <c r="AE6" s="106">
        <v>4036</v>
      </c>
      <c r="AF6" s="106">
        <v>18</v>
      </c>
      <c r="AG6" s="110"/>
    </row>
    <row r="7" spans="1:33" ht="14.25" x14ac:dyDescent="0.2">
      <c r="A7" s="102" t="s">
        <v>87</v>
      </c>
      <c r="B7" s="102" t="s">
        <v>88</v>
      </c>
      <c r="C7" s="103">
        <v>19993</v>
      </c>
      <c r="D7" s="103">
        <v>0</v>
      </c>
      <c r="E7" s="103">
        <v>19993</v>
      </c>
      <c r="F7" s="104">
        <v>-5.6355312219757397E-2</v>
      </c>
      <c r="G7" s="103">
        <v>0</v>
      </c>
      <c r="H7" s="103">
        <v>0</v>
      </c>
      <c r="I7" s="103">
        <v>0</v>
      </c>
      <c r="J7" s="105">
        <v>0</v>
      </c>
      <c r="K7" s="106">
        <v>0</v>
      </c>
      <c r="L7" s="104">
        <v>0</v>
      </c>
      <c r="M7" s="106">
        <v>19993</v>
      </c>
      <c r="N7" s="104">
        <v>-5.6355312219757397E-2</v>
      </c>
      <c r="O7" s="106">
        <v>0</v>
      </c>
      <c r="P7" s="106">
        <v>19993</v>
      </c>
      <c r="Q7" s="107">
        <v>-6.6489237521594996E-2</v>
      </c>
      <c r="R7" s="108">
        <v>4</v>
      </c>
      <c r="S7" s="102" t="s">
        <v>82</v>
      </c>
      <c r="T7" s="106">
        <v>21185</v>
      </c>
      <c r="U7" s="106">
        <v>21187</v>
      </c>
      <c r="V7" s="106">
        <v>2</v>
      </c>
      <c r="W7" s="106">
        <v>0</v>
      </c>
      <c r="X7" s="106">
        <v>0</v>
      </c>
      <c r="Y7" s="106">
        <v>0</v>
      </c>
      <c r="Z7" s="106">
        <v>0</v>
      </c>
      <c r="AA7" s="106">
        <v>230</v>
      </c>
      <c r="AB7" s="106">
        <v>21187</v>
      </c>
      <c r="AC7" s="106">
        <v>21417</v>
      </c>
      <c r="AD7" s="102" t="s">
        <v>89</v>
      </c>
      <c r="AE7" s="106">
        <v>4036</v>
      </c>
      <c r="AF7" s="106">
        <v>18</v>
      </c>
      <c r="AG7" s="110"/>
    </row>
    <row r="8" spans="1:33" ht="14.25" x14ac:dyDescent="0.2">
      <c r="A8" s="102" t="s">
        <v>90</v>
      </c>
      <c r="B8" s="102" t="s">
        <v>91</v>
      </c>
      <c r="C8" s="103">
        <v>315811</v>
      </c>
      <c r="D8" s="103">
        <v>27778</v>
      </c>
      <c r="E8" s="103">
        <v>343589</v>
      </c>
      <c r="F8" s="104">
        <v>2.7678825130482899E-2</v>
      </c>
      <c r="G8" s="103">
        <v>218441</v>
      </c>
      <c r="H8" s="103">
        <v>9406</v>
      </c>
      <c r="I8" s="103">
        <v>227847</v>
      </c>
      <c r="J8" s="105">
        <v>2.1071500593784299E-2</v>
      </c>
      <c r="K8" s="106">
        <v>16038</v>
      </c>
      <c r="L8" s="104">
        <v>0.227084927314461</v>
      </c>
      <c r="M8" s="106">
        <v>587474</v>
      </c>
      <c r="N8" s="104">
        <v>2.9662606257120302E-2</v>
      </c>
      <c r="O8" s="106">
        <v>6750</v>
      </c>
      <c r="P8" s="106">
        <v>594224</v>
      </c>
      <c r="Q8" s="107">
        <v>2.9731383010984901E-2</v>
      </c>
      <c r="R8" s="108">
        <v>2</v>
      </c>
      <c r="S8" s="102" t="s">
        <v>82</v>
      </c>
      <c r="T8" s="106">
        <v>311023</v>
      </c>
      <c r="U8" s="106">
        <v>334335</v>
      </c>
      <c r="V8" s="106">
        <v>23312</v>
      </c>
      <c r="W8" s="106">
        <v>214335</v>
      </c>
      <c r="X8" s="106">
        <v>223145</v>
      </c>
      <c r="Y8" s="106">
        <v>8810</v>
      </c>
      <c r="Z8" s="106">
        <v>13070</v>
      </c>
      <c r="AA8" s="106">
        <v>6517</v>
      </c>
      <c r="AB8" s="106">
        <v>570550</v>
      </c>
      <c r="AC8" s="106">
        <v>577067</v>
      </c>
      <c r="AD8" s="102" t="s">
        <v>92</v>
      </c>
      <c r="AE8" s="106">
        <v>4036</v>
      </c>
      <c r="AF8" s="106">
        <v>18</v>
      </c>
      <c r="AG8" s="110"/>
    </row>
    <row r="9" spans="1:33" ht="14.25" x14ac:dyDescent="0.2">
      <c r="A9" s="102" t="s">
        <v>93</v>
      </c>
      <c r="B9" s="102" t="s">
        <v>94</v>
      </c>
      <c r="C9" s="103">
        <v>418</v>
      </c>
      <c r="D9" s="103">
        <v>2</v>
      </c>
      <c r="E9" s="103">
        <v>420</v>
      </c>
      <c r="F9" s="104">
        <v>-3.8901601830663601E-2</v>
      </c>
      <c r="G9" s="103">
        <v>0</v>
      </c>
      <c r="H9" s="103">
        <v>0</v>
      </c>
      <c r="I9" s="103">
        <v>0</v>
      </c>
      <c r="J9" s="105">
        <v>0</v>
      </c>
      <c r="K9" s="106">
        <v>0</v>
      </c>
      <c r="L9" s="104">
        <v>0</v>
      </c>
      <c r="M9" s="106">
        <v>420</v>
      </c>
      <c r="N9" s="104">
        <v>-3.8901601830663601E-2</v>
      </c>
      <c r="O9" s="106">
        <v>547</v>
      </c>
      <c r="P9" s="106">
        <v>967</v>
      </c>
      <c r="Q9" s="107">
        <v>-0.18465430016863399</v>
      </c>
      <c r="R9" s="108">
        <v>5</v>
      </c>
      <c r="S9" s="102" t="s">
        <v>82</v>
      </c>
      <c r="T9" s="106">
        <v>437</v>
      </c>
      <c r="U9" s="106">
        <v>437</v>
      </c>
      <c r="V9" s="106">
        <v>0</v>
      </c>
      <c r="W9" s="106">
        <v>0</v>
      </c>
      <c r="X9" s="106">
        <v>0</v>
      </c>
      <c r="Y9" s="106">
        <v>0</v>
      </c>
      <c r="Z9" s="106">
        <v>0</v>
      </c>
      <c r="AA9" s="106">
        <v>749</v>
      </c>
      <c r="AB9" s="106">
        <v>437</v>
      </c>
      <c r="AC9" s="106">
        <v>1186</v>
      </c>
      <c r="AD9" s="102" t="s">
        <v>95</v>
      </c>
      <c r="AE9" s="106">
        <v>4036</v>
      </c>
      <c r="AF9" s="106">
        <v>18</v>
      </c>
      <c r="AG9" s="110"/>
    </row>
    <row r="10" spans="1:33" ht="14.25" x14ac:dyDescent="0.2">
      <c r="A10" s="102" t="s">
        <v>96</v>
      </c>
      <c r="B10" s="102" t="s">
        <v>97</v>
      </c>
      <c r="C10" s="103">
        <v>107773</v>
      </c>
      <c r="D10" s="103">
        <v>39550</v>
      </c>
      <c r="E10" s="103">
        <v>147323</v>
      </c>
      <c r="F10" s="104">
        <v>2.3830041558369403E-2</v>
      </c>
      <c r="G10" s="103">
        <v>6571</v>
      </c>
      <c r="H10" s="103">
        <v>94</v>
      </c>
      <c r="I10" s="103">
        <v>6665</v>
      </c>
      <c r="J10" s="105">
        <v>0.401387720773759</v>
      </c>
      <c r="K10" s="106">
        <v>0</v>
      </c>
      <c r="L10" s="104">
        <v>0</v>
      </c>
      <c r="M10" s="106">
        <v>153988</v>
      </c>
      <c r="N10" s="104">
        <v>3.5909855364951199E-2</v>
      </c>
      <c r="O10" s="106">
        <v>11357</v>
      </c>
      <c r="P10" s="106">
        <v>165345</v>
      </c>
      <c r="Q10" s="107">
        <v>2.4251997769931199E-2</v>
      </c>
      <c r="R10" s="108">
        <v>3</v>
      </c>
      <c r="S10" s="102" t="s">
        <v>82</v>
      </c>
      <c r="T10" s="106">
        <v>104996</v>
      </c>
      <c r="U10" s="106">
        <v>143894</v>
      </c>
      <c r="V10" s="106">
        <v>38898</v>
      </c>
      <c r="W10" s="106">
        <v>4756</v>
      </c>
      <c r="X10" s="106">
        <v>4756</v>
      </c>
      <c r="Y10" s="106">
        <v>0</v>
      </c>
      <c r="Z10" s="106">
        <v>0</v>
      </c>
      <c r="AA10" s="106">
        <v>12780</v>
      </c>
      <c r="AB10" s="106">
        <v>148650</v>
      </c>
      <c r="AC10" s="106">
        <v>161430</v>
      </c>
      <c r="AD10" s="102" t="s">
        <v>98</v>
      </c>
      <c r="AE10" s="106">
        <v>4036</v>
      </c>
      <c r="AF10" s="106">
        <v>18</v>
      </c>
      <c r="AG10" s="110"/>
    </row>
    <row r="11" spans="1:33" ht="14.25" x14ac:dyDescent="0.2">
      <c r="A11" s="102" t="s">
        <v>99</v>
      </c>
      <c r="B11" s="102" t="s">
        <v>100</v>
      </c>
      <c r="C11" s="103">
        <v>8627</v>
      </c>
      <c r="D11" s="103">
        <v>138</v>
      </c>
      <c r="E11" s="103">
        <v>8765</v>
      </c>
      <c r="F11" s="104">
        <v>0.19805904866047</v>
      </c>
      <c r="G11" s="103">
        <v>0</v>
      </c>
      <c r="H11" s="103">
        <v>0</v>
      </c>
      <c r="I11" s="103">
        <v>0</v>
      </c>
      <c r="J11" s="105">
        <v>0</v>
      </c>
      <c r="K11" s="106">
        <v>2348</v>
      </c>
      <c r="L11" s="104">
        <v>2.4327485380116998</v>
      </c>
      <c r="M11" s="106">
        <v>11113</v>
      </c>
      <c r="N11" s="104">
        <v>0.389125</v>
      </c>
      <c r="O11" s="106">
        <v>675</v>
      </c>
      <c r="P11" s="106">
        <v>11788</v>
      </c>
      <c r="Q11" s="107">
        <v>0.35044105854049701</v>
      </c>
      <c r="R11" s="108">
        <v>5</v>
      </c>
      <c r="S11" s="102" t="s">
        <v>82</v>
      </c>
      <c r="T11" s="106">
        <v>7270</v>
      </c>
      <c r="U11" s="106">
        <v>7316</v>
      </c>
      <c r="V11" s="106">
        <v>46</v>
      </c>
      <c r="W11" s="106">
        <v>0</v>
      </c>
      <c r="X11" s="106">
        <v>0</v>
      </c>
      <c r="Y11" s="106">
        <v>0</v>
      </c>
      <c r="Z11" s="106">
        <v>684</v>
      </c>
      <c r="AA11" s="106">
        <v>729</v>
      </c>
      <c r="AB11" s="106">
        <v>8000</v>
      </c>
      <c r="AC11" s="106">
        <v>8729</v>
      </c>
      <c r="AD11" s="102" t="s">
        <v>101</v>
      </c>
      <c r="AE11" s="106">
        <v>4036</v>
      </c>
      <c r="AF11" s="106">
        <v>18</v>
      </c>
      <c r="AG11" s="110"/>
    </row>
    <row r="12" spans="1:33" ht="14.25" x14ac:dyDescent="0.2">
      <c r="A12" s="102" t="s">
        <v>102</v>
      </c>
      <c r="B12" s="102" t="s">
        <v>103</v>
      </c>
      <c r="C12" s="103">
        <v>1117</v>
      </c>
      <c r="D12" s="103">
        <v>36</v>
      </c>
      <c r="E12" s="103">
        <v>1153</v>
      </c>
      <c r="F12" s="104">
        <v>-0.12849584278155701</v>
      </c>
      <c r="G12" s="103">
        <v>0</v>
      </c>
      <c r="H12" s="103">
        <v>0</v>
      </c>
      <c r="I12" s="103">
        <v>0</v>
      </c>
      <c r="J12" s="105">
        <v>0</v>
      </c>
      <c r="K12" s="106">
        <v>0</v>
      </c>
      <c r="L12" s="104">
        <v>0</v>
      </c>
      <c r="M12" s="106">
        <v>1153</v>
      </c>
      <c r="N12" s="104">
        <v>-0.12849584278155701</v>
      </c>
      <c r="O12" s="106">
        <v>1034</v>
      </c>
      <c r="P12" s="106">
        <v>2187</v>
      </c>
      <c r="Q12" s="107">
        <v>-0.12868525896414301</v>
      </c>
      <c r="R12" s="108">
        <v>5</v>
      </c>
      <c r="S12" s="102" t="s">
        <v>82</v>
      </c>
      <c r="T12" s="106">
        <v>1295</v>
      </c>
      <c r="U12" s="106">
        <v>1323</v>
      </c>
      <c r="V12" s="106">
        <v>28</v>
      </c>
      <c r="W12" s="106">
        <v>0</v>
      </c>
      <c r="X12" s="106">
        <v>0</v>
      </c>
      <c r="Y12" s="106">
        <v>0</v>
      </c>
      <c r="Z12" s="106">
        <v>0</v>
      </c>
      <c r="AA12" s="106">
        <v>1187</v>
      </c>
      <c r="AB12" s="106">
        <v>1323</v>
      </c>
      <c r="AC12" s="106">
        <v>2510</v>
      </c>
      <c r="AD12" s="102" t="s">
        <v>104</v>
      </c>
      <c r="AE12" s="106">
        <v>4036</v>
      </c>
      <c r="AF12" s="106">
        <v>18</v>
      </c>
      <c r="AG12" s="110"/>
    </row>
    <row r="13" spans="1:33" ht="14.25" x14ac:dyDescent="0.2">
      <c r="A13" s="102" t="s">
        <v>105</v>
      </c>
      <c r="B13" s="102" t="s">
        <v>106</v>
      </c>
      <c r="C13" s="103">
        <v>0</v>
      </c>
      <c r="D13" s="103">
        <v>0</v>
      </c>
      <c r="E13" s="103">
        <v>0</v>
      </c>
      <c r="F13" s="104">
        <v>0</v>
      </c>
      <c r="G13" s="103">
        <v>0</v>
      </c>
      <c r="H13" s="103">
        <v>0</v>
      </c>
      <c r="I13" s="103">
        <v>0</v>
      </c>
      <c r="J13" s="105">
        <v>0</v>
      </c>
      <c r="K13" s="106">
        <v>0</v>
      </c>
      <c r="L13" s="104">
        <v>0</v>
      </c>
      <c r="M13" s="106">
        <v>0</v>
      </c>
      <c r="N13" s="104">
        <v>0</v>
      </c>
      <c r="O13" s="106">
        <v>0</v>
      </c>
      <c r="P13" s="106">
        <v>0</v>
      </c>
      <c r="Q13" s="107">
        <v>0</v>
      </c>
      <c r="R13" s="108">
        <v>5</v>
      </c>
      <c r="S13" s="102" t="s">
        <v>82</v>
      </c>
      <c r="T13" s="106">
        <v>0</v>
      </c>
      <c r="U13" s="106">
        <v>0</v>
      </c>
      <c r="V13" s="106">
        <v>0</v>
      </c>
      <c r="W13" s="106">
        <v>0</v>
      </c>
      <c r="X13" s="106">
        <v>0</v>
      </c>
      <c r="Y13" s="106">
        <v>0</v>
      </c>
      <c r="Z13" s="106">
        <v>0</v>
      </c>
      <c r="AA13" s="106">
        <v>0</v>
      </c>
      <c r="AB13" s="106">
        <v>0</v>
      </c>
      <c r="AC13" s="106">
        <v>0</v>
      </c>
      <c r="AD13" s="102" t="s">
        <v>107</v>
      </c>
      <c r="AE13" s="106">
        <v>4036</v>
      </c>
      <c r="AF13" s="106">
        <v>18</v>
      </c>
      <c r="AG13" s="110"/>
    </row>
    <row r="14" spans="1:33" ht="14.25" x14ac:dyDescent="0.2">
      <c r="A14" s="102" t="s">
        <v>108</v>
      </c>
      <c r="B14" s="102" t="s">
        <v>109</v>
      </c>
      <c r="C14" s="103">
        <v>8452</v>
      </c>
      <c r="D14" s="103">
        <v>760</v>
      </c>
      <c r="E14" s="103">
        <v>9212</v>
      </c>
      <c r="F14" s="104">
        <v>1.8688488333517602E-2</v>
      </c>
      <c r="G14" s="103">
        <v>0</v>
      </c>
      <c r="H14" s="103">
        <v>0</v>
      </c>
      <c r="I14" s="103">
        <v>0</v>
      </c>
      <c r="J14" s="105">
        <v>0</v>
      </c>
      <c r="K14" s="106">
        <v>2532</v>
      </c>
      <c r="L14" s="104">
        <v>-5.9784626810248799E-2</v>
      </c>
      <c r="M14" s="106">
        <v>11744</v>
      </c>
      <c r="N14" s="104">
        <v>6.8166325835037505E-4</v>
      </c>
      <c r="O14" s="106">
        <v>383</v>
      </c>
      <c r="P14" s="106">
        <v>12127</v>
      </c>
      <c r="Q14" s="107">
        <v>-4.8265578402134697E-2</v>
      </c>
      <c r="R14" s="108">
        <v>5</v>
      </c>
      <c r="S14" s="102" t="s">
        <v>82</v>
      </c>
      <c r="T14" s="106">
        <v>8865</v>
      </c>
      <c r="U14" s="106">
        <v>9043</v>
      </c>
      <c r="V14" s="106">
        <v>178</v>
      </c>
      <c r="W14" s="106">
        <v>0</v>
      </c>
      <c r="X14" s="106">
        <v>0</v>
      </c>
      <c r="Y14" s="106">
        <v>0</v>
      </c>
      <c r="Z14" s="106">
        <v>2693</v>
      </c>
      <c r="AA14" s="106">
        <v>1006</v>
      </c>
      <c r="AB14" s="106">
        <v>11736</v>
      </c>
      <c r="AC14" s="106">
        <v>12742</v>
      </c>
      <c r="AD14" s="102" t="s">
        <v>110</v>
      </c>
      <c r="AE14" s="106">
        <v>4036</v>
      </c>
      <c r="AF14" s="106">
        <v>18</v>
      </c>
      <c r="AG14" s="110"/>
    </row>
    <row r="15" spans="1:33" ht="14.25" x14ac:dyDescent="0.2">
      <c r="A15" s="102" t="s">
        <v>111</v>
      </c>
      <c r="B15" s="102" t="s">
        <v>112</v>
      </c>
      <c r="C15" s="103">
        <v>7694</v>
      </c>
      <c r="D15" s="103">
        <v>32</v>
      </c>
      <c r="E15" s="103">
        <v>7726</v>
      </c>
      <c r="F15" s="104">
        <v>2.8556593977154699E-3</v>
      </c>
      <c r="G15" s="103">
        <v>0</v>
      </c>
      <c r="H15" s="103">
        <v>0</v>
      </c>
      <c r="I15" s="103">
        <v>0</v>
      </c>
      <c r="J15" s="105">
        <v>0</v>
      </c>
      <c r="K15" s="106">
        <v>0</v>
      </c>
      <c r="L15" s="104">
        <v>0</v>
      </c>
      <c r="M15" s="106">
        <v>7726</v>
      </c>
      <c r="N15" s="104">
        <v>2.8556593977154699E-3</v>
      </c>
      <c r="O15" s="106">
        <v>197</v>
      </c>
      <c r="P15" s="106">
        <v>7923</v>
      </c>
      <c r="Q15" s="107">
        <v>-5.3979412503138303E-3</v>
      </c>
      <c r="R15" s="108">
        <v>5</v>
      </c>
      <c r="S15" s="102" t="s">
        <v>82</v>
      </c>
      <c r="T15" s="106">
        <v>7678</v>
      </c>
      <c r="U15" s="106">
        <v>7704</v>
      </c>
      <c r="V15" s="106">
        <v>26</v>
      </c>
      <c r="W15" s="106">
        <v>0</v>
      </c>
      <c r="X15" s="106">
        <v>0</v>
      </c>
      <c r="Y15" s="106">
        <v>0</v>
      </c>
      <c r="Z15" s="106">
        <v>0</v>
      </c>
      <c r="AA15" s="106">
        <v>262</v>
      </c>
      <c r="AB15" s="106">
        <v>7704</v>
      </c>
      <c r="AC15" s="106">
        <v>7966</v>
      </c>
      <c r="AD15" s="102" t="s">
        <v>113</v>
      </c>
      <c r="AE15" s="106">
        <v>4036</v>
      </c>
      <c r="AF15" s="106">
        <v>18</v>
      </c>
      <c r="AG15" s="110"/>
    </row>
    <row r="16" spans="1:33" ht="14.25" x14ac:dyDescent="0.2">
      <c r="A16" s="102" t="s">
        <v>114</v>
      </c>
      <c r="B16" s="102" t="s">
        <v>115</v>
      </c>
      <c r="C16" s="103">
        <v>10193</v>
      </c>
      <c r="D16" s="103">
        <v>712</v>
      </c>
      <c r="E16" s="103">
        <v>10905</v>
      </c>
      <c r="F16" s="104">
        <v>-0.15752472187886302</v>
      </c>
      <c r="G16" s="103">
        <v>0</v>
      </c>
      <c r="H16" s="103">
        <v>0</v>
      </c>
      <c r="I16" s="103">
        <v>0</v>
      </c>
      <c r="J16" s="105">
        <v>0</v>
      </c>
      <c r="K16" s="106">
        <v>3634</v>
      </c>
      <c r="L16" s="104">
        <v>7.1344339622641501E-2</v>
      </c>
      <c r="M16" s="106">
        <v>14539</v>
      </c>
      <c r="N16" s="104">
        <v>-0.11000244857982401</v>
      </c>
      <c r="O16" s="106">
        <v>2652</v>
      </c>
      <c r="P16" s="106">
        <v>17191</v>
      </c>
      <c r="Q16" s="107">
        <v>-0.101030173089996</v>
      </c>
      <c r="R16" s="108">
        <v>5</v>
      </c>
      <c r="S16" s="102" t="s">
        <v>82</v>
      </c>
      <c r="T16" s="106">
        <v>11970</v>
      </c>
      <c r="U16" s="106">
        <v>12944</v>
      </c>
      <c r="V16" s="106">
        <v>974</v>
      </c>
      <c r="W16" s="106">
        <v>0</v>
      </c>
      <c r="X16" s="106">
        <v>0</v>
      </c>
      <c r="Y16" s="106">
        <v>0</v>
      </c>
      <c r="Z16" s="106">
        <v>3392</v>
      </c>
      <c r="AA16" s="106">
        <v>2787</v>
      </c>
      <c r="AB16" s="106">
        <v>16336</v>
      </c>
      <c r="AC16" s="106">
        <v>19123</v>
      </c>
      <c r="AD16" s="102" t="s">
        <v>116</v>
      </c>
      <c r="AE16" s="106">
        <v>4036</v>
      </c>
      <c r="AF16" s="106">
        <v>18</v>
      </c>
      <c r="AG16" s="110"/>
    </row>
    <row r="17" spans="1:33" ht="14.25" x14ac:dyDescent="0.2">
      <c r="A17" s="102" t="s">
        <v>117</v>
      </c>
      <c r="B17" s="102" t="s">
        <v>118</v>
      </c>
      <c r="C17" s="103">
        <v>60758</v>
      </c>
      <c r="D17" s="103">
        <v>550</v>
      </c>
      <c r="E17" s="103">
        <v>61308</v>
      </c>
      <c r="F17" s="104">
        <v>3.7571080422420799E-2</v>
      </c>
      <c r="G17" s="103">
        <v>2499</v>
      </c>
      <c r="H17" s="103">
        <v>0</v>
      </c>
      <c r="I17" s="103">
        <v>2499</v>
      </c>
      <c r="J17" s="105">
        <v>0.26084762865792099</v>
      </c>
      <c r="K17" s="106">
        <v>0</v>
      </c>
      <c r="L17" s="104">
        <v>0</v>
      </c>
      <c r="M17" s="106">
        <v>63807</v>
      </c>
      <c r="N17" s="104">
        <v>4.4817422629769101E-2</v>
      </c>
      <c r="O17" s="106">
        <v>939</v>
      </c>
      <c r="P17" s="106">
        <v>64746</v>
      </c>
      <c r="Q17" s="107">
        <v>4.1820200492380999E-2</v>
      </c>
      <c r="R17" s="108">
        <v>4</v>
      </c>
      <c r="S17" s="102" t="s">
        <v>82</v>
      </c>
      <c r="T17" s="106">
        <v>57944</v>
      </c>
      <c r="U17" s="106">
        <v>59088</v>
      </c>
      <c r="V17" s="106">
        <v>1144</v>
      </c>
      <c r="W17" s="106">
        <v>1982</v>
      </c>
      <c r="X17" s="106">
        <v>1982</v>
      </c>
      <c r="Y17" s="106">
        <v>0</v>
      </c>
      <c r="Z17" s="106">
        <v>0</v>
      </c>
      <c r="AA17" s="106">
        <v>1077</v>
      </c>
      <c r="AB17" s="106">
        <v>61070</v>
      </c>
      <c r="AC17" s="106">
        <v>62147</v>
      </c>
      <c r="AD17" s="102" t="s">
        <v>119</v>
      </c>
      <c r="AE17" s="106">
        <v>4036</v>
      </c>
      <c r="AF17" s="106">
        <v>18</v>
      </c>
      <c r="AG17" s="110"/>
    </row>
    <row r="18" spans="1:33" ht="14.25" x14ac:dyDescent="0.2">
      <c r="A18" s="102" t="s">
        <v>120</v>
      </c>
      <c r="B18" s="102" t="s">
        <v>121</v>
      </c>
      <c r="C18" s="103">
        <v>951</v>
      </c>
      <c r="D18" s="103">
        <v>8</v>
      </c>
      <c r="E18" s="103">
        <v>959</v>
      </c>
      <c r="F18" s="104">
        <v>0.13760379596678501</v>
      </c>
      <c r="G18" s="103">
        <v>0</v>
      </c>
      <c r="H18" s="103">
        <v>0</v>
      </c>
      <c r="I18" s="103">
        <v>0</v>
      </c>
      <c r="J18" s="105">
        <v>0</v>
      </c>
      <c r="K18" s="106">
        <v>0</v>
      </c>
      <c r="L18" s="104">
        <v>0</v>
      </c>
      <c r="M18" s="106">
        <v>959</v>
      </c>
      <c r="N18" s="104">
        <v>0.13760379596678501</v>
      </c>
      <c r="O18" s="106">
        <v>1271</v>
      </c>
      <c r="P18" s="106">
        <v>2230</v>
      </c>
      <c r="Q18" s="107">
        <v>2.2466758367721201E-2</v>
      </c>
      <c r="R18" s="108">
        <v>5</v>
      </c>
      <c r="S18" s="102" t="s">
        <v>82</v>
      </c>
      <c r="T18" s="106">
        <v>839</v>
      </c>
      <c r="U18" s="106">
        <v>843</v>
      </c>
      <c r="V18" s="106">
        <v>4</v>
      </c>
      <c r="W18" s="106">
        <v>0</v>
      </c>
      <c r="X18" s="106">
        <v>0</v>
      </c>
      <c r="Y18" s="106">
        <v>0</v>
      </c>
      <c r="Z18" s="106">
        <v>0</v>
      </c>
      <c r="AA18" s="106">
        <v>1338</v>
      </c>
      <c r="AB18" s="106">
        <v>843</v>
      </c>
      <c r="AC18" s="106">
        <v>2181</v>
      </c>
      <c r="AD18" s="102" t="s">
        <v>122</v>
      </c>
      <c r="AE18" s="106">
        <v>4036</v>
      </c>
      <c r="AF18" s="106">
        <v>18</v>
      </c>
      <c r="AG18" s="110"/>
    </row>
    <row r="19" spans="1:33" ht="14.25" x14ac:dyDescent="0.2">
      <c r="A19" s="102" t="s">
        <v>123</v>
      </c>
      <c r="B19" s="102" t="s">
        <v>124</v>
      </c>
      <c r="C19" s="103">
        <v>42361</v>
      </c>
      <c r="D19" s="103">
        <v>0</v>
      </c>
      <c r="E19" s="103">
        <v>42361</v>
      </c>
      <c r="F19" s="104">
        <v>-3.7490627343164204E-2</v>
      </c>
      <c r="G19" s="103">
        <v>13480</v>
      </c>
      <c r="H19" s="103">
        <v>0</v>
      </c>
      <c r="I19" s="103">
        <v>13480</v>
      </c>
      <c r="J19" s="105">
        <v>-4.9164139098539894E-2</v>
      </c>
      <c r="K19" s="106">
        <v>0</v>
      </c>
      <c r="L19" s="104">
        <v>0</v>
      </c>
      <c r="M19" s="106">
        <v>55841</v>
      </c>
      <c r="N19" s="104">
        <v>-4.0334776929951195E-2</v>
      </c>
      <c r="O19" s="106">
        <v>194</v>
      </c>
      <c r="P19" s="106">
        <v>56035</v>
      </c>
      <c r="Q19" s="107">
        <v>-3.9213332876101598E-2</v>
      </c>
      <c r="R19" s="108">
        <v>4</v>
      </c>
      <c r="S19" s="102" t="s">
        <v>82</v>
      </c>
      <c r="T19" s="106">
        <v>44011</v>
      </c>
      <c r="U19" s="106">
        <v>44011</v>
      </c>
      <c r="V19" s="106">
        <v>0</v>
      </c>
      <c r="W19" s="106">
        <v>14177</v>
      </c>
      <c r="X19" s="106">
        <v>14177</v>
      </c>
      <c r="Y19" s="106">
        <v>0</v>
      </c>
      <c r="Z19" s="106">
        <v>0</v>
      </c>
      <c r="AA19" s="106">
        <v>134</v>
      </c>
      <c r="AB19" s="106">
        <v>58188</v>
      </c>
      <c r="AC19" s="106">
        <v>58322</v>
      </c>
      <c r="AD19" s="102" t="s">
        <v>125</v>
      </c>
      <c r="AE19" s="106">
        <v>4036</v>
      </c>
      <c r="AF19" s="106">
        <v>18</v>
      </c>
      <c r="AG19" s="110"/>
    </row>
    <row r="20" spans="1:33" ht="14.25" x14ac:dyDescent="0.2">
      <c r="A20" s="102" t="s">
        <v>126</v>
      </c>
      <c r="B20" s="102" t="s">
        <v>127</v>
      </c>
      <c r="C20" s="103">
        <v>1081</v>
      </c>
      <c r="D20" s="103">
        <v>14</v>
      </c>
      <c r="E20" s="103">
        <v>1095</v>
      </c>
      <c r="F20" s="104">
        <v>7.2477962781586705E-2</v>
      </c>
      <c r="G20" s="103">
        <v>0</v>
      </c>
      <c r="H20" s="103">
        <v>0</v>
      </c>
      <c r="I20" s="103">
        <v>0</v>
      </c>
      <c r="J20" s="105">
        <v>0</v>
      </c>
      <c r="K20" s="106">
        <v>0</v>
      </c>
      <c r="L20" s="104">
        <v>0</v>
      </c>
      <c r="M20" s="106">
        <v>1095</v>
      </c>
      <c r="N20" s="104">
        <v>7.2477962781586705E-2</v>
      </c>
      <c r="O20" s="106">
        <v>908</v>
      </c>
      <c r="P20" s="106">
        <v>2003</v>
      </c>
      <c r="Q20" s="107">
        <v>-1.4756517461879001E-2</v>
      </c>
      <c r="R20" s="108">
        <v>5</v>
      </c>
      <c r="S20" s="102" t="s">
        <v>82</v>
      </c>
      <c r="T20" s="106">
        <v>1011</v>
      </c>
      <c r="U20" s="106">
        <v>1021</v>
      </c>
      <c r="V20" s="106">
        <v>10</v>
      </c>
      <c r="W20" s="106">
        <v>0</v>
      </c>
      <c r="X20" s="106">
        <v>0</v>
      </c>
      <c r="Y20" s="106">
        <v>0</v>
      </c>
      <c r="Z20" s="106">
        <v>0</v>
      </c>
      <c r="AA20" s="106">
        <v>1012</v>
      </c>
      <c r="AB20" s="106">
        <v>1021</v>
      </c>
      <c r="AC20" s="106">
        <v>2033</v>
      </c>
      <c r="AD20" s="102" t="s">
        <v>128</v>
      </c>
      <c r="AE20" s="106">
        <v>4036</v>
      </c>
      <c r="AF20" s="106">
        <v>18</v>
      </c>
      <c r="AG20" s="110"/>
    </row>
    <row r="21" spans="1:33" ht="14.25" x14ac:dyDescent="0.2">
      <c r="A21" s="102" t="s">
        <v>129</v>
      </c>
      <c r="B21" s="102" t="s">
        <v>130</v>
      </c>
      <c r="C21" s="103">
        <v>22885</v>
      </c>
      <c r="D21" s="103">
        <v>4930</v>
      </c>
      <c r="E21" s="103">
        <v>27815</v>
      </c>
      <c r="F21" s="104">
        <v>8.44753824958306E-3</v>
      </c>
      <c r="G21" s="103">
        <v>0</v>
      </c>
      <c r="H21" s="103">
        <v>0</v>
      </c>
      <c r="I21" s="103">
        <v>0</v>
      </c>
      <c r="J21" s="105">
        <v>0</v>
      </c>
      <c r="K21" s="106">
        <v>0</v>
      </c>
      <c r="L21" s="104">
        <v>-1</v>
      </c>
      <c r="M21" s="106">
        <v>27815</v>
      </c>
      <c r="N21" s="104">
        <v>6.1493941038162402E-3</v>
      </c>
      <c r="O21" s="106">
        <v>132</v>
      </c>
      <c r="P21" s="106">
        <v>27947</v>
      </c>
      <c r="Q21" s="107">
        <v>6.4462690867185196E-3</v>
      </c>
      <c r="R21" s="108">
        <v>4</v>
      </c>
      <c r="S21" s="102" t="s">
        <v>82</v>
      </c>
      <c r="T21" s="106">
        <v>22342</v>
      </c>
      <c r="U21" s="106">
        <v>27582</v>
      </c>
      <c r="V21" s="106">
        <v>5240</v>
      </c>
      <c r="W21" s="106">
        <v>0</v>
      </c>
      <c r="X21" s="106">
        <v>0</v>
      </c>
      <c r="Y21" s="106">
        <v>0</v>
      </c>
      <c r="Z21" s="106">
        <v>63</v>
      </c>
      <c r="AA21" s="106">
        <v>123</v>
      </c>
      <c r="AB21" s="106">
        <v>27645</v>
      </c>
      <c r="AC21" s="106">
        <v>27768</v>
      </c>
      <c r="AD21" s="102" t="s">
        <v>131</v>
      </c>
      <c r="AE21" s="106">
        <v>4036</v>
      </c>
      <c r="AF21" s="106">
        <v>18</v>
      </c>
      <c r="AG21" s="110"/>
    </row>
    <row r="22" spans="1:33" ht="14.25" x14ac:dyDescent="0.2">
      <c r="A22" s="102" t="s">
        <v>132</v>
      </c>
      <c r="B22" s="102" t="s">
        <v>133</v>
      </c>
      <c r="C22" s="103">
        <v>74044</v>
      </c>
      <c r="D22" s="103">
        <v>412</v>
      </c>
      <c r="E22" s="103">
        <v>74456</v>
      </c>
      <c r="F22" s="104">
        <v>5.26494373126732E-2</v>
      </c>
      <c r="G22" s="103">
        <v>30444</v>
      </c>
      <c r="H22" s="103">
        <v>172</v>
      </c>
      <c r="I22" s="103">
        <v>30616</v>
      </c>
      <c r="J22" s="105">
        <v>6.3350930814114997E-2</v>
      </c>
      <c r="K22" s="106">
        <v>0</v>
      </c>
      <c r="L22" s="104">
        <v>0</v>
      </c>
      <c r="M22" s="106">
        <v>105072</v>
      </c>
      <c r="N22" s="104">
        <v>5.5745347855793603E-2</v>
      </c>
      <c r="O22" s="106">
        <v>293</v>
      </c>
      <c r="P22" s="106">
        <v>105365</v>
      </c>
      <c r="Q22" s="107">
        <v>5.5518267333179702E-2</v>
      </c>
      <c r="R22" s="108">
        <v>3</v>
      </c>
      <c r="S22" s="102" t="s">
        <v>82</v>
      </c>
      <c r="T22" s="106">
        <v>70430</v>
      </c>
      <c r="U22" s="106">
        <v>70732</v>
      </c>
      <c r="V22" s="106">
        <v>302</v>
      </c>
      <c r="W22" s="106">
        <v>28662</v>
      </c>
      <c r="X22" s="106">
        <v>28792</v>
      </c>
      <c r="Y22" s="106">
        <v>130</v>
      </c>
      <c r="Z22" s="106">
        <v>0</v>
      </c>
      <c r="AA22" s="106">
        <v>299</v>
      </c>
      <c r="AB22" s="106">
        <v>99524</v>
      </c>
      <c r="AC22" s="106">
        <v>99823</v>
      </c>
      <c r="AD22" s="102" t="s">
        <v>134</v>
      </c>
      <c r="AE22" s="106">
        <v>4036</v>
      </c>
      <c r="AF22" s="106">
        <v>18</v>
      </c>
      <c r="AG22" s="110"/>
    </row>
    <row r="23" spans="1:33" ht="14.25" x14ac:dyDescent="0.2">
      <c r="A23" s="102" t="s">
        <v>135</v>
      </c>
      <c r="B23" s="102" t="s">
        <v>136</v>
      </c>
      <c r="C23" s="103">
        <v>21265</v>
      </c>
      <c r="D23" s="103">
        <v>164</v>
      </c>
      <c r="E23" s="103">
        <v>21429</v>
      </c>
      <c r="F23" s="104">
        <v>7.2385428907168004E-3</v>
      </c>
      <c r="G23" s="103">
        <v>894</v>
      </c>
      <c r="H23" s="103">
        <v>0</v>
      </c>
      <c r="I23" s="103">
        <v>894</v>
      </c>
      <c r="J23" s="105">
        <v>9.0449438202247201</v>
      </c>
      <c r="K23" s="106">
        <v>3435</v>
      </c>
      <c r="L23" s="104">
        <v>-0.19780476412891201</v>
      </c>
      <c r="M23" s="106">
        <v>25758</v>
      </c>
      <c r="N23" s="104">
        <v>4.3671527723621604E-3</v>
      </c>
      <c r="O23" s="106">
        <v>589</v>
      </c>
      <c r="P23" s="106">
        <v>26347</v>
      </c>
      <c r="Q23" s="107">
        <v>-5.2480555765309998E-3</v>
      </c>
      <c r="R23" s="108">
        <v>4</v>
      </c>
      <c r="S23" s="102" t="s">
        <v>82</v>
      </c>
      <c r="T23" s="106">
        <v>20783</v>
      </c>
      <c r="U23" s="106">
        <v>21275</v>
      </c>
      <c r="V23" s="106">
        <v>492</v>
      </c>
      <c r="W23" s="106">
        <v>89</v>
      </c>
      <c r="X23" s="106">
        <v>89</v>
      </c>
      <c r="Y23" s="106">
        <v>0</v>
      </c>
      <c r="Z23" s="106">
        <v>4282</v>
      </c>
      <c r="AA23" s="106">
        <v>840</v>
      </c>
      <c r="AB23" s="106">
        <v>25646</v>
      </c>
      <c r="AC23" s="106">
        <v>26486</v>
      </c>
      <c r="AD23" s="102" t="s">
        <v>137</v>
      </c>
      <c r="AE23" s="106">
        <v>4036</v>
      </c>
      <c r="AF23" s="106">
        <v>18</v>
      </c>
      <c r="AG23" s="110"/>
    </row>
    <row r="24" spans="1:33" ht="14.25" x14ac:dyDescent="0.2">
      <c r="A24" s="102" t="s">
        <v>138</v>
      </c>
      <c r="B24" s="102" t="s">
        <v>139</v>
      </c>
      <c r="C24" s="103">
        <v>4558</v>
      </c>
      <c r="D24" s="103">
        <v>0</v>
      </c>
      <c r="E24" s="103">
        <v>4558</v>
      </c>
      <c r="F24" s="104">
        <v>-1.0850694444444399E-2</v>
      </c>
      <c r="G24" s="103">
        <v>0</v>
      </c>
      <c r="H24" s="103">
        <v>0</v>
      </c>
      <c r="I24" s="103">
        <v>0</v>
      </c>
      <c r="J24" s="105">
        <v>0</v>
      </c>
      <c r="K24" s="106">
        <v>0</v>
      </c>
      <c r="L24" s="104">
        <v>0</v>
      </c>
      <c r="M24" s="106">
        <v>4558</v>
      </c>
      <c r="N24" s="104">
        <v>-1.0850694444444399E-2</v>
      </c>
      <c r="O24" s="106">
        <v>0</v>
      </c>
      <c r="P24" s="106">
        <v>4558</v>
      </c>
      <c r="Q24" s="107">
        <v>-5.5140961857379801E-2</v>
      </c>
      <c r="R24" s="108">
        <v>4</v>
      </c>
      <c r="S24" s="102" t="s">
        <v>82</v>
      </c>
      <c r="T24" s="106">
        <v>4606</v>
      </c>
      <c r="U24" s="106">
        <v>4608</v>
      </c>
      <c r="V24" s="106">
        <v>2</v>
      </c>
      <c r="W24" s="106">
        <v>0</v>
      </c>
      <c r="X24" s="106">
        <v>0</v>
      </c>
      <c r="Y24" s="106">
        <v>0</v>
      </c>
      <c r="Z24" s="106">
        <v>0</v>
      </c>
      <c r="AA24" s="106">
        <v>216</v>
      </c>
      <c r="AB24" s="106">
        <v>4608</v>
      </c>
      <c r="AC24" s="106">
        <v>4824</v>
      </c>
      <c r="AD24" s="102" t="s">
        <v>140</v>
      </c>
      <c r="AE24" s="106">
        <v>4036</v>
      </c>
      <c r="AF24" s="106">
        <v>18</v>
      </c>
      <c r="AG24" s="110"/>
    </row>
    <row r="25" spans="1:33" ht="14.25" x14ac:dyDescent="0.2">
      <c r="A25" s="102" t="s">
        <v>141</v>
      </c>
      <c r="B25" s="102" t="s">
        <v>142</v>
      </c>
      <c r="C25" s="103">
        <v>10820</v>
      </c>
      <c r="D25" s="103">
        <v>38</v>
      </c>
      <c r="E25" s="103">
        <v>10858</v>
      </c>
      <c r="F25" s="104">
        <v>-3.1054792075673701E-2</v>
      </c>
      <c r="G25" s="103">
        <v>0</v>
      </c>
      <c r="H25" s="103">
        <v>0</v>
      </c>
      <c r="I25" s="103">
        <v>0</v>
      </c>
      <c r="J25" s="105">
        <v>0</v>
      </c>
      <c r="K25" s="106">
        <v>0</v>
      </c>
      <c r="L25" s="104">
        <v>0</v>
      </c>
      <c r="M25" s="106">
        <v>10858</v>
      </c>
      <c r="N25" s="104">
        <v>-3.1054792075673701E-2</v>
      </c>
      <c r="O25" s="106">
        <v>123</v>
      </c>
      <c r="P25" s="106">
        <v>10981</v>
      </c>
      <c r="Q25" s="107">
        <v>-0.127106518282989</v>
      </c>
      <c r="R25" s="108">
        <v>5</v>
      </c>
      <c r="S25" s="102" t="s">
        <v>82</v>
      </c>
      <c r="T25" s="106">
        <v>11136</v>
      </c>
      <c r="U25" s="106">
        <v>11206</v>
      </c>
      <c r="V25" s="106">
        <v>70</v>
      </c>
      <c r="W25" s="106">
        <v>0</v>
      </c>
      <c r="X25" s="106">
        <v>0</v>
      </c>
      <c r="Y25" s="106">
        <v>0</v>
      </c>
      <c r="Z25" s="106">
        <v>0</v>
      </c>
      <c r="AA25" s="106">
        <v>1374</v>
      </c>
      <c r="AB25" s="106">
        <v>11206</v>
      </c>
      <c r="AC25" s="106">
        <v>12580</v>
      </c>
      <c r="AD25" s="102" t="s">
        <v>143</v>
      </c>
      <c r="AE25" s="106">
        <v>4036</v>
      </c>
      <c r="AF25" s="106">
        <v>18</v>
      </c>
      <c r="AG25" s="110"/>
    </row>
    <row r="26" spans="1:33" ht="14.25" x14ac:dyDescent="0.2">
      <c r="A26" s="102" t="s">
        <v>144</v>
      </c>
      <c r="B26" s="102" t="s">
        <v>145</v>
      </c>
      <c r="C26" s="103">
        <v>1082</v>
      </c>
      <c r="D26" s="103">
        <v>2</v>
      </c>
      <c r="E26" s="103">
        <v>1084</v>
      </c>
      <c r="F26" s="104">
        <v>-0.119415109666937</v>
      </c>
      <c r="G26" s="103">
        <v>0</v>
      </c>
      <c r="H26" s="103">
        <v>0</v>
      </c>
      <c r="I26" s="103">
        <v>0</v>
      </c>
      <c r="J26" s="105">
        <v>0</v>
      </c>
      <c r="K26" s="106">
        <v>0</v>
      </c>
      <c r="L26" s="104">
        <v>0</v>
      </c>
      <c r="M26" s="106">
        <v>1084</v>
      </c>
      <c r="N26" s="104">
        <v>-0.119415109666937</v>
      </c>
      <c r="O26" s="106">
        <v>570</v>
      </c>
      <c r="P26" s="106">
        <v>1654</v>
      </c>
      <c r="Q26" s="107">
        <v>-0.17258629314657301</v>
      </c>
      <c r="R26" s="108">
        <v>5</v>
      </c>
      <c r="S26" s="102" t="s">
        <v>82</v>
      </c>
      <c r="T26" s="106">
        <v>1227</v>
      </c>
      <c r="U26" s="106">
        <v>1231</v>
      </c>
      <c r="V26" s="106">
        <v>4</v>
      </c>
      <c r="W26" s="106">
        <v>0</v>
      </c>
      <c r="X26" s="106">
        <v>0</v>
      </c>
      <c r="Y26" s="106">
        <v>0</v>
      </c>
      <c r="Z26" s="106">
        <v>0</v>
      </c>
      <c r="AA26" s="106">
        <v>768</v>
      </c>
      <c r="AB26" s="106">
        <v>1231</v>
      </c>
      <c r="AC26" s="106">
        <v>1999</v>
      </c>
      <c r="AD26" s="102" t="s">
        <v>146</v>
      </c>
      <c r="AE26" s="106">
        <v>4036</v>
      </c>
      <c r="AF26" s="106">
        <v>18</v>
      </c>
      <c r="AG26" s="110"/>
    </row>
    <row r="27" spans="1:33" ht="14.25" x14ac:dyDescent="0.2">
      <c r="A27" s="102" t="s">
        <v>147</v>
      </c>
      <c r="B27" s="102" t="s">
        <v>148</v>
      </c>
      <c r="C27" s="103">
        <v>9907</v>
      </c>
      <c r="D27" s="103">
        <v>88</v>
      </c>
      <c r="E27" s="103">
        <v>9995</v>
      </c>
      <c r="F27" s="104">
        <v>-3.68121807844271E-2</v>
      </c>
      <c r="G27" s="103">
        <v>0</v>
      </c>
      <c r="H27" s="103">
        <v>0</v>
      </c>
      <c r="I27" s="103">
        <v>0</v>
      </c>
      <c r="J27" s="105">
        <v>0</v>
      </c>
      <c r="K27" s="106">
        <v>0</v>
      </c>
      <c r="L27" s="104">
        <v>0</v>
      </c>
      <c r="M27" s="106">
        <v>9995</v>
      </c>
      <c r="N27" s="104">
        <v>-3.68121807844271E-2</v>
      </c>
      <c r="O27" s="106">
        <v>113</v>
      </c>
      <c r="P27" s="106">
        <v>10108</v>
      </c>
      <c r="Q27" s="107">
        <v>-3.4390523500191096E-2</v>
      </c>
      <c r="R27" s="108">
        <v>5</v>
      </c>
      <c r="S27" s="102" t="s">
        <v>82</v>
      </c>
      <c r="T27" s="106">
        <v>10311</v>
      </c>
      <c r="U27" s="106">
        <v>10377</v>
      </c>
      <c r="V27" s="106">
        <v>66</v>
      </c>
      <c r="W27" s="106">
        <v>0</v>
      </c>
      <c r="X27" s="106">
        <v>0</v>
      </c>
      <c r="Y27" s="106">
        <v>0</v>
      </c>
      <c r="Z27" s="106">
        <v>0</v>
      </c>
      <c r="AA27" s="106">
        <v>91</v>
      </c>
      <c r="AB27" s="106">
        <v>10377</v>
      </c>
      <c r="AC27" s="106">
        <v>10468</v>
      </c>
      <c r="AD27" s="102" t="s">
        <v>149</v>
      </c>
      <c r="AE27" s="106">
        <v>4036</v>
      </c>
      <c r="AF27" s="106">
        <v>18</v>
      </c>
      <c r="AG27" s="110"/>
    </row>
    <row r="28" spans="1:33" ht="14.25" x14ac:dyDescent="0.2">
      <c r="A28" s="102" t="s">
        <v>150</v>
      </c>
      <c r="B28" s="102" t="s">
        <v>151</v>
      </c>
      <c r="C28" s="103">
        <v>36383</v>
      </c>
      <c r="D28" s="103">
        <v>42</v>
      </c>
      <c r="E28" s="103">
        <v>36425</v>
      </c>
      <c r="F28" s="104">
        <v>-5.3521203680948091E-3</v>
      </c>
      <c r="G28" s="103">
        <v>4</v>
      </c>
      <c r="H28" s="103">
        <v>0</v>
      </c>
      <c r="I28" s="103">
        <v>4</v>
      </c>
      <c r="J28" s="105">
        <v>-0.99867197875166003</v>
      </c>
      <c r="K28" s="106">
        <v>0</v>
      </c>
      <c r="L28" s="104">
        <v>0</v>
      </c>
      <c r="M28" s="106">
        <v>36429</v>
      </c>
      <c r="N28" s="104">
        <v>-8.0841722806751906E-2</v>
      </c>
      <c r="O28" s="106">
        <v>355</v>
      </c>
      <c r="P28" s="106">
        <v>36784</v>
      </c>
      <c r="Q28" s="107">
        <v>-8.4792993630573202E-2</v>
      </c>
      <c r="R28" s="108">
        <v>4</v>
      </c>
      <c r="S28" s="102" t="s">
        <v>82</v>
      </c>
      <c r="T28" s="106">
        <v>36427</v>
      </c>
      <c r="U28" s="106">
        <v>36621</v>
      </c>
      <c r="V28" s="106">
        <v>194</v>
      </c>
      <c r="W28" s="106">
        <v>3012</v>
      </c>
      <c r="X28" s="106">
        <v>3012</v>
      </c>
      <c r="Y28" s="106">
        <v>0</v>
      </c>
      <c r="Z28" s="106">
        <v>0</v>
      </c>
      <c r="AA28" s="106">
        <v>559</v>
      </c>
      <c r="AB28" s="106">
        <v>39633</v>
      </c>
      <c r="AC28" s="106">
        <v>40192</v>
      </c>
      <c r="AD28" s="102" t="s">
        <v>152</v>
      </c>
      <c r="AE28" s="106">
        <v>4036</v>
      </c>
      <c r="AF28" s="106">
        <v>18</v>
      </c>
      <c r="AG28" s="110"/>
    </row>
    <row r="29" spans="1:33" ht="14.25" x14ac:dyDescent="0.2">
      <c r="A29" s="102" t="s">
        <v>153</v>
      </c>
      <c r="B29" s="102" t="s">
        <v>154</v>
      </c>
      <c r="C29" s="103">
        <v>5695</v>
      </c>
      <c r="D29" s="103">
        <v>30</v>
      </c>
      <c r="E29" s="103">
        <v>5725</v>
      </c>
      <c r="F29" s="104">
        <v>-5.51246080211256E-2</v>
      </c>
      <c r="G29" s="103">
        <v>0</v>
      </c>
      <c r="H29" s="103">
        <v>0</v>
      </c>
      <c r="I29" s="103">
        <v>0</v>
      </c>
      <c r="J29" s="105">
        <v>0</v>
      </c>
      <c r="K29" s="106">
        <v>0</v>
      </c>
      <c r="L29" s="104">
        <v>0</v>
      </c>
      <c r="M29" s="106">
        <v>5725</v>
      </c>
      <c r="N29" s="104">
        <v>-5.51246080211256E-2</v>
      </c>
      <c r="O29" s="106">
        <v>277</v>
      </c>
      <c r="P29" s="106">
        <v>6002</v>
      </c>
      <c r="Q29" s="107">
        <v>-6.8879925535215603E-2</v>
      </c>
      <c r="R29" s="108">
        <v>5</v>
      </c>
      <c r="S29" s="102" t="s">
        <v>82</v>
      </c>
      <c r="T29" s="106">
        <v>5999</v>
      </c>
      <c r="U29" s="106">
        <v>6059</v>
      </c>
      <c r="V29" s="106">
        <v>60</v>
      </c>
      <c r="W29" s="106">
        <v>0</v>
      </c>
      <c r="X29" s="106">
        <v>0</v>
      </c>
      <c r="Y29" s="106">
        <v>0</v>
      </c>
      <c r="Z29" s="106">
        <v>0</v>
      </c>
      <c r="AA29" s="106">
        <v>387</v>
      </c>
      <c r="AB29" s="106">
        <v>6059</v>
      </c>
      <c r="AC29" s="106">
        <v>6446</v>
      </c>
      <c r="AD29" s="102" t="s">
        <v>155</v>
      </c>
      <c r="AE29" s="106">
        <v>4036</v>
      </c>
      <c r="AF29" s="106">
        <v>18</v>
      </c>
      <c r="AG29" s="110"/>
    </row>
    <row r="30" spans="1:33" ht="14.25" x14ac:dyDescent="0.2">
      <c r="A30" s="102" t="s">
        <v>156</v>
      </c>
      <c r="B30" s="102" t="s">
        <v>157</v>
      </c>
      <c r="C30" s="103">
        <v>2571</v>
      </c>
      <c r="D30" s="103">
        <v>10</v>
      </c>
      <c r="E30" s="103">
        <v>2581</v>
      </c>
      <c r="F30" s="104">
        <v>0.31750893312914802</v>
      </c>
      <c r="G30" s="103">
        <v>0</v>
      </c>
      <c r="H30" s="103">
        <v>0</v>
      </c>
      <c r="I30" s="103">
        <v>0</v>
      </c>
      <c r="J30" s="105">
        <v>0</v>
      </c>
      <c r="K30" s="106">
        <v>0</v>
      </c>
      <c r="L30" s="104">
        <v>0</v>
      </c>
      <c r="M30" s="106">
        <v>2581</v>
      </c>
      <c r="N30" s="104">
        <v>0.31750893312914802</v>
      </c>
      <c r="O30" s="106">
        <v>1297</v>
      </c>
      <c r="P30" s="106">
        <v>3878</v>
      </c>
      <c r="Q30" s="107">
        <v>0.378599360113758</v>
      </c>
      <c r="R30" s="108">
        <v>5</v>
      </c>
      <c r="S30" s="102" t="s">
        <v>82</v>
      </c>
      <c r="T30" s="106">
        <v>1949</v>
      </c>
      <c r="U30" s="106">
        <v>1959</v>
      </c>
      <c r="V30" s="106">
        <v>10</v>
      </c>
      <c r="W30" s="106">
        <v>0</v>
      </c>
      <c r="X30" s="106">
        <v>0</v>
      </c>
      <c r="Y30" s="106">
        <v>0</v>
      </c>
      <c r="Z30" s="106">
        <v>0</v>
      </c>
      <c r="AA30" s="106">
        <v>854</v>
      </c>
      <c r="AB30" s="106">
        <v>1959</v>
      </c>
      <c r="AC30" s="106">
        <v>2813</v>
      </c>
      <c r="AD30" s="102" t="s">
        <v>158</v>
      </c>
      <c r="AE30" s="106">
        <v>4036</v>
      </c>
      <c r="AF30" s="106">
        <v>18</v>
      </c>
      <c r="AG30" s="110"/>
    </row>
    <row r="31" spans="1:33" ht="14.25" x14ac:dyDescent="0.2">
      <c r="A31" s="102" t="s">
        <v>159</v>
      </c>
      <c r="B31" s="102" t="s">
        <v>160</v>
      </c>
      <c r="C31" s="103">
        <v>752867</v>
      </c>
      <c r="D31" s="103">
        <v>342196</v>
      </c>
      <c r="E31" s="103">
        <v>1095063</v>
      </c>
      <c r="F31" s="104">
        <v>2.9351273408169305E-2</v>
      </c>
      <c r="G31" s="103">
        <v>1181417</v>
      </c>
      <c r="H31" s="103">
        <v>316610</v>
      </c>
      <c r="I31" s="103">
        <v>1498027</v>
      </c>
      <c r="J31" s="105">
        <v>4.01383400718918E-2</v>
      </c>
      <c r="K31" s="106">
        <v>0</v>
      </c>
      <c r="L31" s="104">
        <v>0</v>
      </c>
      <c r="M31" s="106">
        <v>2593090</v>
      </c>
      <c r="N31" s="104">
        <v>3.5555500533733901E-2</v>
      </c>
      <c r="O31" s="106">
        <v>1605</v>
      </c>
      <c r="P31" s="106">
        <v>2594695</v>
      </c>
      <c r="Q31" s="107">
        <v>3.5456274864347298E-2</v>
      </c>
      <c r="R31" s="108">
        <v>1</v>
      </c>
      <c r="S31" s="102" t="s">
        <v>161</v>
      </c>
      <c r="T31" s="106">
        <v>747414</v>
      </c>
      <c r="U31" s="106">
        <v>1063838</v>
      </c>
      <c r="V31" s="106">
        <v>316424</v>
      </c>
      <c r="W31" s="106">
        <v>1143147</v>
      </c>
      <c r="X31" s="106">
        <v>1440219</v>
      </c>
      <c r="Y31" s="106">
        <v>297072</v>
      </c>
      <c r="Z31" s="106">
        <v>0</v>
      </c>
      <c r="AA31" s="106">
        <v>1790</v>
      </c>
      <c r="AB31" s="106">
        <v>2504057</v>
      </c>
      <c r="AC31" s="106">
        <v>2505847</v>
      </c>
      <c r="AD31" s="102" t="s">
        <v>162</v>
      </c>
      <c r="AE31" s="106">
        <v>4036</v>
      </c>
      <c r="AF31" s="106">
        <v>18</v>
      </c>
      <c r="AG31" s="110"/>
    </row>
    <row r="32" spans="1:33" ht="14.25" x14ac:dyDescent="0.2">
      <c r="A32" s="102" t="s">
        <v>163</v>
      </c>
      <c r="B32" s="102" t="s">
        <v>164</v>
      </c>
      <c r="C32" s="103">
        <v>2031</v>
      </c>
      <c r="D32" s="103">
        <v>0</v>
      </c>
      <c r="E32" s="103">
        <v>2031</v>
      </c>
      <c r="F32" s="104">
        <v>-5.5788005578800599E-2</v>
      </c>
      <c r="G32" s="103">
        <v>0</v>
      </c>
      <c r="H32" s="103">
        <v>0</v>
      </c>
      <c r="I32" s="103">
        <v>0</v>
      </c>
      <c r="J32" s="105">
        <v>-1</v>
      </c>
      <c r="K32" s="106">
        <v>0</v>
      </c>
      <c r="L32" s="104">
        <v>0</v>
      </c>
      <c r="M32" s="106">
        <v>2031</v>
      </c>
      <c r="N32" s="104">
        <v>-5.9722222222222197E-2</v>
      </c>
      <c r="O32" s="106">
        <v>0</v>
      </c>
      <c r="P32" s="106">
        <v>2031</v>
      </c>
      <c r="Q32" s="107">
        <v>-5.9722222222222197E-2</v>
      </c>
      <c r="R32" s="108">
        <v>5</v>
      </c>
      <c r="S32" s="102" t="s">
        <v>82</v>
      </c>
      <c r="T32" s="106">
        <v>2151</v>
      </c>
      <c r="U32" s="106">
        <v>2151</v>
      </c>
      <c r="V32" s="106">
        <v>0</v>
      </c>
      <c r="W32" s="106">
        <v>9</v>
      </c>
      <c r="X32" s="106">
        <v>9</v>
      </c>
      <c r="Y32" s="106">
        <v>0</v>
      </c>
      <c r="Z32" s="106">
        <v>0</v>
      </c>
      <c r="AA32" s="106">
        <v>0</v>
      </c>
      <c r="AB32" s="106">
        <v>2160</v>
      </c>
      <c r="AC32" s="106">
        <v>2160</v>
      </c>
      <c r="AD32" s="102" t="s">
        <v>165</v>
      </c>
      <c r="AE32" s="106">
        <v>4036</v>
      </c>
      <c r="AF32" s="106">
        <v>18</v>
      </c>
      <c r="AG32" s="110"/>
    </row>
    <row r="33" spans="1:33" ht="14.25" x14ac:dyDescent="0.2">
      <c r="A33" s="102" t="s">
        <v>166</v>
      </c>
      <c r="B33" s="102" t="s">
        <v>167</v>
      </c>
      <c r="C33" s="103">
        <v>3415</v>
      </c>
      <c r="D33" s="103">
        <v>12</v>
      </c>
      <c r="E33" s="103">
        <v>3427</v>
      </c>
      <c r="F33" s="104">
        <v>0.25164353542731899</v>
      </c>
      <c r="G33" s="103">
        <v>0</v>
      </c>
      <c r="H33" s="103">
        <v>0</v>
      </c>
      <c r="I33" s="103">
        <v>0</v>
      </c>
      <c r="J33" s="105">
        <v>0</v>
      </c>
      <c r="K33" s="106">
        <v>0</v>
      </c>
      <c r="L33" s="104">
        <v>0</v>
      </c>
      <c r="M33" s="106">
        <v>3427</v>
      </c>
      <c r="N33" s="104">
        <v>0.25164353542731899</v>
      </c>
      <c r="O33" s="106">
        <v>245</v>
      </c>
      <c r="P33" s="106">
        <v>3672</v>
      </c>
      <c r="Q33" s="107">
        <v>0.20670391061452498</v>
      </c>
      <c r="R33" s="108">
        <v>5</v>
      </c>
      <c r="S33" s="102" t="s">
        <v>82</v>
      </c>
      <c r="T33" s="106">
        <v>2738</v>
      </c>
      <c r="U33" s="106">
        <v>2738</v>
      </c>
      <c r="V33" s="106">
        <v>0</v>
      </c>
      <c r="W33" s="106">
        <v>0</v>
      </c>
      <c r="X33" s="106">
        <v>0</v>
      </c>
      <c r="Y33" s="106">
        <v>0</v>
      </c>
      <c r="Z33" s="106">
        <v>0</v>
      </c>
      <c r="AA33" s="106">
        <v>305</v>
      </c>
      <c r="AB33" s="106">
        <v>2738</v>
      </c>
      <c r="AC33" s="106">
        <v>3043</v>
      </c>
      <c r="AD33" s="102" t="s">
        <v>168</v>
      </c>
      <c r="AE33" s="106">
        <v>4036</v>
      </c>
      <c r="AF33" s="106">
        <v>18</v>
      </c>
      <c r="AG33" s="110"/>
    </row>
    <row r="34" spans="1:33" ht="14.25" x14ac:dyDescent="0.2">
      <c r="A34" s="102" t="s">
        <v>169</v>
      </c>
      <c r="B34" s="102" t="s">
        <v>170</v>
      </c>
      <c r="C34" s="103">
        <v>569</v>
      </c>
      <c r="D34" s="103">
        <v>0</v>
      </c>
      <c r="E34" s="103">
        <v>569</v>
      </c>
      <c r="F34" s="104">
        <v>-0.21081830790568701</v>
      </c>
      <c r="G34" s="103">
        <v>0</v>
      </c>
      <c r="H34" s="103">
        <v>0</v>
      </c>
      <c r="I34" s="103">
        <v>0</v>
      </c>
      <c r="J34" s="105">
        <v>0</v>
      </c>
      <c r="K34" s="106">
        <v>0</v>
      </c>
      <c r="L34" s="104">
        <v>0</v>
      </c>
      <c r="M34" s="106">
        <v>569</v>
      </c>
      <c r="N34" s="104">
        <v>-0.21081830790568701</v>
      </c>
      <c r="O34" s="106">
        <v>611</v>
      </c>
      <c r="P34" s="106">
        <v>1180</v>
      </c>
      <c r="Q34" s="107">
        <v>-0.108761329305136</v>
      </c>
      <c r="R34" s="108">
        <v>5</v>
      </c>
      <c r="S34" s="102" t="s">
        <v>82</v>
      </c>
      <c r="T34" s="106">
        <v>721</v>
      </c>
      <c r="U34" s="106">
        <v>721</v>
      </c>
      <c r="V34" s="106">
        <v>0</v>
      </c>
      <c r="W34" s="106">
        <v>0</v>
      </c>
      <c r="X34" s="106">
        <v>0</v>
      </c>
      <c r="Y34" s="106">
        <v>0</v>
      </c>
      <c r="Z34" s="106">
        <v>0</v>
      </c>
      <c r="AA34" s="106">
        <v>603</v>
      </c>
      <c r="AB34" s="106">
        <v>721</v>
      </c>
      <c r="AC34" s="106">
        <v>1324</v>
      </c>
      <c r="AD34" s="102" t="s">
        <v>171</v>
      </c>
      <c r="AE34" s="106">
        <v>4036</v>
      </c>
      <c r="AF34" s="106">
        <v>18</v>
      </c>
      <c r="AG34" s="110"/>
    </row>
    <row r="35" spans="1:33" ht="14.25" x14ac:dyDescent="0.2">
      <c r="A35" s="102" t="s">
        <v>172</v>
      </c>
      <c r="B35" s="102" t="s">
        <v>173</v>
      </c>
      <c r="C35" s="103">
        <v>2652</v>
      </c>
      <c r="D35" s="103">
        <v>2</v>
      </c>
      <c r="E35" s="103">
        <v>2654</v>
      </c>
      <c r="F35" s="104">
        <v>-0.225561715786402</v>
      </c>
      <c r="G35" s="103">
        <v>0</v>
      </c>
      <c r="H35" s="103">
        <v>0</v>
      </c>
      <c r="I35" s="103">
        <v>0</v>
      </c>
      <c r="J35" s="105">
        <v>0</v>
      </c>
      <c r="K35" s="106">
        <v>0</v>
      </c>
      <c r="L35" s="104">
        <v>0</v>
      </c>
      <c r="M35" s="106">
        <v>2654</v>
      </c>
      <c r="N35" s="104">
        <v>-0.225561715786402</v>
      </c>
      <c r="O35" s="106">
        <v>912</v>
      </c>
      <c r="P35" s="106">
        <v>3566</v>
      </c>
      <c r="Q35" s="107">
        <v>-0.16330361332707602</v>
      </c>
      <c r="R35" s="108">
        <v>5</v>
      </c>
      <c r="S35" s="102" t="s">
        <v>82</v>
      </c>
      <c r="T35" s="106">
        <v>3389</v>
      </c>
      <c r="U35" s="106">
        <v>3427</v>
      </c>
      <c r="V35" s="106">
        <v>38</v>
      </c>
      <c r="W35" s="106">
        <v>0</v>
      </c>
      <c r="X35" s="106">
        <v>0</v>
      </c>
      <c r="Y35" s="106">
        <v>0</v>
      </c>
      <c r="Z35" s="106">
        <v>0</v>
      </c>
      <c r="AA35" s="106">
        <v>835</v>
      </c>
      <c r="AB35" s="106">
        <v>3427</v>
      </c>
      <c r="AC35" s="106">
        <v>4262</v>
      </c>
      <c r="AD35" s="102" t="s">
        <v>174</v>
      </c>
      <c r="AE35" s="106">
        <v>4036</v>
      </c>
      <c r="AF35" s="106">
        <v>18</v>
      </c>
      <c r="AG35" s="110"/>
    </row>
    <row r="36" spans="1:33" ht="14.25" x14ac:dyDescent="0.2">
      <c r="A36" s="102" t="s">
        <v>175</v>
      </c>
      <c r="B36" s="102" t="s">
        <v>176</v>
      </c>
      <c r="C36" s="103">
        <v>5825</v>
      </c>
      <c r="D36" s="103">
        <v>50</v>
      </c>
      <c r="E36" s="103">
        <v>5875</v>
      </c>
      <c r="F36" s="104">
        <v>7.0712593402587912E-2</v>
      </c>
      <c r="G36" s="103">
        <v>0</v>
      </c>
      <c r="H36" s="103">
        <v>0</v>
      </c>
      <c r="I36" s="103">
        <v>0</v>
      </c>
      <c r="J36" s="105">
        <v>0</v>
      </c>
      <c r="K36" s="106">
        <v>0</v>
      </c>
      <c r="L36" s="104">
        <v>0</v>
      </c>
      <c r="M36" s="106">
        <v>5875</v>
      </c>
      <c r="N36" s="104">
        <v>7.0712593402587912E-2</v>
      </c>
      <c r="O36" s="106">
        <v>603</v>
      </c>
      <c r="P36" s="106">
        <v>6478</v>
      </c>
      <c r="Q36" s="107">
        <v>8.1108144192256301E-2</v>
      </c>
      <c r="R36" s="108">
        <v>5</v>
      </c>
      <c r="S36" s="102" t="s">
        <v>82</v>
      </c>
      <c r="T36" s="106">
        <v>5473</v>
      </c>
      <c r="U36" s="106">
        <v>5487</v>
      </c>
      <c r="V36" s="106">
        <v>14</v>
      </c>
      <c r="W36" s="106">
        <v>0</v>
      </c>
      <c r="X36" s="106">
        <v>0</v>
      </c>
      <c r="Y36" s="106">
        <v>0</v>
      </c>
      <c r="Z36" s="106">
        <v>0</v>
      </c>
      <c r="AA36" s="106">
        <v>505</v>
      </c>
      <c r="AB36" s="106">
        <v>5487</v>
      </c>
      <c r="AC36" s="106">
        <v>5992</v>
      </c>
      <c r="AD36" s="102" t="s">
        <v>177</v>
      </c>
      <c r="AE36" s="106">
        <v>4036</v>
      </c>
      <c r="AF36" s="106">
        <v>18</v>
      </c>
      <c r="AG36" s="110"/>
    </row>
    <row r="37" spans="1:33" ht="14.25" x14ac:dyDescent="0.2">
      <c r="A37" s="102" t="s">
        <v>178</v>
      </c>
      <c r="B37" s="102" t="s">
        <v>179</v>
      </c>
      <c r="C37" s="103">
        <v>4879</v>
      </c>
      <c r="D37" s="103">
        <v>884</v>
      </c>
      <c r="E37" s="103">
        <v>5763</v>
      </c>
      <c r="F37" s="104">
        <v>-0.121493902439024</v>
      </c>
      <c r="G37" s="103">
        <v>0</v>
      </c>
      <c r="H37" s="103">
        <v>0</v>
      </c>
      <c r="I37" s="103">
        <v>0</v>
      </c>
      <c r="J37" s="105">
        <v>0</v>
      </c>
      <c r="K37" s="106">
        <v>0</v>
      </c>
      <c r="L37" s="104">
        <v>0</v>
      </c>
      <c r="M37" s="106">
        <v>5763</v>
      </c>
      <c r="N37" s="104">
        <v>-0.121493902439024</v>
      </c>
      <c r="O37" s="106">
        <v>1865</v>
      </c>
      <c r="P37" s="106">
        <v>7628</v>
      </c>
      <c r="Q37" s="107">
        <v>-0.100047192071732</v>
      </c>
      <c r="R37" s="108">
        <v>5</v>
      </c>
      <c r="S37" s="102" t="s">
        <v>82</v>
      </c>
      <c r="T37" s="106">
        <v>5380</v>
      </c>
      <c r="U37" s="106">
        <v>6560</v>
      </c>
      <c r="V37" s="106">
        <v>1180</v>
      </c>
      <c r="W37" s="106">
        <v>0</v>
      </c>
      <c r="X37" s="106">
        <v>0</v>
      </c>
      <c r="Y37" s="106">
        <v>0</v>
      </c>
      <c r="Z37" s="106">
        <v>0</v>
      </c>
      <c r="AA37" s="106">
        <v>1916</v>
      </c>
      <c r="AB37" s="106">
        <v>6560</v>
      </c>
      <c r="AC37" s="106">
        <v>8476</v>
      </c>
      <c r="AD37" s="102" t="s">
        <v>180</v>
      </c>
      <c r="AE37" s="106">
        <v>4036</v>
      </c>
      <c r="AF37" s="106">
        <v>18</v>
      </c>
      <c r="AG37" s="110"/>
    </row>
    <row r="38" spans="1:33" ht="14.25" x14ac:dyDescent="0.2">
      <c r="A38" s="102" t="s">
        <v>181</v>
      </c>
      <c r="B38" s="102" t="s">
        <v>182</v>
      </c>
      <c r="C38" s="103">
        <v>228385</v>
      </c>
      <c r="D38" s="103">
        <v>5090</v>
      </c>
      <c r="E38" s="103">
        <v>233475</v>
      </c>
      <c r="F38" s="104">
        <v>3.6183772556607902E-2</v>
      </c>
      <c r="G38" s="103">
        <v>133620</v>
      </c>
      <c r="H38" s="103">
        <v>6046</v>
      </c>
      <c r="I38" s="103">
        <v>139666</v>
      </c>
      <c r="J38" s="105">
        <v>-3.2536037627369896E-2</v>
      </c>
      <c r="K38" s="106">
        <v>17953</v>
      </c>
      <c r="L38" s="104">
        <v>0.19289036544850502</v>
      </c>
      <c r="M38" s="106">
        <v>391094</v>
      </c>
      <c r="N38" s="104">
        <v>1.6528259711229801E-2</v>
      </c>
      <c r="O38" s="106">
        <v>1524</v>
      </c>
      <c r="P38" s="106">
        <v>392618</v>
      </c>
      <c r="Q38" s="107">
        <v>1.7915106764702801E-2</v>
      </c>
      <c r="R38" s="108">
        <v>2</v>
      </c>
      <c r="S38" s="102" t="s">
        <v>82</v>
      </c>
      <c r="T38" s="106">
        <v>220052</v>
      </c>
      <c r="U38" s="106">
        <v>225322</v>
      </c>
      <c r="V38" s="106">
        <v>5270</v>
      </c>
      <c r="W38" s="106">
        <v>137119</v>
      </c>
      <c r="X38" s="106">
        <v>144363</v>
      </c>
      <c r="Y38" s="106">
        <v>7244</v>
      </c>
      <c r="Z38" s="106">
        <v>15050</v>
      </c>
      <c r="AA38" s="106">
        <v>973</v>
      </c>
      <c r="AB38" s="106">
        <v>384735</v>
      </c>
      <c r="AC38" s="106">
        <v>385708</v>
      </c>
      <c r="AD38" s="102" t="s">
        <v>183</v>
      </c>
      <c r="AE38" s="106">
        <v>4036</v>
      </c>
      <c r="AF38" s="106">
        <v>18</v>
      </c>
      <c r="AG38" s="110"/>
    </row>
    <row r="39" spans="1:33" ht="14.25" x14ac:dyDescent="0.2">
      <c r="A39" s="102" t="s">
        <v>184</v>
      </c>
      <c r="B39" s="102" t="s">
        <v>185</v>
      </c>
      <c r="C39" s="103">
        <v>8741</v>
      </c>
      <c r="D39" s="103">
        <v>90</v>
      </c>
      <c r="E39" s="103">
        <v>8831</v>
      </c>
      <c r="F39" s="104">
        <v>-5.2162713319738103E-2</v>
      </c>
      <c r="G39" s="103">
        <v>0</v>
      </c>
      <c r="H39" s="103">
        <v>0</v>
      </c>
      <c r="I39" s="103">
        <v>0</v>
      </c>
      <c r="J39" s="105">
        <v>0</v>
      </c>
      <c r="K39" s="106">
        <v>0</v>
      </c>
      <c r="L39" s="104">
        <v>0</v>
      </c>
      <c r="M39" s="106">
        <v>8831</v>
      </c>
      <c r="N39" s="104">
        <v>-5.2162713319738103E-2</v>
      </c>
      <c r="O39" s="106">
        <v>741</v>
      </c>
      <c r="P39" s="106">
        <v>9572</v>
      </c>
      <c r="Q39" s="107">
        <v>-0.11843801805120599</v>
      </c>
      <c r="R39" s="108">
        <v>5</v>
      </c>
      <c r="S39" s="102" t="s">
        <v>82</v>
      </c>
      <c r="T39" s="106">
        <v>9235</v>
      </c>
      <c r="U39" s="106">
        <v>9317</v>
      </c>
      <c r="V39" s="106">
        <v>82</v>
      </c>
      <c r="W39" s="106">
        <v>0</v>
      </c>
      <c r="X39" s="106">
        <v>0</v>
      </c>
      <c r="Y39" s="106">
        <v>0</v>
      </c>
      <c r="Z39" s="106">
        <v>0</v>
      </c>
      <c r="AA39" s="106">
        <v>1541</v>
      </c>
      <c r="AB39" s="106">
        <v>9317</v>
      </c>
      <c r="AC39" s="106">
        <v>10858</v>
      </c>
      <c r="AD39" s="102" t="s">
        <v>186</v>
      </c>
      <c r="AE39" s="106">
        <v>4036</v>
      </c>
      <c r="AF39" s="106">
        <v>18</v>
      </c>
      <c r="AG39" s="110"/>
    </row>
    <row r="40" spans="1:33" ht="14.25" x14ac:dyDescent="0.2">
      <c r="A40" s="102" t="s">
        <v>187</v>
      </c>
      <c r="B40" s="102" t="s">
        <v>188</v>
      </c>
      <c r="C40" s="103">
        <v>13758</v>
      </c>
      <c r="D40" s="103">
        <v>20</v>
      </c>
      <c r="E40" s="103">
        <v>13778</v>
      </c>
      <c r="F40" s="104">
        <v>0.144067092917047</v>
      </c>
      <c r="G40" s="103">
        <v>98</v>
      </c>
      <c r="H40" s="103">
        <v>0</v>
      </c>
      <c r="I40" s="103">
        <v>98</v>
      </c>
      <c r="J40" s="105">
        <v>-0.83747927031509095</v>
      </c>
      <c r="K40" s="106">
        <v>0</v>
      </c>
      <c r="L40" s="104">
        <v>0</v>
      </c>
      <c r="M40" s="106">
        <v>13876</v>
      </c>
      <c r="N40" s="104">
        <v>9.7263956982444999E-2</v>
      </c>
      <c r="O40" s="106">
        <v>0</v>
      </c>
      <c r="P40" s="106">
        <v>13876</v>
      </c>
      <c r="Q40" s="107">
        <v>9.7263956982444999E-2</v>
      </c>
      <c r="R40" s="108">
        <v>4</v>
      </c>
      <c r="S40" s="102" t="s">
        <v>82</v>
      </c>
      <c r="T40" s="106">
        <v>12013</v>
      </c>
      <c r="U40" s="106">
        <v>12043</v>
      </c>
      <c r="V40" s="106">
        <v>30</v>
      </c>
      <c r="W40" s="106">
        <v>603</v>
      </c>
      <c r="X40" s="106">
        <v>603</v>
      </c>
      <c r="Y40" s="106">
        <v>0</v>
      </c>
      <c r="Z40" s="106">
        <v>0</v>
      </c>
      <c r="AA40" s="106">
        <v>0</v>
      </c>
      <c r="AB40" s="106">
        <v>12646</v>
      </c>
      <c r="AC40" s="106">
        <v>12646</v>
      </c>
      <c r="AD40" s="102" t="s">
        <v>189</v>
      </c>
      <c r="AE40" s="106">
        <v>4036</v>
      </c>
      <c r="AF40" s="106">
        <v>18</v>
      </c>
      <c r="AG40" s="110"/>
    </row>
    <row r="41" spans="1:33" ht="14.25" x14ac:dyDescent="0.2">
      <c r="A41" s="102" t="s">
        <v>190</v>
      </c>
      <c r="B41" s="102" t="s">
        <v>191</v>
      </c>
      <c r="C41" s="103">
        <v>8096</v>
      </c>
      <c r="D41" s="103">
        <v>20</v>
      </c>
      <c r="E41" s="103">
        <v>8116</v>
      </c>
      <c r="F41" s="104">
        <v>-8.0964783150266104E-2</v>
      </c>
      <c r="G41" s="103">
        <v>0</v>
      </c>
      <c r="H41" s="103">
        <v>0</v>
      </c>
      <c r="I41" s="103">
        <v>0</v>
      </c>
      <c r="J41" s="105">
        <v>0</v>
      </c>
      <c r="K41" s="106">
        <v>0</v>
      </c>
      <c r="L41" s="104">
        <v>0</v>
      </c>
      <c r="M41" s="106">
        <v>8116</v>
      </c>
      <c r="N41" s="104">
        <v>-8.0964783150266104E-2</v>
      </c>
      <c r="O41" s="106">
        <v>197</v>
      </c>
      <c r="P41" s="106">
        <v>8313</v>
      </c>
      <c r="Q41" s="107">
        <v>-0.16761790327425702</v>
      </c>
      <c r="R41" s="108">
        <v>5</v>
      </c>
      <c r="S41" s="102" t="s">
        <v>82</v>
      </c>
      <c r="T41" s="106">
        <v>8677</v>
      </c>
      <c r="U41" s="106">
        <v>8831</v>
      </c>
      <c r="V41" s="106">
        <v>154</v>
      </c>
      <c r="W41" s="106">
        <v>0</v>
      </c>
      <c r="X41" s="106">
        <v>0</v>
      </c>
      <c r="Y41" s="106">
        <v>0</v>
      </c>
      <c r="Z41" s="106">
        <v>0</v>
      </c>
      <c r="AA41" s="106">
        <v>1156</v>
      </c>
      <c r="AB41" s="106">
        <v>8831</v>
      </c>
      <c r="AC41" s="106">
        <v>9987</v>
      </c>
      <c r="AD41" s="102" t="s">
        <v>192</v>
      </c>
      <c r="AE41" s="106">
        <v>4036</v>
      </c>
      <c r="AF41" s="106">
        <v>18</v>
      </c>
      <c r="AG41" s="110"/>
    </row>
    <row r="42" spans="1:33" ht="14.25" x14ac:dyDescent="0.2">
      <c r="A42" s="102" t="s">
        <v>193</v>
      </c>
      <c r="B42" s="102" t="s">
        <v>194</v>
      </c>
      <c r="C42" s="103">
        <v>927</v>
      </c>
      <c r="D42" s="103">
        <v>0</v>
      </c>
      <c r="E42" s="103">
        <v>927</v>
      </c>
      <c r="F42" s="104">
        <v>-0.250606305578011</v>
      </c>
      <c r="G42" s="103">
        <v>0</v>
      </c>
      <c r="H42" s="103">
        <v>0</v>
      </c>
      <c r="I42" s="103">
        <v>0</v>
      </c>
      <c r="J42" s="105">
        <v>0</v>
      </c>
      <c r="K42" s="106">
        <v>0</v>
      </c>
      <c r="L42" s="104">
        <v>0</v>
      </c>
      <c r="M42" s="106">
        <v>927</v>
      </c>
      <c r="N42" s="104">
        <v>-0.250606305578011</v>
      </c>
      <c r="O42" s="106">
        <v>544</v>
      </c>
      <c r="P42" s="106">
        <v>1471</v>
      </c>
      <c r="Q42" s="107">
        <v>-0.21210498125334798</v>
      </c>
      <c r="R42" s="108">
        <v>5</v>
      </c>
      <c r="S42" s="102" t="s">
        <v>82</v>
      </c>
      <c r="T42" s="106">
        <v>1237</v>
      </c>
      <c r="U42" s="106">
        <v>1237</v>
      </c>
      <c r="V42" s="106">
        <v>0</v>
      </c>
      <c r="W42" s="106">
        <v>0</v>
      </c>
      <c r="X42" s="106">
        <v>0</v>
      </c>
      <c r="Y42" s="106">
        <v>0</v>
      </c>
      <c r="Z42" s="106">
        <v>0</v>
      </c>
      <c r="AA42" s="106">
        <v>630</v>
      </c>
      <c r="AB42" s="106">
        <v>1237</v>
      </c>
      <c r="AC42" s="106">
        <v>1867</v>
      </c>
      <c r="AD42" s="102" t="s">
        <v>195</v>
      </c>
      <c r="AE42" s="106">
        <v>4036</v>
      </c>
      <c r="AF42" s="106">
        <v>18</v>
      </c>
      <c r="AG42" s="110"/>
    </row>
    <row r="43" spans="1:33" ht="14.25" x14ac:dyDescent="0.2">
      <c r="A43" s="102" t="s">
        <v>196</v>
      </c>
      <c r="B43" s="102" t="s">
        <v>197</v>
      </c>
      <c r="C43" s="103">
        <v>131366</v>
      </c>
      <c r="D43" s="103">
        <v>38478</v>
      </c>
      <c r="E43" s="103">
        <v>169844</v>
      </c>
      <c r="F43" s="104">
        <v>1.8226324947650903E-3</v>
      </c>
      <c r="G43" s="103">
        <v>8860</v>
      </c>
      <c r="H43" s="103">
        <v>148</v>
      </c>
      <c r="I43" s="103">
        <v>9008</v>
      </c>
      <c r="J43" s="105">
        <v>0.22457857531267</v>
      </c>
      <c r="K43" s="106">
        <v>0</v>
      </c>
      <c r="L43" s="104">
        <v>0</v>
      </c>
      <c r="M43" s="106">
        <v>178852</v>
      </c>
      <c r="N43" s="104">
        <v>1.1085922969512302E-2</v>
      </c>
      <c r="O43" s="106">
        <v>5843</v>
      </c>
      <c r="P43" s="106">
        <v>184695</v>
      </c>
      <c r="Q43" s="107">
        <v>-2.80754798477445E-3</v>
      </c>
      <c r="R43" s="108">
        <v>3</v>
      </c>
      <c r="S43" s="102" t="s">
        <v>82</v>
      </c>
      <c r="T43" s="106">
        <v>128123</v>
      </c>
      <c r="U43" s="106">
        <v>169535</v>
      </c>
      <c r="V43" s="106">
        <v>41412</v>
      </c>
      <c r="W43" s="106">
        <v>7230</v>
      </c>
      <c r="X43" s="106">
        <v>7356</v>
      </c>
      <c r="Y43" s="106">
        <v>126</v>
      </c>
      <c r="Z43" s="106">
        <v>0</v>
      </c>
      <c r="AA43" s="106">
        <v>8324</v>
      </c>
      <c r="AB43" s="106">
        <v>176891</v>
      </c>
      <c r="AC43" s="106">
        <v>185215</v>
      </c>
      <c r="AD43" s="102" t="s">
        <v>198</v>
      </c>
      <c r="AE43" s="106">
        <v>4036</v>
      </c>
      <c r="AF43" s="106">
        <v>18</v>
      </c>
      <c r="AG43" s="110"/>
    </row>
    <row r="44" spans="1:33" ht="14.25" x14ac:dyDescent="0.2">
      <c r="A44" s="102" t="s">
        <v>199</v>
      </c>
      <c r="B44" s="102" t="s">
        <v>200</v>
      </c>
      <c r="C44" s="103">
        <v>285112</v>
      </c>
      <c r="D44" s="103">
        <v>39116</v>
      </c>
      <c r="E44" s="103">
        <v>324228</v>
      </c>
      <c r="F44" s="104">
        <v>2.2166035618243599E-2</v>
      </c>
      <c r="G44" s="103">
        <v>86350</v>
      </c>
      <c r="H44" s="103">
        <v>1952</v>
      </c>
      <c r="I44" s="103">
        <v>88302</v>
      </c>
      <c r="J44" s="105">
        <v>5.2824517862428604E-3</v>
      </c>
      <c r="K44" s="106">
        <v>0</v>
      </c>
      <c r="L44" s="104">
        <v>0</v>
      </c>
      <c r="M44" s="106">
        <v>412530</v>
      </c>
      <c r="N44" s="104">
        <v>1.8504573678817901E-2</v>
      </c>
      <c r="O44" s="106">
        <v>120</v>
      </c>
      <c r="P44" s="106">
        <v>412650</v>
      </c>
      <c r="Q44" s="107">
        <v>1.5961414885995201E-2</v>
      </c>
      <c r="R44" s="108">
        <v>2</v>
      </c>
      <c r="S44" s="102" t="s">
        <v>82</v>
      </c>
      <c r="T44" s="106">
        <v>279003</v>
      </c>
      <c r="U44" s="106">
        <v>317197</v>
      </c>
      <c r="V44" s="106">
        <v>38194</v>
      </c>
      <c r="W44" s="106">
        <v>84982</v>
      </c>
      <c r="X44" s="106">
        <v>87838</v>
      </c>
      <c r="Y44" s="106">
        <v>2856</v>
      </c>
      <c r="Z44" s="106">
        <v>0</v>
      </c>
      <c r="AA44" s="106">
        <v>1132</v>
      </c>
      <c r="AB44" s="106">
        <v>405035</v>
      </c>
      <c r="AC44" s="106">
        <v>406167</v>
      </c>
      <c r="AD44" s="102" t="s">
        <v>201</v>
      </c>
      <c r="AE44" s="106">
        <v>4036</v>
      </c>
      <c r="AF44" s="106">
        <v>18</v>
      </c>
      <c r="AG44" s="110"/>
    </row>
    <row r="45" spans="1:33" ht="14.25" x14ac:dyDescent="0.2">
      <c r="A45" s="102" t="s">
        <v>202</v>
      </c>
      <c r="B45" s="102" t="s">
        <v>203</v>
      </c>
      <c r="C45" s="103">
        <v>5297</v>
      </c>
      <c r="D45" s="103">
        <v>1074</v>
      </c>
      <c r="E45" s="103">
        <v>6371</v>
      </c>
      <c r="F45" s="104">
        <v>-5.61481481481481E-2</v>
      </c>
      <c r="G45" s="103">
        <v>0</v>
      </c>
      <c r="H45" s="103">
        <v>0</v>
      </c>
      <c r="I45" s="103">
        <v>0</v>
      </c>
      <c r="J45" s="105">
        <v>0</v>
      </c>
      <c r="K45" s="106">
        <v>0</v>
      </c>
      <c r="L45" s="104">
        <v>0</v>
      </c>
      <c r="M45" s="106">
        <v>6371</v>
      </c>
      <c r="N45" s="104">
        <v>-5.61481481481481E-2</v>
      </c>
      <c r="O45" s="106">
        <v>1924</v>
      </c>
      <c r="P45" s="106">
        <v>8295</v>
      </c>
      <c r="Q45" s="107">
        <v>-7.6589112768562798E-2</v>
      </c>
      <c r="R45" s="108">
        <v>5</v>
      </c>
      <c r="S45" s="102" t="s">
        <v>82</v>
      </c>
      <c r="T45" s="106">
        <v>5494</v>
      </c>
      <c r="U45" s="106">
        <v>6750</v>
      </c>
      <c r="V45" s="106">
        <v>1256</v>
      </c>
      <c r="W45" s="106">
        <v>0</v>
      </c>
      <c r="X45" s="106">
        <v>0</v>
      </c>
      <c r="Y45" s="106">
        <v>0</v>
      </c>
      <c r="Z45" s="106">
        <v>0</v>
      </c>
      <c r="AA45" s="106">
        <v>2233</v>
      </c>
      <c r="AB45" s="106">
        <v>6750</v>
      </c>
      <c r="AC45" s="106">
        <v>8983</v>
      </c>
      <c r="AD45" s="102" t="s">
        <v>204</v>
      </c>
      <c r="AE45" s="106">
        <v>4036</v>
      </c>
      <c r="AF45" s="106">
        <v>18</v>
      </c>
      <c r="AG45" s="110"/>
    </row>
    <row r="46" spans="1:33" ht="14.25" x14ac:dyDescent="0.2">
      <c r="A46" s="102" t="s">
        <v>205</v>
      </c>
      <c r="B46" s="102" t="s">
        <v>206</v>
      </c>
      <c r="C46" s="103">
        <v>835</v>
      </c>
      <c r="D46" s="103">
        <v>28</v>
      </c>
      <c r="E46" s="103">
        <v>863</v>
      </c>
      <c r="F46" s="104">
        <v>-0.15557729941291601</v>
      </c>
      <c r="G46" s="103">
        <v>0</v>
      </c>
      <c r="H46" s="103">
        <v>0</v>
      </c>
      <c r="I46" s="103">
        <v>0</v>
      </c>
      <c r="J46" s="105">
        <v>0</v>
      </c>
      <c r="K46" s="106">
        <v>0</v>
      </c>
      <c r="L46" s="104">
        <v>-1</v>
      </c>
      <c r="M46" s="106">
        <v>863</v>
      </c>
      <c r="N46" s="104">
        <v>-0.20313942751615902</v>
      </c>
      <c r="O46" s="106">
        <v>1424</v>
      </c>
      <c r="P46" s="106">
        <v>2287</v>
      </c>
      <c r="Q46" s="107">
        <v>-0.12576452599388399</v>
      </c>
      <c r="R46" s="108">
        <v>5</v>
      </c>
      <c r="S46" s="102" t="s">
        <v>82</v>
      </c>
      <c r="T46" s="106">
        <v>974</v>
      </c>
      <c r="U46" s="106">
        <v>1022</v>
      </c>
      <c r="V46" s="106">
        <v>48</v>
      </c>
      <c r="W46" s="106">
        <v>0</v>
      </c>
      <c r="X46" s="106">
        <v>0</v>
      </c>
      <c r="Y46" s="106">
        <v>0</v>
      </c>
      <c r="Z46" s="106">
        <v>61</v>
      </c>
      <c r="AA46" s="106">
        <v>1533</v>
      </c>
      <c r="AB46" s="106">
        <v>1083</v>
      </c>
      <c r="AC46" s="106">
        <v>2616</v>
      </c>
      <c r="AD46" s="102" t="s">
        <v>207</v>
      </c>
      <c r="AE46" s="106">
        <v>4036</v>
      </c>
      <c r="AF46" s="106">
        <v>18</v>
      </c>
      <c r="AG46" s="110"/>
    </row>
    <row r="47" spans="1:33" ht="14.25" x14ac:dyDescent="0.2">
      <c r="A47" s="102" t="s">
        <v>208</v>
      </c>
      <c r="B47" s="102" t="s">
        <v>209</v>
      </c>
      <c r="C47" s="103">
        <v>779</v>
      </c>
      <c r="D47" s="103">
        <v>0</v>
      </c>
      <c r="E47" s="103">
        <v>779</v>
      </c>
      <c r="F47" s="104">
        <v>3.1788079470198696E-2</v>
      </c>
      <c r="G47" s="103">
        <v>0</v>
      </c>
      <c r="H47" s="103">
        <v>0</v>
      </c>
      <c r="I47" s="103">
        <v>0</v>
      </c>
      <c r="J47" s="105">
        <v>0</v>
      </c>
      <c r="K47" s="106">
        <v>0</v>
      </c>
      <c r="L47" s="104">
        <v>0</v>
      </c>
      <c r="M47" s="106">
        <v>779</v>
      </c>
      <c r="N47" s="104">
        <v>3.1788079470198696E-2</v>
      </c>
      <c r="O47" s="106">
        <v>0</v>
      </c>
      <c r="P47" s="106">
        <v>779</v>
      </c>
      <c r="Q47" s="107">
        <v>3.1788079470198696E-2</v>
      </c>
      <c r="R47" s="108">
        <v>5</v>
      </c>
      <c r="S47" s="102" t="s">
        <v>82</v>
      </c>
      <c r="T47" s="106">
        <v>755</v>
      </c>
      <c r="U47" s="106">
        <v>755</v>
      </c>
      <c r="V47" s="106">
        <v>0</v>
      </c>
      <c r="W47" s="106">
        <v>0</v>
      </c>
      <c r="X47" s="106">
        <v>0</v>
      </c>
      <c r="Y47" s="106">
        <v>0</v>
      </c>
      <c r="Z47" s="106">
        <v>0</v>
      </c>
      <c r="AA47" s="106">
        <v>0</v>
      </c>
      <c r="AB47" s="106">
        <v>755</v>
      </c>
      <c r="AC47" s="106">
        <v>755</v>
      </c>
      <c r="AD47" s="102" t="s">
        <v>210</v>
      </c>
      <c r="AE47" s="106">
        <v>4036</v>
      </c>
      <c r="AF47" s="106">
        <v>18</v>
      </c>
      <c r="AG47" s="110"/>
    </row>
    <row r="48" spans="1:33" ht="14.25" x14ac:dyDescent="0.2">
      <c r="A48" s="102" t="s">
        <v>211</v>
      </c>
      <c r="B48" s="102" t="s">
        <v>212</v>
      </c>
      <c r="C48" s="103">
        <v>9206</v>
      </c>
      <c r="D48" s="103">
        <v>114</v>
      </c>
      <c r="E48" s="103">
        <v>9320</v>
      </c>
      <c r="F48" s="104">
        <v>-6.7440464278567105E-2</v>
      </c>
      <c r="G48" s="103">
        <v>0</v>
      </c>
      <c r="H48" s="103">
        <v>0</v>
      </c>
      <c r="I48" s="103">
        <v>0</v>
      </c>
      <c r="J48" s="105">
        <v>0</v>
      </c>
      <c r="K48" s="106">
        <v>0</v>
      </c>
      <c r="L48" s="104">
        <v>0</v>
      </c>
      <c r="M48" s="106">
        <v>9320</v>
      </c>
      <c r="N48" s="104">
        <v>-6.7440464278567105E-2</v>
      </c>
      <c r="O48" s="106">
        <v>526</v>
      </c>
      <c r="P48" s="106">
        <v>9846</v>
      </c>
      <c r="Q48" s="107">
        <v>-3.2048761305544606E-2</v>
      </c>
      <c r="R48" s="108">
        <v>5</v>
      </c>
      <c r="S48" s="102" t="s">
        <v>82</v>
      </c>
      <c r="T48" s="106">
        <v>9906</v>
      </c>
      <c r="U48" s="106">
        <v>9994</v>
      </c>
      <c r="V48" s="106">
        <v>88</v>
      </c>
      <c r="W48" s="106">
        <v>0</v>
      </c>
      <c r="X48" s="106">
        <v>0</v>
      </c>
      <c r="Y48" s="106">
        <v>0</v>
      </c>
      <c r="Z48" s="106">
        <v>0</v>
      </c>
      <c r="AA48" s="106">
        <v>178</v>
      </c>
      <c r="AB48" s="106">
        <v>9994</v>
      </c>
      <c r="AC48" s="106">
        <v>10172</v>
      </c>
      <c r="AD48" s="102" t="s">
        <v>213</v>
      </c>
      <c r="AE48" s="106">
        <v>4036</v>
      </c>
      <c r="AF48" s="106">
        <v>18</v>
      </c>
      <c r="AG48" s="110"/>
    </row>
    <row r="49" spans="1:33" ht="14.25" x14ac:dyDescent="0.2">
      <c r="A49" s="102" t="s">
        <v>214</v>
      </c>
      <c r="B49" s="102" t="s">
        <v>215</v>
      </c>
      <c r="C49" s="103">
        <v>77405</v>
      </c>
      <c r="D49" s="103">
        <v>506</v>
      </c>
      <c r="E49" s="103">
        <v>77911</v>
      </c>
      <c r="F49" s="104">
        <v>6.5624444353261396E-2</v>
      </c>
      <c r="G49" s="103">
        <v>29123</v>
      </c>
      <c r="H49" s="103">
        <v>30</v>
      </c>
      <c r="I49" s="103">
        <v>29153</v>
      </c>
      <c r="J49" s="105">
        <v>6.7523527042366999E-2</v>
      </c>
      <c r="K49" s="106">
        <v>0</v>
      </c>
      <c r="L49" s="104">
        <v>0</v>
      </c>
      <c r="M49" s="106">
        <v>107064</v>
      </c>
      <c r="N49" s="104">
        <v>6.6140885463344692E-2</v>
      </c>
      <c r="O49" s="106">
        <v>725</v>
      </c>
      <c r="P49" s="106">
        <v>107789</v>
      </c>
      <c r="Q49" s="107">
        <v>6.3616269661147404E-2</v>
      </c>
      <c r="R49" s="108">
        <v>3</v>
      </c>
      <c r="S49" s="102" t="s">
        <v>82</v>
      </c>
      <c r="T49" s="106">
        <v>72163</v>
      </c>
      <c r="U49" s="106">
        <v>73113</v>
      </c>
      <c r="V49" s="106">
        <v>950</v>
      </c>
      <c r="W49" s="106">
        <v>27279</v>
      </c>
      <c r="X49" s="106">
        <v>27309</v>
      </c>
      <c r="Y49" s="106">
        <v>30</v>
      </c>
      <c r="Z49" s="106">
        <v>0</v>
      </c>
      <c r="AA49" s="106">
        <v>920</v>
      </c>
      <c r="AB49" s="106">
        <v>100422</v>
      </c>
      <c r="AC49" s="106">
        <v>101342</v>
      </c>
      <c r="AD49" s="102" t="s">
        <v>216</v>
      </c>
      <c r="AE49" s="106">
        <v>4036</v>
      </c>
      <c r="AF49" s="106">
        <v>18</v>
      </c>
      <c r="AG49" s="111"/>
    </row>
    <row r="50" spans="1:33" ht="14.25" x14ac:dyDescent="0.2">
      <c r="A50" s="112" t="s">
        <v>217</v>
      </c>
      <c r="B50" s="113"/>
      <c r="C50" s="114">
        <v>2351260</v>
      </c>
      <c r="D50" s="114">
        <v>504472</v>
      </c>
      <c r="E50" s="114">
        <v>2855732</v>
      </c>
      <c r="F50" s="115">
        <v>2.3602415010803301E-2</v>
      </c>
      <c r="G50" s="114">
        <v>1711801</v>
      </c>
      <c r="H50" s="114">
        <v>334458</v>
      </c>
      <c r="I50" s="114">
        <v>2046259</v>
      </c>
      <c r="J50" s="116">
        <v>3.1467366456753194E-2</v>
      </c>
      <c r="K50" s="117">
        <v>45940</v>
      </c>
      <c r="L50" s="115">
        <v>0.16910548415828999</v>
      </c>
      <c r="M50" s="117">
        <v>4947931</v>
      </c>
      <c r="N50" s="115">
        <v>2.8032134555243199E-2</v>
      </c>
      <c r="O50" s="117">
        <v>51009</v>
      </c>
      <c r="P50" s="117">
        <v>4998940</v>
      </c>
      <c r="Q50" s="118">
        <v>2.5279104257512803E-2</v>
      </c>
      <c r="R50" s="119">
        <v>0</v>
      </c>
      <c r="S50" s="120">
        <v>0</v>
      </c>
      <c r="T50" s="121">
        <v>2312048</v>
      </c>
      <c r="U50" s="121">
        <v>2789884</v>
      </c>
      <c r="V50" s="121">
        <v>477836</v>
      </c>
      <c r="W50" s="121">
        <v>1667565</v>
      </c>
      <c r="X50" s="121">
        <v>1983833</v>
      </c>
      <c r="Y50" s="121">
        <v>316268</v>
      </c>
      <c r="Z50" s="121">
        <v>39295</v>
      </c>
      <c r="AA50" s="121">
        <v>62675</v>
      </c>
      <c r="AB50" s="121">
        <v>4813012</v>
      </c>
      <c r="AC50" s="121">
        <v>4875687</v>
      </c>
      <c r="AD50" s="120">
        <v>0</v>
      </c>
      <c r="AE50" s="121">
        <v>181620</v>
      </c>
      <c r="AF50" s="121">
        <v>810</v>
      </c>
      <c r="AG50" s="120" t="s">
        <v>218</v>
      </c>
    </row>
    <row r="51" spans="1:33" ht="14.25" x14ac:dyDescent="0.2">
      <c r="A51" s="102" t="s">
        <v>219</v>
      </c>
      <c r="B51" s="102" t="s">
        <v>220</v>
      </c>
      <c r="C51" s="103">
        <v>0</v>
      </c>
      <c r="D51" s="103">
        <v>0</v>
      </c>
      <c r="E51" s="103">
        <v>0</v>
      </c>
      <c r="F51" s="104">
        <v>0</v>
      </c>
      <c r="G51" s="103">
        <v>0</v>
      </c>
      <c r="H51" s="103">
        <v>0</v>
      </c>
      <c r="I51" s="103">
        <v>0</v>
      </c>
      <c r="J51" s="105">
        <v>0</v>
      </c>
      <c r="K51" s="106">
        <v>0</v>
      </c>
      <c r="L51" s="104">
        <v>0</v>
      </c>
      <c r="M51" s="106">
        <v>0</v>
      </c>
      <c r="N51" s="104">
        <v>0</v>
      </c>
      <c r="O51" s="106">
        <v>0</v>
      </c>
      <c r="P51" s="106">
        <v>0</v>
      </c>
      <c r="Q51" s="107">
        <v>0</v>
      </c>
      <c r="R51" s="108">
        <v>6</v>
      </c>
      <c r="S51" s="102" t="s">
        <v>161</v>
      </c>
      <c r="T51" s="106">
        <v>0</v>
      </c>
      <c r="U51" s="106">
        <v>0</v>
      </c>
      <c r="V51" s="106">
        <v>0</v>
      </c>
      <c r="W51" s="106">
        <v>0</v>
      </c>
      <c r="X51" s="106">
        <v>0</v>
      </c>
      <c r="Y51" s="106">
        <v>0</v>
      </c>
      <c r="Z51" s="106">
        <v>0</v>
      </c>
      <c r="AA51" s="106">
        <v>0</v>
      </c>
      <c r="AB51" s="106">
        <v>0</v>
      </c>
      <c r="AC51" s="106">
        <v>0</v>
      </c>
      <c r="AD51" s="102" t="s">
        <v>221</v>
      </c>
      <c r="AE51" s="106">
        <v>4036</v>
      </c>
      <c r="AF51" s="106">
        <v>18</v>
      </c>
      <c r="AG51" s="109" t="s">
        <v>161</v>
      </c>
    </row>
    <row r="52" spans="1:33" ht="14.25" x14ac:dyDescent="0.2">
      <c r="A52" s="102" t="s">
        <v>222</v>
      </c>
      <c r="B52" s="102" t="s">
        <v>223</v>
      </c>
      <c r="C52" s="103">
        <v>237</v>
      </c>
      <c r="D52" s="103">
        <v>0</v>
      </c>
      <c r="E52" s="103">
        <v>237</v>
      </c>
      <c r="F52" s="104">
        <v>8.5106382978723406E-3</v>
      </c>
      <c r="G52" s="103">
        <v>0</v>
      </c>
      <c r="H52" s="103">
        <v>0</v>
      </c>
      <c r="I52" s="103">
        <v>0</v>
      </c>
      <c r="J52" s="105">
        <v>0</v>
      </c>
      <c r="K52" s="106">
        <v>0</v>
      </c>
      <c r="L52" s="104">
        <v>0</v>
      </c>
      <c r="M52" s="106">
        <v>237</v>
      </c>
      <c r="N52" s="104">
        <v>8.5106382978723406E-3</v>
      </c>
      <c r="O52" s="106">
        <v>0</v>
      </c>
      <c r="P52" s="106">
        <v>237</v>
      </c>
      <c r="Q52" s="107">
        <v>8.5106382978723406E-3</v>
      </c>
      <c r="R52" s="108">
        <v>6</v>
      </c>
      <c r="S52" s="102" t="s">
        <v>161</v>
      </c>
      <c r="T52" s="106">
        <v>235</v>
      </c>
      <c r="U52" s="106">
        <v>235</v>
      </c>
      <c r="V52" s="106">
        <v>0</v>
      </c>
      <c r="W52" s="106">
        <v>0</v>
      </c>
      <c r="X52" s="106">
        <v>0</v>
      </c>
      <c r="Y52" s="106">
        <v>0</v>
      </c>
      <c r="Z52" s="106">
        <v>0</v>
      </c>
      <c r="AA52" s="106">
        <v>0</v>
      </c>
      <c r="AB52" s="106">
        <v>235</v>
      </c>
      <c r="AC52" s="106">
        <v>235</v>
      </c>
      <c r="AD52" s="102" t="s">
        <v>224</v>
      </c>
      <c r="AE52" s="106">
        <v>4036</v>
      </c>
      <c r="AF52" s="106">
        <v>18</v>
      </c>
      <c r="AG52" s="110"/>
    </row>
    <row r="53" spans="1:33" ht="14.25" x14ac:dyDescent="0.2">
      <c r="A53" s="102" t="s">
        <v>225</v>
      </c>
      <c r="B53" s="102" t="s">
        <v>226</v>
      </c>
      <c r="C53" s="103">
        <v>31150</v>
      </c>
      <c r="D53" s="103">
        <v>0</v>
      </c>
      <c r="E53" s="103">
        <v>31150</v>
      </c>
      <c r="F53" s="104">
        <v>1.7043228418440602E-2</v>
      </c>
      <c r="G53" s="103">
        <v>157532</v>
      </c>
      <c r="H53" s="103">
        <v>0</v>
      </c>
      <c r="I53" s="103">
        <v>157532</v>
      </c>
      <c r="J53" s="105">
        <v>5.2128206669471794E-2</v>
      </c>
      <c r="K53" s="106">
        <v>0</v>
      </c>
      <c r="L53" s="104">
        <v>0</v>
      </c>
      <c r="M53" s="106">
        <v>188682</v>
      </c>
      <c r="N53" s="104">
        <v>4.6170053505586207E-2</v>
      </c>
      <c r="O53" s="106">
        <v>0</v>
      </c>
      <c r="P53" s="106">
        <v>188682</v>
      </c>
      <c r="Q53" s="107">
        <v>4.6170053505586207E-2</v>
      </c>
      <c r="R53" s="108">
        <v>6</v>
      </c>
      <c r="S53" s="102" t="s">
        <v>161</v>
      </c>
      <c r="T53" s="106">
        <v>30628</v>
      </c>
      <c r="U53" s="106">
        <v>30628</v>
      </c>
      <c r="V53" s="106">
        <v>0</v>
      </c>
      <c r="W53" s="106">
        <v>149727</v>
      </c>
      <c r="X53" s="106">
        <v>149727</v>
      </c>
      <c r="Y53" s="106">
        <v>0</v>
      </c>
      <c r="Z53" s="106">
        <v>0</v>
      </c>
      <c r="AA53" s="106">
        <v>0</v>
      </c>
      <c r="AB53" s="106">
        <v>180355</v>
      </c>
      <c r="AC53" s="106">
        <v>180355</v>
      </c>
      <c r="AD53" s="102" t="s">
        <v>227</v>
      </c>
      <c r="AE53" s="106">
        <v>4036</v>
      </c>
      <c r="AF53" s="106">
        <v>18</v>
      </c>
      <c r="AG53" s="110"/>
    </row>
    <row r="54" spans="1:33" ht="14.25" x14ac:dyDescent="0.2">
      <c r="A54" s="102" t="s">
        <v>228</v>
      </c>
      <c r="B54" s="102" t="s">
        <v>229</v>
      </c>
      <c r="C54" s="103">
        <v>0</v>
      </c>
      <c r="D54" s="103">
        <v>0</v>
      </c>
      <c r="E54" s="103">
        <v>0</v>
      </c>
      <c r="F54" s="104">
        <v>0</v>
      </c>
      <c r="G54" s="103">
        <v>0</v>
      </c>
      <c r="H54" s="103">
        <v>0</v>
      </c>
      <c r="I54" s="103">
        <v>0</v>
      </c>
      <c r="J54" s="105">
        <v>0</v>
      </c>
      <c r="K54" s="106">
        <v>0</v>
      </c>
      <c r="L54" s="104">
        <v>0</v>
      </c>
      <c r="M54" s="106">
        <v>0</v>
      </c>
      <c r="N54" s="104">
        <v>0</v>
      </c>
      <c r="O54" s="106">
        <v>0</v>
      </c>
      <c r="P54" s="106">
        <v>0</v>
      </c>
      <c r="Q54" s="107">
        <v>0</v>
      </c>
      <c r="R54" s="108">
        <v>6</v>
      </c>
      <c r="S54" s="102" t="s">
        <v>161</v>
      </c>
      <c r="T54" s="106">
        <v>0</v>
      </c>
      <c r="U54" s="106">
        <v>0</v>
      </c>
      <c r="V54" s="106">
        <v>0</v>
      </c>
      <c r="W54" s="106">
        <v>0</v>
      </c>
      <c r="X54" s="106">
        <v>0</v>
      </c>
      <c r="Y54" s="106">
        <v>0</v>
      </c>
      <c r="Z54" s="106">
        <v>0</v>
      </c>
      <c r="AA54" s="106">
        <v>0</v>
      </c>
      <c r="AB54" s="106">
        <v>0</v>
      </c>
      <c r="AC54" s="106">
        <v>0</v>
      </c>
      <c r="AD54" s="102" t="s">
        <v>230</v>
      </c>
      <c r="AE54" s="106">
        <v>4036</v>
      </c>
      <c r="AF54" s="106">
        <v>18</v>
      </c>
      <c r="AG54" s="110"/>
    </row>
    <row r="55" spans="1:33" ht="14.25" x14ac:dyDescent="0.2">
      <c r="A55" s="102" t="s">
        <v>231</v>
      </c>
      <c r="B55" s="102" t="s">
        <v>232</v>
      </c>
      <c r="C55" s="103">
        <v>3583</v>
      </c>
      <c r="D55" s="103">
        <v>0</v>
      </c>
      <c r="E55" s="103">
        <v>3583</v>
      </c>
      <c r="F55" s="104">
        <v>0.16634114583333298</v>
      </c>
      <c r="G55" s="103">
        <v>0</v>
      </c>
      <c r="H55" s="103">
        <v>0</v>
      </c>
      <c r="I55" s="103">
        <v>0</v>
      </c>
      <c r="J55" s="105">
        <v>0</v>
      </c>
      <c r="K55" s="106">
        <v>0</v>
      </c>
      <c r="L55" s="104">
        <v>0</v>
      </c>
      <c r="M55" s="106">
        <v>3583</v>
      </c>
      <c r="N55" s="104">
        <v>0.16634114583333298</v>
      </c>
      <c r="O55" s="106">
        <v>0</v>
      </c>
      <c r="P55" s="106">
        <v>3583</v>
      </c>
      <c r="Q55" s="107">
        <v>0.16634114583333298</v>
      </c>
      <c r="R55" s="108">
        <v>6</v>
      </c>
      <c r="S55" s="102" t="s">
        <v>161</v>
      </c>
      <c r="T55" s="106">
        <v>3072</v>
      </c>
      <c r="U55" s="106">
        <v>3072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3072</v>
      </c>
      <c r="AC55" s="106">
        <v>3072</v>
      </c>
      <c r="AD55" s="102" t="s">
        <v>233</v>
      </c>
      <c r="AE55" s="106">
        <v>4036</v>
      </c>
      <c r="AF55" s="106">
        <v>18</v>
      </c>
      <c r="AG55" s="110"/>
    </row>
    <row r="56" spans="1:33" ht="14.25" x14ac:dyDescent="0.2">
      <c r="A56" s="102" t="s">
        <v>234</v>
      </c>
      <c r="B56" s="102" t="s">
        <v>235</v>
      </c>
      <c r="C56" s="103">
        <v>1831</v>
      </c>
      <c r="D56" s="103">
        <v>0</v>
      </c>
      <c r="E56" s="103">
        <v>1831</v>
      </c>
      <c r="F56" s="104">
        <v>0</v>
      </c>
      <c r="G56" s="103">
        <v>0</v>
      </c>
      <c r="H56" s="103">
        <v>0</v>
      </c>
      <c r="I56" s="103">
        <v>0</v>
      </c>
      <c r="J56" s="105">
        <v>0</v>
      </c>
      <c r="K56" s="106">
        <v>0</v>
      </c>
      <c r="L56" s="104">
        <v>0</v>
      </c>
      <c r="M56" s="106">
        <v>1831</v>
      </c>
      <c r="N56" s="104">
        <v>0</v>
      </c>
      <c r="O56" s="106">
        <v>0</v>
      </c>
      <c r="P56" s="106">
        <v>1831</v>
      </c>
      <c r="Q56" s="107">
        <v>0</v>
      </c>
      <c r="R56" s="108">
        <v>6</v>
      </c>
      <c r="S56" s="102" t="s">
        <v>161</v>
      </c>
      <c r="T56" s="106">
        <v>0</v>
      </c>
      <c r="U56" s="106">
        <v>0</v>
      </c>
      <c r="V56" s="106">
        <v>0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0</v>
      </c>
      <c r="AC56" s="106">
        <v>0</v>
      </c>
      <c r="AD56" s="102" t="s">
        <v>236</v>
      </c>
      <c r="AE56" s="106">
        <v>4036</v>
      </c>
      <c r="AF56" s="106">
        <v>18</v>
      </c>
      <c r="AG56" s="111"/>
    </row>
    <row r="57" spans="1:33" ht="14.25" x14ac:dyDescent="0.2">
      <c r="A57" s="112" t="s">
        <v>237</v>
      </c>
      <c r="B57" s="113"/>
      <c r="C57" s="114">
        <v>36801</v>
      </c>
      <c r="D57" s="114">
        <v>0</v>
      </c>
      <c r="E57" s="114">
        <v>36801</v>
      </c>
      <c r="F57" s="115">
        <v>8.445557683807281E-2</v>
      </c>
      <c r="G57" s="114">
        <v>157532</v>
      </c>
      <c r="H57" s="114">
        <v>0</v>
      </c>
      <c r="I57" s="114">
        <v>157532</v>
      </c>
      <c r="J57" s="116">
        <v>5.2128206669471794E-2</v>
      </c>
      <c r="K57" s="117">
        <v>0</v>
      </c>
      <c r="L57" s="115">
        <v>0</v>
      </c>
      <c r="M57" s="117">
        <v>194333</v>
      </c>
      <c r="N57" s="115">
        <v>5.8101294769740096E-2</v>
      </c>
      <c r="O57" s="117">
        <v>0</v>
      </c>
      <c r="P57" s="117">
        <v>194333</v>
      </c>
      <c r="Q57" s="118">
        <v>5.8101294769740096E-2</v>
      </c>
      <c r="R57" s="119">
        <v>0</v>
      </c>
      <c r="S57" s="120">
        <v>0</v>
      </c>
      <c r="T57" s="121">
        <v>33935</v>
      </c>
      <c r="U57" s="121">
        <v>33935</v>
      </c>
      <c r="V57" s="121">
        <v>0</v>
      </c>
      <c r="W57" s="121">
        <v>149727</v>
      </c>
      <c r="X57" s="121">
        <v>149727</v>
      </c>
      <c r="Y57" s="121">
        <v>0</v>
      </c>
      <c r="Z57" s="121">
        <v>0</v>
      </c>
      <c r="AA57" s="121">
        <v>0</v>
      </c>
      <c r="AB57" s="121">
        <v>183662</v>
      </c>
      <c r="AC57" s="121">
        <v>183662</v>
      </c>
      <c r="AD57" s="120">
        <v>0</v>
      </c>
      <c r="AE57" s="121">
        <v>24216</v>
      </c>
      <c r="AF57" s="121">
        <v>108</v>
      </c>
      <c r="AG57" s="120" t="s">
        <v>218</v>
      </c>
    </row>
    <row r="58" spans="1:33" ht="14.25" x14ac:dyDescent="0.2">
      <c r="A58" s="112" t="s">
        <v>238</v>
      </c>
      <c r="B58" s="113"/>
      <c r="C58" s="114">
        <v>2388061</v>
      </c>
      <c r="D58" s="114">
        <v>504472</v>
      </c>
      <c r="E58" s="114">
        <v>2892533</v>
      </c>
      <c r="F58" s="115">
        <v>2.4333712606934101E-2</v>
      </c>
      <c r="G58" s="114">
        <v>1869333</v>
      </c>
      <c r="H58" s="114">
        <v>334458</v>
      </c>
      <c r="I58" s="114">
        <v>2203791</v>
      </c>
      <c r="J58" s="116">
        <v>3.2917283788597498E-2</v>
      </c>
      <c r="K58" s="117">
        <v>45940</v>
      </c>
      <c r="L58" s="115">
        <v>0.16910548415828999</v>
      </c>
      <c r="M58" s="117">
        <v>5142264</v>
      </c>
      <c r="N58" s="115">
        <v>2.9137382186630503E-2</v>
      </c>
      <c r="O58" s="117">
        <v>51009</v>
      </c>
      <c r="P58" s="117">
        <v>5193273</v>
      </c>
      <c r="Q58" s="118">
        <v>2.6470599280658404E-2</v>
      </c>
      <c r="R58" s="119">
        <v>0</v>
      </c>
      <c r="S58" s="120">
        <v>0</v>
      </c>
      <c r="T58" s="121">
        <v>2345983</v>
      </c>
      <c r="U58" s="121">
        <v>2823819</v>
      </c>
      <c r="V58" s="121">
        <v>477836</v>
      </c>
      <c r="W58" s="121">
        <v>1817292</v>
      </c>
      <c r="X58" s="121">
        <v>2133560</v>
      </c>
      <c r="Y58" s="121">
        <v>316268</v>
      </c>
      <c r="Z58" s="121">
        <v>39295</v>
      </c>
      <c r="AA58" s="121">
        <v>62675</v>
      </c>
      <c r="AB58" s="121">
        <v>4996674</v>
      </c>
      <c r="AC58" s="121">
        <v>5059349</v>
      </c>
      <c r="AD58" s="120">
        <v>0</v>
      </c>
      <c r="AE58" s="121">
        <v>205836</v>
      </c>
      <c r="AF58" s="121">
        <v>918</v>
      </c>
      <c r="AG58" s="120">
        <v>0</v>
      </c>
    </row>
  </sheetData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8"/>
  <sheetViews>
    <sheetView zoomScaleNormal="16700" zoomScaleSheetLayoutView="17516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9" bestFit="1" customWidth="1"/>
    <col min="2" max="2" width="5.85546875" style="99" customWidth="1"/>
    <col min="3" max="17" width="15.7109375" style="99" customWidth="1"/>
    <col min="18" max="18" width="9.42578125" style="99" hidden="1" customWidth="1"/>
    <col min="19" max="19" width="15.28515625" style="99" hidden="1" customWidth="1"/>
    <col min="20" max="20" width="6.7109375" style="99" hidden="1" customWidth="1"/>
    <col min="21" max="21" width="30.140625" style="99" hidden="1" customWidth="1"/>
    <col min="22" max="22" width="22.85546875" style="99" hidden="1" customWidth="1"/>
    <col min="23" max="23" width="25.85546875" style="99" hidden="1" customWidth="1"/>
    <col min="24" max="24" width="29" style="99" hidden="1" customWidth="1"/>
    <col min="25" max="25" width="22.140625" style="99" hidden="1" customWidth="1"/>
    <col min="26" max="26" width="24.7109375" style="99" hidden="1" customWidth="1"/>
    <col min="27" max="27" width="19.28515625" style="99" hidden="1" customWidth="1"/>
    <col min="28" max="28" width="18.140625" style="99" hidden="1" customWidth="1"/>
    <col min="29" max="29" width="20.28515625" style="99" hidden="1" customWidth="1"/>
    <col min="30" max="30" width="15.5703125" style="99" hidden="1" customWidth="1"/>
    <col min="31" max="31" width="32.42578125" style="99" hidden="1" customWidth="1"/>
    <col min="32" max="32" width="9.85546875" style="99" hidden="1" customWidth="1"/>
    <col min="33" max="33" width="0" style="99" hidden="1" customWidth="1"/>
    <col min="34" max="16384" width="9.140625" style="99"/>
  </cols>
  <sheetData>
    <row r="1" spans="1:33" ht="15.75" x14ac:dyDescent="0.25">
      <c r="A1" s="98" t="s">
        <v>239</v>
      </c>
    </row>
    <row r="4" spans="1:33" ht="57" x14ac:dyDescent="0.2">
      <c r="A4" s="100" t="s">
        <v>47</v>
      </c>
      <c r="B4" s="100" t="s">
        <v>48</v>
      </c>
      <c r="C4" s="100" t="s">
        <v>49</v>
      </c>
      <c r="D4" s="100" t="s">
        <v>50</v>
      </c>
      <c r="E4" s="100" t="s">
        <v>51</v>
      </c>
      <c r="F4" s="100" t="s">
        <v>52</v>
      </c>
      <c r="G4" s="100" t="s">
        <v>53</v>
      </c>
      <c r="H4" s="100" t="s">
        <v>54</v>
      </c>
      <c r="I4" s="100" t="s">
        <v>55</v>
      </c>
      <c r="J4" s="100" t="s">
        <v>56</v>
      </c>
      <c r="K4" s="100" t="s">
        <v>57</v>
      </c>
      <c r="L4" s="100" t="s">
        <v>58</v>
      </c>
      <c r="M4" s="100" t="s">
        <v>59</v>
      </c>
      <c r="N4" s="100" t="s">
        <v>60</v>
      </c>
      <c r="O4" s="100" t="s">
        <v>61</v>
      </c>
      <c r="P4" s="100" t="s">
        <v>62</v>
      </c>
      <c r="Q4" s="100" t="s">
        <v>63</v>
      </c>
      <c r="R4" s="101" t="s">
        <v>64</v>
      </c>
      <c r="S4" s="101" t="s">
        <v>79</v>
      </c>
      <c r="T4" s="101" t="s">
        <v>65</v>
      </c>
      <c r="U4" s="101" t="s">
        <v>66</v>
      </c>
      <c r="V4" s="101" t="s">
        <v>67</v>
      </c>
      <c r="W4" s="101" t="s">
        <v>68</v>
      </c>
      <c r="X4" s="101" t="s">
        <v>69</v>
      </c>
      <c r="Y4" s="101" t="s">
        <v>70</v>
      </c>
      <c r="Z4" s="101" t="s">
        <v>71</v>
      </c>
      <c r="AA4" s="101" t="s">
        <v>72</v>
      </c>
      <c r="AB4" s="101" t="s">
        <v>73</v>
      </c>
      <c r="AC4" s="101" t="s">
        <v>74</v>
      </c>
      <c r="AD4" s="101" t="s">
        <v>75</v>
      </c>
      <c r="AE4" s="101" t="s">
        <v>76</v>
      </c>
      <c r="AF4" s="101" t="s">
        <v>78</v>
      </c>
      <c r="AG4" s="101" t="s">
        <v>77</v>
      </c>
    </row>
    <row r="5" spans="1:33" ht="14.25" x14ac:dyDescent="0.2">
      <c r="A5" s="102" t="s">
        <v>80</v>
      </c>
      <c r="B5" s="102" t="s">
        <v>81</v>
      </c>
      <c r="C5" s="103">
        <v>280541</v>
      </c>
      <c r="D5" s="103">
        <v>13448</v>
      </c>
      <c r="E5" s="103">
        <v>293989</v>
      </c>
      <c r="F5" s="104">
        <v>3.6621615427199293E-2</v>
      </c>
      <c r="G5" s="103">
        <v>3121</v>
      </c>
      <c r="H5" s="103">
        <v>0</v>
      </c>
      <c r="I5" s="103">
        <v>3121</v>
      </c>
      <c r="J5" s="104">
        <v>0.23262243285939999</v>
      </c>
      <c r="K5" s="103">
        <v>43</v>
      </c>
      <c r="L5" s="122">
        <v>-0.93874643874643904</v>
      </c>
      <c r="M5" s="103">
        <v>297153</v>
      </c>
      <c r="N5" s="104">
        <v>3.5964676802504598E-2</v>
      </c>
      <c r="O5" s="103">
        <v>6137</v>
      </c>
      <c r="P5" s="103">
        <v>303290</v>
      </c>
      <c r="Q5" s="104">
        <v>3.0736186728111903E-2</v>
      </c>
      <c r="R5" s="108">
        <v>4</v>
      </c>
      <c r="S5" s="109" t="s">
        <v>82</v>
      </c>
      <c r="T5" s="102" t="s">
        <v>82</v>
      </c>
      <c r="U5" s="106">
        <v>270009</v>
      </c>
      <c r="V5" s="106">
        <v>283603</v>
      </c>
      <c r="W5" s="106">
        <v>13594</v>
      </c>
      <c r="X5" s="106">
        <v>2532</v>
      </c>
      <c r="Y5" s="106">
        <v>2532</v>
      </c>
      <c r="Z5" s="106">
        <v>0</v>
      </c>
      <c r="AA5" s="106">
        <v>702</v>
      </c>
      <c r="AB5" s="106">
        <v>7409</v>
      </c>
      <c r="AC5" s="106">
        <v>286837</v>
      </c>
      <c r="AD5" s="106">
        <v>294246</v>
      </c>
      <c r="AE5" s="102" t="s">
        <v>83</v>
      </c>
      <c r="AF5" s="106">
        <v>90</v>
      </c>
      <c r="AG5" s="106">
        <v>36324</v>
      </c>
    </row>
    <row r="6" spans="1:33" ht="14.25" x14ac:dyDescent="0.2">
      <c r="A6" s="102" t="s">
        <v>84</v>
      </c>
      <c r="B6" s="102" t="s">
        <v>85</v>
      </c>
      <c r="C6" s="103">
        <v>34628</v>
      </c>
      <c r="D6" s="103">
        <v>414</v>
      </c>
      <c r="E6" s="103">
        <v>35042</v>
      </c>
      <c r="F6" s="104">
        <v>9.6522315383063897E-3</v>
      </c>
      <c r="G6" s="103">
        <v>0</v>
      </c>
      <c r="H6" s="103">
        <v>0</v>
      </c>
      <c r="I6" s="103">
        <v>0</v>
      </c>
      <c r="J6" s="104">
        <v>-1</v>
      </c>
      <c r="K6" s="103">
        <v>0</v>
      </c>
      <c r="L6" s="122">
        <v>0</v>
      </c>
      <c r="M6" s="103">
        <v>35042</v>
      </c>
      <c r="N6" s="104">
        <v>8.3158288493079702E-3</v>
      </c>
      <c r="O6" s="103">
        <v>12487</v>
      </c>
      <c r="P6" s="103">
        <v>47529</v>
      </c>
      <c r="Q6" s="104">
        <v>6.9276725562476202E-3</v>
      </c>
      <c r="R6" s="108">
        <v>5</v>
      </c>
      <c r="S6" s="110"/>
      <c r="T6" s="102" t="s">
        <v>82</v>
      </c>
      <c r="U6" s="106">
        <v>34445</v>
      </c>
      <c r="V6" s="106">
        <v>34707</v>
      </c>
      <c r="W6" s="106">
        <v>262</v>
      </c>
      <c r="X6" s="106">
        <v>46</v>
      </c>
      <c r="Y6" s="106">
        <v>46</v>
      </c>
      <c r="Z6" s="106">
        <v>0</v>
      </c>
      <c r="AA6" s="106">
        <v>0</v>
      </c>
      <c r="AB6" s="106">
        <v>12449</v>
      </c>
      <c r="AC6" s="106">
        <v>34753</v>
      </c>
      <c r="AD6" s="106">
        <v>47202</v>
      </c>
      <c r="AE6" s="102" t="s">
        <v>86</v>
      </c>
      <c r="AF6" s="106">
        <v>90</v>
      </c>
      <c r="AG6" s="106">
        <v>36324</v>
      </c>
    </row>
    <row r="7" spans="1:33" ht="14.25" x14ac:dyDescent="0.2">
      <c r="A7" s="102" t="s">
        <v>87</v>
      </c>
      <c r="B7" s="102" t="s">
        <v>88</v>
      </c>
      <c r="C7" s="103">
        <v>183226</v>
      </c>
      <c r="D7" s="103">
        <v>2</v>
      </c>
      <c r="E7" s="103">
        <v>183228</v>
      </c>
      <c r="F7" s="104">
        <v>-1.0380772346745901E-2</v>
      </c>
      <c r="G7" s="103">
        <v>411</v>
      </c>
      <c r="H7" s="103">
        <v>0</v>
      </c>
      <c r="I7" s="103">
        <v>411</v>
      </c>
      <c r="J7" s="104">
        <v>0</v>
      </c>
      <c r="K7" s="103">
        <v>0</v>
      </c>
      <c r="L7" s="122">
        <v>0</v>
      </c>
      <c r="M7" s="103">
        <v>183639</v>
      </c>
      <c r="N7" s="104">
        <v>-8.1609505806103204E-3</v>
      </c>
      <c r="O7" s="103">
        <v>399</v>
      </c>
      <c r="P7" s="103">
        <v>184038</v>
      </c>
      <c r="Q7" s="104">
        <v>-1.3846170333615499E-2</v>
      </c>
      <c r="R7" s="108">
        <v>4</v>
      </c>
      <c r="S7" s="110"/>
      <c r="T7" s="102" t="s">
        <v>82</v>
      </c>
      <c r="U7" s="106">
        <v>185136</v>
      </c>
      <c r="V7" s="106">
        <v>185150</v>
      </c>
      <c r="W7" s="106">
        <v>14</v>
      </c>
      <c r="X7" s="106">
        <v>0</v>
      </c>
      <c r="Y7" s="106">
        <v>0</v>
      </c>
      <c r="Z7" s="106">
        <v>0</v>
      </c>
      <c r="AA7" s="106">
        <v>0</v>
      </c>
      <c r="AB7" s="106">
        <v>1472</v>
      </c>
      <c r="AC7" s="106">
        <v>185150</v>
      </c>
      <c r="AD7" s="106">
        <v>186622</v>
      </c>
      <c r="AE7" s="102" t="s">
        <v>89</v>
      </c>
      <c r="AF7" s="106">
        <v>90</v>
      </c>
      <c r="AG7" s="106">
        <v>36324</v>
      </c>
    </row>
    <row r="8" spans="1:33" ht="14.25" x14ac:dyDescent="0.2">
      <c r="A8" s="102" t="s">
        <v>90</v>
      </c>
      <c r="B8" s="102" t="s">
        <v>91</v>
      </c>
      <c r="C8" s="103">
        <v>2470513</v>
      </c>
      <c r="D8" s="103">
        <v>219326</v>
      </c>
      <c r="E8" s="103">
        <v>2689839</v>
      </c>
      <c r="F8" s="104">
        <v>2.5401750911575701E-2</v>
      </c>
      <c r="G8" s="103">
        <v>1835515</v>
      </c>
      <c r="H8" s="103">
        <v>71212</v>
      </c>
      <c r="I8" s="103">
        <v>1906727</v>
      </c>
      <c r="J8" s="104">
        <v>2.9928375429423299E-2</v>
      </c>
      <c r="K8" s="103">
        <v>131955</v>
      </c>
      <c r="L8" s="122">
        <v>0.10606784519828</v>
      </c>
      <c r="M8" s="103">
        <v>4728521</v>
      </c>
      <c r="N8" s="104">
        <v>2.9320875453271403E-2</v>
      </c>
      <c r="O8" s="103">
        <v>52642</v>
      </c>
      <c r="P8" s="103">
        <v>4781163</v>
      </c>
      <c r="Q8" s="104">
        <v>2.7886131040371902E-2</v>
      </c>
      <c r="R8" s="108">
        <v>2</v>
      </c>
      <c r="S8" s="110"/>
      <c r="T8" s="102" t="s">
        <v>82</v>
      </c>
      <c r="U8" s="106">
        <v>2415341</v>
      </c>
      <c r="V8" s="106">
        <v>2623205</v>
      </c>
      <c r="W8" s="106">
        <v>207864</v>
      </c>
      <c r="X8" s="106">
        <v>1791508</v>
      </c>
      <c r="Y8" s="106">
        <v>1851320</v>
      </c>
      <c r="Z8" s="106">
        <v>59812</v>
      </c>
      <c r="AA8" s="106">
        <v>119301</v>
      </c>
      <c r="AB8" s="106">
        <v>57626</v>
      </c>
      <c r="AC8" s="106">
        <v>4593826</v>
      </c>
      <c r="AD8" s="106">
        <v>4651452</v>
      </c>
      <c r="AE8" s="102" t="s">
        <v>92</v>
      </c>
      <c r="AF8" s="106">
        <v>90</v>
      </c>
      <c r="AG8" s="106">
        <v>36324</v>
      </c>
    </row>
    <row r="9" spans="1:33" ht="14.25" x14ac:dyDescent="0.2">
      <c r="A9" s="102" t="s">
        <v>93</v>
      </c>
      <c r="B9" s="102" t="s">
        <v>94</v>
      </c>
      <c r="C9" s="103">
        <v>3925</v>
      </c>
      <c r="D9" s="103">
        <v>56</v>
      </c>
      <c r="E9" s="103">
        <v>3981</v>
      </c>
      <c r="F9" s="104">
        <v>-8.9224433768016503E-2</v>
      </c>
      <c r="G9" s="103">
        <v>0</v>
      </c>
      <c r="H9" s="103">
        <v>0</v>
      </c>
      <c r="I9" s="103">
        <v>0</v>
      </c>
      <c r="J9" s="104">
        <v>0</v>
      </c>
      <c r="K9" s="103">
        <v>0</v>
      </c>
      <c r="L9" s="122">
        <v>0</v>
      </c>
      <c r="M9" s="103">
        <v>3981</v>
      </c>
      <c r="N9" s="104">
        <v>-8.9224433768016503E-2</v>
      </c>
      <c r="O9" s="103">
        <v>5888</v>
      </c>
      <c r="P9" s="103">
        <v>9869</v>
      </c>
      <c r="Q9" s="104">
        <v>-5.2333397349721499E-2</v>
      </c>
      <c r="R9" s="108">
        <v>5</v>
      </c>
      <c r="S9" s="110"/>
      <c r="T9" s="102" t="s">
        <v>82</v>
      </c>
      <c r="U9" s="106">
        <v>4341</v>
      </c>
      <c r="V9" s="106">
        <v>4371</v>
      </c>
      <c r="W9" s="106">
        <v>30</v>
      </c>
      <c r="X9" s="106">
        <v>0</v>
      </c>
      <c r="Y9" s="106">
        <v>0</v>
      </c>
      <c r="Z9" s="106">
        <v>0</v>
      </c>
      <c r="AA9" s="106">
        <v>0</v>
      </c>
      <c r="AB9" s="106">
        <v>6043</v>
      </c>
      <c r="AC9" s="106">
        <v>4371</v>
      </c>
      <c r="AD9" s="106">
        <v>10414</v>
      </c>
      <c r="AE9" s="102" t="s">
        <v>95</v>
      </c>
      <c r="AF9" s="106">
        <v>90</v>
      </c>
      <c r="AG9" s="106">
        <v>36324</v>
      </c>
    </row>
    <row r="10" spans="1:33" ht="14.25" x14ac:dyDescent="0.2">
      <c r="A10" s="102" t="s">
        <v>96</v>
      </c>
      <c r="B10" s="102" t="s">
        <v>97</v>
      </c>
      <c r="C10" s="103">
        <v>911291</v>
      </c>
      <c r="D10" s="103">
        <v>332512</v>
      </c>
      <c r="E10" s="103">
        <v>1243803</v>
      </c>
      <c r="F10" s="104">
        <v>-1.25060041046243E-2</v>
      </c>
      <c r="G10" s="103">
        <v>59018</v>
      </c>
      <c r="H10" s="103">
        <v>1126</v>
      </c>
      <c r="I10" s="103">
        <v>60144</v>
      </c>
      <c r="J10" s="104">
        <v>0.20933786419480002</v>
      </c>
      <c r="K10" s="103">
        <v>2</v>
      </c>
      <c r="L10" s="122">
        <v>0</v>
      </c>
      <c r="M10" s="103">
        <v>1303949</v>
      </c>
      <c r="N10" s="104">
        <v>-4.0777888440129296E-3</v>
      </c>
      <c r="O10" s="103">
        <v>90566</v>
      </c>
      <c r="P10" s="103">
        <v>1394515</v>
      </c>
      <c r="Q10" s="104">
        <v>-1.1378419285889001E-2</v>
      </c>
      <c r="R10" s="108">
        <v>3</v>
      </c>
      <c r="S10" s="110"/>
      <c r="T10" s="102" t="s">
        <v>82</v>
      </c>
      <c r="U10" s="106">
        <v>913815</v>
      </c>
      <c r="V10" s="106">
        <v>1259555</v>
      </c>
      <c r="W10" s="106">
        <v>345740</v>
      </c>
      <c r="X10" s="106">
        <v>48091</v>
      </c>
      <c r="Y10" s="106">
        <v>49733</v>
      </c>
      <c r="Z10" s="106">
        <v>1642</v>
      </c>
      <c r="AA10" s="106">
        <v>0</v>
      </c>
      <c r="AB10" s="106">
        <v>101277</v>
      </c>
      <c r="AC10" s="106">
        <v>1309288</v>
      </c>
      <c r="AD10" s="106">
        <v>1410565</v>
      </c>
      <c r="AE10" s="102" t="s">
        <v>98</v>
      </c>
      <c r="AF10" s="106">
        <v>90</v>
      </c>
      <c r="AG10" s="106">
        <v>36324</v>
      </c>
    </row>
    <row r="11" spans="1:33" ht="14.25" x14ac:dyDescent="0.2">
      <c r="A11" s="102" t="s">
        <v>99</v>
      </c>
      <c r="B11" s="102" t="s">
        <v>100</v>
      </c>
      <c r="C11" s="103">
        <v>71531</v>
      </c>
      <c r="D11" s="103">
        <v>756</v>
      </c>
      <c r="E11" s="103">
        <v>72287</v>
      </c>
      <c r="F11" s="104">
        <v>4.61064239301891E-2</v>
      </c>
      <c r="G11" s="103">
        <v>0</v>
      </c>
      <c r="H11" s="103">
        <v>0</v>
      </c>
      <c r="I11" s="103">
        <v>0</v>
      </c>
      <c r="J11" s="104">
        <v>0</v>
      </c>
      <c r="K11" s="103">
        <v>19134</v>
      </c>
      <c r="L11" s="122">
        <v>1.1503708698583999</v>
      </c>
      <c r="M11" s="103">
        <v>91421</v>
      </c>
      <c r="N11" s="104">
        <v>0.172079129219605</v>
      </c>
      <c r="O11" s="103">
        <v>8725</v>
      </c>
      <c r="P11" s="103">
        <v>100146</v>
      </c>
      <c r="Q11" s="104">
        <v>0.11650463788797701</v>
      </c>
      <c r="R11" s="108">
        <v>5</v>
      </c>
      <c r="S11" s="110"/>
      <c r="T11" s="102" t="s">
        <v>82</v>
      </c>
      <c r="U11" s="106">
        <v>68631</v>
      </c>
      <c r="V11" s="106">
        <v>69101</v>
      </c>
      <c r="W11" s="106">
        <v>470</v>
      </c>
      <c r="X11" s="106">
        <v>0</v>
      </c>
      <c r="Y11" s="106">
        <v>0</v>
      </c>
      <c r="Z11" s="106">
        <v>0</v>
      </c>
      <c r="AA11" s="106">
        <v>8898</v>
      </c>
      <c r="AB11" s="106">
        <v>11697</v>
      </c>
      <c r="AC11" s="106">
        <v>77999</v>
      </c>
      <c r="AD11" s="106">
        <v>89696</v>
      </c>
      <c r="AE11" s="102" t="s">
        <v>101</v>
      </c>
      <c r="AF11" s="106">
        <v>90</v>
      </c>
      <c r="AG11" s="106">
        <v>36324</v>
      </c>
    </row>
    <row r="12" spans="1:33" ht="14.25" x14ac:dyDescent="0.2">
      <c r="A12" s="102" t="s">
        <v>102</v>
      </c>
      <c r="B12" s="102" t="s">
        <v>103</v>
      </c>
      <c r="C12" s="103">
        <v>10211</v>
      </c>
      <c r="D12" s="103">
        <v>306</v>
      </c>
      <c r="E12" s="103">
        <v>10517</v>
      </c>
      <c r="F12" s="104">
        <v>-4.2254803751935202E-2</v>
      </c>
      <c r="G12" s="103">
        <v>0</v>
      </c>
      <c r="H12" s="103">
        <v>0</v>
      </c>
      <c r="I12" s="103">
        <v>0</v>
      </c>
      <c r="J12" s="104">
        <v>0</v>
      </c>
      <c r="K12" s="103">
        <v>0</v>
      </c>
      <c r="L12" s="122">
        <v>0</v>
      </c>
      <c r="M12" s="103">
        <v>10517</v>
      </c>
      <c r="N12" s="104">
        <v>-4.2254803751935202E-2</v>
      </c>
      <c r="O12" s="103">
        <v>9856</v>
      </c>
      <c r="P12" s="103">
        <v>20373</v>
      </c>
      <c r="Q12" s="104">
        <v>-3.3630585333459799E-2</v>
      </c>
      <c r="R12" s="108">
        <v>5</v>
      </c>
      <c r="S12" s="110"/>
      <c r="T12" s="102" t="s">
        <v>82</v>
      </c>
      <c r="U12" s="106">
        <v>10735</v>
      </c>
      <c r="V12" s="106">
        <v>10981</v>
      </c>
      <c r="W12" s="106">
        <v>246</v>
      </c>
      <c r="X12" s="106">
        <v>0</v>
      </c>
      <c r="Y12" s="106">
        <v>0</v>
      </c>
      <c r="Z12" s="106">
        <v>0</v>
      </c>
      <c r="AA12" s="106">
        <v>0</v>
      </c>
      <c r="AB12" s="106">
        <v>10101</v>
      </c>
      <c r="AC12" s="106">
        <v>10981</v>
      </c>
      <c r="AD12" s="106">
        <v>21082</v>
      </c>
      <c r="AE12" s="102" t="s">
        <v>104</v>
      </c>
      <c r="AF12" s="106">
        <v>90</v>
      </c>
      <c r="AG12" s="106">
        <v>36324</v>
      </c>
    </row>
    <row r="13" spans="1:33" ht="14.25" x14ac:dyDescent="0.2">
      <c r="A13" s="102" t="s">
        <v>105</v>
      </c>
      <c r="B13" s="102" t="s">
        <v>106</v>
      </c>
      <c r="C13" s="103">
        <v>0</v>
      </c>
      <c r="D13" s="103">
        <v>0</v>
      </c>
      <c r="E13" s="103">
        <v>0</v>
      </c>
      <c r="F13" s="104">
        <v>-1</v>
      </c>
      <c r="G13" s="103">
        <v>1725</v>
      </c>
      <c r="H13" s="103">
        <v>0</v>
      </c>
      <c r="I13" s="103">
        <v>1725</v>
      </c>
      <c r="J13" s="104">
        <v>-0.32220039292730801</v>
      </c>
      <c r="K13" s="103">
        <v>0</v>
      </c>
      <c r="L13" s="122">
        <v>0</v>
      </c>
      <c r="M13" s="103">
        <v>1725</v>
      </c>
      <c r="N13" s="104">
        <v>-0.34009181331293004</v>
      </c>
      <c r="O13" s="103">
        <v>0</v>
      </c>
      <c r="P13" s="103">
        <v>1725</v>
      </c>
      <c r="Q13" s="104">
        <v>-0.34009181331293004</v>
      </c>
      <c r="R13" s="108">
        <v>5</v>
      </c>
      <c r="S13" s="110"/>
      <c r="T13" s="102" t="s">
        <v>82</v>
      </c>
      <c r="U13" s="106">
        <v>69</v>
      </c>
      <c r="V13" s="106">
        <v>69</v>
      </c>
      <c r="W13" s="106">
        <v>0</v>
      </c>
      <c r="X13" s="106">
        <v>2545</v>
      </c>
      <c r="Y13" s="106">
        <v>2545</v>
      </c>
      <c r="Z13" s="106">
        <v>0</v>
      </c>
      <c r="AA13" s="106">
        <v>0</v>
      </c>
      <c r="AB13" s="106">
        <v>0</v>
      </c>
      <c r="AC13" s="106">
        <v>2614</v>
      </c>
      <c r="AD13" s="106">
        <v>2614</v>
      </c>
      <c r="AE13" s="102" t="s">
        <v>107</v>
      </c>
      <c r="AF13" s="106">
        <v>90</v>
      </c>
      <c r="AG13" s="106">
        <v>36324</v>
      </c>
    </row>
    <row r="14" spans="1:33" ht="14.25" x14ac:dyDescent="0.2">
      <c r="A14" s="102" t="s">
        <v>108</v>
      </c>
      <c r="B14" s="102" t="s">
        <v>109</v>
      </c>
      <c r="C14" s="103">
        <v>71087</v>
      </c>
      <c r="D14" s="103">
        <v>4554</v>
      </c>
      <c r="E14" s="103">
        <v>75641</v>
      </c>
      <c r="F14" s="104">
        <v>1.2380213073505002E-2</v>
      </c>
      <c r="G14" s="103">
        <v>0</v>
      </c>
      <c r="H14" s="103">
        <v>0</v>
      </c>
      <c r="I14" s="103">
        <v>0</v>
      </c>
      <c r="J14" s="104">
        <v>0</v>
      </c>
      <c r="K14" s="103">
        <v>24492</v>
      </c>
      <c r="L14" s="122">
        <v>7.5059257308401406E-2</v>
      </c>
      <c r="M14" s="103">
        <v>100133</v>
      </c>
      <c r="N14" s="104">
        <v>2.7026195409136602E-2</v>
      </c>
      <c r="O14" s="103">
        <v>5565</v>
      </c>
      <c r="P14" s="103">
        <v>105698</v>
      </c>
      <c r="Q14" s="104">
        <v>2.9510281154222105E-3</v>
      </c>
      <c r="R14" s="108">
        <v>5</v>
      </c>
      <c r="S14" s="110"/>
      <c r="T14" s="102" t="s">
        <v>82</v>
      </c>
      <c r="U14" s="106">
        <v>73406</v>
      </c>
      <c r="V14" s="106">
        <v>74716</v>
      </c>
      <c r="W14" s="106">
        <v>1310</v>
      </c>
      <c r="X14" s="106">
        <v>0</v>
      </c>
      <c r="Y14" s="106">
        <v>0</v>
      </c>
      <c r="Z14" s="106">
        <v>0</v>
      </c>
      <c r="AA14" s="106">
        <v>22782</v>
      </c>
      <c r="AB14" s="106">
        <v>7889</v>
      </c>
      <c r="AC14" s="106">
        <v>97498</v>
      </c>
      <c r="AD14" s="106">
        <v>105387</v>
      </c>
      <c r="AE14" s="102" t="s">
        <v>110</v>
      </c>
      <c r="AF14" s="106">
        <v>90</v>
      </c>
      <c r="AG14" s="106">
        <v>36324</v>
      </c>
    </row>
    <row r="15" spans="1:33" ht="14.25" x14ac:dyDescent="0.2">
      <c r="A15" s="102" t="s">
        <v>111</v>
      </c>
      <c r="B15" s="102" t="s">
        <v>112</v>
      </c>
      <c r="C15" s="103">
        <v>59553</v>
      </c>
      <c r="D15" s="103">
        <v>940</v>
      </c>
      <c r="E15" s="103">
        <v>60493</v>
      </c>
      <c r="F15" s="104">
        <v>-1.3196959316172402E-2</v>
      </c>
      <c r="G15" s="103">
        <v>0</v>
      </c>
      <c r="H15" s="103">
        <v>0</v>
      </c>
      <c r="I15" s="103">
        <v>0</v>
      </c>
      <c r="J15" s="104">
        <v>0</v>
      </c>
      <c r="K15" s="103">
        <v>0</v>
      </c>
      <c r="L15" s="122">
        <v>0</v>
      </c>
      <c r="M15" s="103">
        <v>60493</v>
      </c>
      <c r="N15" s="104">
        <v>-1.3196959316172402E-2</v>
      </c>
      <c r="O15" s="103">
        <v>2661</v>
      </c>
      <c r="P15" s="103">
        <v>63154</v>
      </c>
      <c r="Q15" s="104">
        <v>-6.3251305934923507E-3</v>
      </c>
      <c r="R15" s="108">
        <v>5</v>
      </c>
      <c r="S15" s="110"/>
      <c r="T15" s="102" t="s">
        <v>82</v>
      </c>
      <c r="U15" s="106">
        <v>60896</v>
      </c>
      <c r="V15" s="106">
        <v>61302</v>
      </c>
      <c r="W15" s="106">
        <v>406</v>
      </c>
      <c r="X15" s="106">
        <v>0</v>
      </c>
      <c r="Y15" s="106">
        <v>0</v>
      </c>
      <c r="Z15" s="106">
        <v>0</v>
      </c>
      <c r="AA15" s="106">
        <v>0</v>
      </c>
      <c r="AB15" s="106">
        <v>2254</v>
      </c>
      <c r="AC15" s="106">
        <v>61302</v>
      </c>
      <c r="AD15" s="106">
        <v>63556</v>
      </c>
      <c r="AE15" s="102" t="s">
        <v>113</v>
      </c>
      <c r="AF15" s="106">
        <v>90</v>
      </c>
      <c r="AG15" s="106">
        <v>36324</v>
      </c>
    </row>
    <row r="16" spans="1:33" ht="14.25" x14ac:dyDescent="0.2">
      <c r="A16" s="102" t="s">
        <v>114</v>
      </c>
      <c r="B16" s="102" t="s">
        <v>115</v>
      </c>
      <c r="C16" s="103">
        <v>80198</v>
      </c>
      <c r="D16" s="103">
        <v>7456</v>
      </c>
      <c r="E16" s="103">
        <v>87654</v>
      </c>
      <c r="F16" s="104">
        <v>-0.15540267098340799</v>
      </c>
      <c r="G16" s="103">
        <v>0</v>
      </c>
      <c r="H16" s="103">
        <v>0</v>
      </c>
      <c r="I16" s="103">
        <v>0</v>
      </c>
      <c r="J16" s="104">
        <v>0</v>
      </c>
      <c r="K16" s="103">
        <v>16513</v>
      </c>
      <c r="L16" s="122">
        <v>-0.20173063907957101</v>
      </c>
      <c r="M16" s="103">
        <v>104167</v>
      </c>
      <c r="N16" s="104">
        <v>-0.16310216280489798</v>
      </c>
      <c r="O16" s="103">
        <v>24890</v>
      </c>
      <c r="P16" s="103">
        <v>129057</v>
      </c>
      <c r="Q16" s="104">
        <v>-0.12419413944271801</v>
      </c>
      <c r="R16" s="108">
        <v>5</v>
      </c>
      <c r="S16" s="110"/>
      <c r="T16" s="102" t="s">
        <v>82</v>
      </c>
      <c r="U16" s="106">
        <v>95178</v>
      </c>
      <c r="V16" s="106">
        <v>103782</v>
      </c>
      <c r="W16" s="106">
        <v>8604</v>
      </c>
      <c r="X16" s="106">
        <v>0</v>
      </c>
      <c r="Y16" s="106">
        <v>0</v>
      </c>
      <c r="Z16" s="106">
        <v>0</v>
      </c>
      <c r="AA16" s="106">
        <v>20686</v>
      </c>
      <c r="AB16" s="106">
        <v>22890</v>
      </c>
      <c r="AC16" s="106">
        <v>124468</v>
      </c>
      <c r="AD16" s="106">
        <v>147358</v>
      </c>
      <c r="AE16" s="102" t="s">
        <v>116</v>
      </c>
      <c r="AF16" s="106">
        <v>90</v>
      </c>
      <c r="AG16" s="106">
        <v>36324</v>
      </c>
    </row>
    <row r="17" spans="1:33" ht="14.25" x14ac:dyDescent="0.2">
      <c r="A17" s="102" t="s">
        <v>117</v>
      </c>
      <c r="B17" s="102" t="s">
        <v>118</v>
      </c>
      <c r="C17" s="103">
        <v>544718</v>
      </c>
      <c r="D17" s="103">
        <v>6226</v>
      </c>
      <c r="E17" s="103">
        <v>550944</v>
      </c>
      <c r="F17" s="104">
        <v>1.99285792302181E-2</v>
      </c>
      <c r="G17" s="103">
        <v>36439</v>
      </c>
      <c r="H17" s="103">
        <v>0</v>
      </c>
      <c r="I17" s="103">
        <v>36439</v>
      </c>
      <c r="J17" s="104">
        <v>-0.101070653246497</v>
      </c>
      <c r="K17" s="103">
        <v>0</v>
      </c>
      <c r="L17" s="122">
        <v>0</v>
      </c>
      <c r="M17" s="103">
        <v>587383</v>
      </c>
      <c r="N17" s="104">
        <v>1.1482396700619102E-2</v>
      </c>
      <c r="O17" s="103">
        <v>8030</v>
      </c>
      <c r="P17" s="103">
        <v>595413</v>
      </c>
      <c r="Q17" s="104">
        <v>1.09154068701357E-2</v>
      </c>
      <c r="R17" s="108">
        <v>4</v>
      </c>
      <c r="S17" s="110"/>
      <c r="T17" s="102" t="s">
        <v>82</v>
      </c>
      <c r="U17" s="106">
        <v>533527</v>
      </c>
      <c r="V17" s="106">
        <v>540179</v>
      </c>
      <c r="W17" s="106">
        <v>6652</v>
      </c>
      <c r="X17" s="106">
        <v>39360</v>
      </c>
      <c r="Y17" s="106">
        <v>40536</v>
      </c>
      <c r="Z17" s="106">
        <v>1176</v>
      </c>
      <c r="AA17" s="106">
        <v>0</v>
      </c>
      <c r="AB17" s="106">
        <v>8269</v>
      </c>
      <c r="AC17" s="106">
        <v>580715</v>
      </c>
      <c r="AD17" s="106">
        <v>588984</v>
      </c>
      <c r="AE17" s="102" t="s">
        <v>119</v>
      </c>
      <c r="AF17" s="106">
        <v>90</v>
      </c>
      <c r="AG17" s="106">
        <v>36324</v>
      </c>
    </row>
    <row r="18" spans="1:33" ht="14.25" x14ac:dyDescent="0.2">
      <c r="A18" s="102" t="s">
        <v>120</v>
      </c>
      <c r="B18" s="102" t="s">
        <v>121</v>
      </c>
      <c r="C18" s="103">
        <v>9074</v>
      </c>
      <c r="D18" s="103">
        <v>66</v>
      </c>
      <c r="E18" s="103">
        <v>9140</v>
      </c>
      <c r="F18" s="104">
        <v>0.19305573684897501</v>
      </c>
      <c r="G18" s="103">
        <v>1</v>
      </c>
      <c r="H18" s="103">
        <v>0</v>
      </c>
      <c r="I18" s="103">
        <v>1</v>
      </c>
      <c r="J18" s="104">
        <v>0</v>
      </c>
      <c r="K18" s="103">
        <v>0</v>
      </c>
      <c r="L18" s="122">
        <v>0</v>
      </c>
      <c r="M18" s="103">
        <v>9141</v>
      </c>
      <c r="N18" s="104">
        <v>0.19318626811121298</v>
      </c>
      <c r="O18" s="103">
        <v>10806</v>
      </c>
      <c r="P18" s="103">
        <v>19947</v>
      </c>
      <c r="Q18" s="104">
        <v>0.18232469918795599</v>
      </c>
      <c r="R18" s="108">
        <v>5</v>
      </c>
      <c r="S18" s="110"/>
      <c r="T18" s="102" t="s">
        <v>82</v>
      </c>
      <c r="U18" s="106">
        <v>7633</v>
      </c>
      <c r="V18" s="106">
        <v>7661</v>
      </c>
      <c r="W18" s="106">
        <v>28</v>
      </c>
      <c r="X18" s="106">
        <v>0</v>
      </c>
      <c r="Y18" s="106">
        <v>0</v>
      </c>
      <c r="Z18" s="106">
        <v>0</v>
      </c>
      <c r="AA18" s="106">
        <v>0</v>
      </c>
      <c r="AB18" s="106">
        <v>9210</v>
      </c>
      <c r="AC18" s="106">
        <v>7661</v>
      </c>
      <c r="AD18" s="106">
        <v>16871</v>
      </c>
      <c r="AE18" s="102" t="s">
        <v>122</v>
      </c>
      <c r="AF18" s="106">
        <v>90</v>
      </c>
      <c r="AG18" s="106">
        <v>36324</v>
      </c>
    </row>
    <row r="19" spans="1:33" ht="14.25" x14ac:dyDescent="0.2">
      <c r="A19" s="102" t="s">
        <v>123</v>
      </c>
      <c r="B19" s="102" t="s">
        <v>124</v>
      </c>
      <c r="C19" s="103">
        <v>351119</v>
      </c>
      <c r="D19" s="103">
        <v>16</v>
      </c>
      <c r="E19" s="103">
        <v>351135</v>
      </c>
      <c r="F19" s="104">
        <v>-5.6016062846737397E-3</v>
      </c>
      <c r="G19" s="103">
        <v>117901</v>
      </c>
      <c r="H19" s="103">
        <v>0</v>
      </c>
      <c r="I19" s="103">
        <v>117901</v>
      </c>
      <c r="J19" s="104">
        <v>-3.5464184037435793E-2</v>
      </c>
      <c r="K19" s="103">
        <v>14</v>
      </c>
      <c r="L19" s="122">
        <v>0</v>
      </c>
      <c r="M19" s="103">
        <v>469050</v>
      </c>
      <c r="N19" s="104">
        <v>-1.32513164012126E-2</v>
      </c>
      <c r="O19" s="103">
        <v>681</v>
      </c>
      <c r="P19" s="103">
        <v>469731</v>
      </c>
      <c r="Q19" s="104">
        <v>-1.3557698971202502E-2</v>
      </c>
      <c r="R19" s="108">
        <v>4</v>
      </c>
      <c r="S19" s="110"/>
      <c r="T19" s="102" t="s">
        <v>82</v>
      </c>
      <c r="U19" s="106">
        <v>353059</v>
      </c>
      <c r="V19" s="106">
        <v>353113</v>
      </c>
      <c r="W19" s="106">
        <v>54</v>
      </c>
      <c r="X19" s="106">
        <v>122220</v>
      </c>
      <c r="Y19" s="106">
        <v>122236</v>
      </c>
      <c r="Z19" s="106">
        <v>16</v>
      </c>
      <c r="AA19" s="106">
        <v>0</v>
      </c>
      <c r="AB19" s="106">
        <v>838</v>
      </c>
      <c r="AC19" s="106">
        <v>475349</v>
      </c>
      <c r="AD19" s="106">
        <v>476187</v>
      </c>
      <c r="AE19" s="102" t="s">
        <v>125</v>
      </c>
      <c r="AF19" s="106">
        <v>90</v>
      </c>
      <c r="AG19" s="106">
        <v>36324</v>
      </c>
    </row>
    <row r="20" spans="1:33" ht="14.25" x14ac:dyDescent="0.2">
      <c r="A20" s="102" t="s">
        <v>126</v>
      </c>
      <c r="B20" s="102" t="s">
        <v>127</v>
      </c>
      <c r="C20" s="103">
        <v>10018</v>
      </c>
      <c r="D20" s="103">
        <v>144</v>
      </c>
      <c r="E20" s="103">
        <v>10162</v>
      </c>
      <c r="F20" s="104">
        <v>-2.7280559012156601E-2</v>
      </c>
      <c r="G20" s="103">
        <v>0</v>
      </c>
      <c r="H20" s="103">
        <v>0</v>
      </c>
      <c r="I20" s="103">
        <v>0</v>
      </c>
      <c r="J20" s="104">
        <v>0</v>
      </c>
      <c r="K20" s="103">
        <v>0</v>
      </c>
      <c r="L20" s="122">
        <v>0</v>
      </c>
      <c r="M20" s="103">
        <v>10162</v>
      </c>
      <c r="N20" s="104">
        <v>-2.7280559012156601E-2</v>
      </c>
      <c r="O20" s="103">
        <v>8652</v>
      </c>
      <c r="P20" s="103">
        <v>18814</v>
      </c>
      <c r="Q20" s="104">
        <v>-3.2251427395710103E-2</v>
      </c>
      <c r="R20" s="108">
        <v>5</v>
      </c>
      <c r="S20" s="110"/>
      <c r="T20" s="102" t="s">
        <v>82</v>
      </c>
      <c r="U20" s="106">
        <v>10243</v>
      </c>
      <c r="V20" s="106">
        <v>10447</v>
      </c>
      <c r="W20" s="106">
        <v>204</v>
      </c>
      <c r="X20" s="106">
        <v>0</v>
      </c>
      <c r="Y20" s="106">
        <v>0</v>
      </c>
      <c r="Z20" s="106">
        <v>0</v>
      </c>
      <c r="AA20" s="106">
        <v>0</v>
      </c>
      <c r="AB20" s="106">
        <v>8994</v>
      </c>
      <c r="AC20" s="106">
        <v>10447</v>
      </c>
      <c r="AD20" s="106">
        <v>19441</v>
      </c>
      <c r="AE20" s="102" t="s">
        <v>128</v>
      </c>
      <c r="AF20" s="106">
        <v>90</v>
      </c>
      <c r="AG20" s="106">
        <v>36324</v>
      </c>
    </row>
    <row r="21" spans="1:33" ht="14.25" x14ac:dyDescent="0.2">
      <c r="A21" s="102" t="s">
        <v>129</v>
      </c>
      <c r="B21" s="102" t="s">
        <v>130</v>
      </c>
      <c r="C21" s="103">
        <v>199324</v>
      </c>
      <c r="D21" s="103">
        <v>41872</v>
      </c>
      <c r="E21" s="103">
        <v>241196</v>
      </c>
      <c r="F21" s="104">
        <v>-1.17429177831862E-2</v>
      </c>
      <c r="G21" s="103">
        <v>140</v>
      </c>
      <c r="H21" s="103">
        <v>0</v>
      </c>
      <c r="I21" s="103">
        <v>140</v>
      </c>
      <c r="J21" s="104">
        <v>-0.72332015810276706</v>
      </c>
      <c r="K21" s="103">
        <v>0</v>
      </c>
      <c r="L21" s="122">
        <v>-1</v>
      </c>
      <c r="M21" s="103">
        <v>241336</v>
      </c>
      <c r="N21" s="104">
        <v>-1.54413534540084E-2</v>
      </c>
      <c r="O21" s="103">
        <v>1032</v>
      </c>
      <c r="P21" s="103">
        <v>242368</v>
      </c>
      <c r="Q21" s="104">
        <v>-1.8721254129688402E-2</v>
      </c>
      <c r="R21" s="108">
        <v>4</v>
      </c>
      <c r="S21" s="110"/>
      <c r="T21" s="102" t="s">
        <v>82</v>
      </c>
      <c r="U21" s="106">
        <v>202110</v>
      </c>
      <c r="V21" s="106">
        <v>244062</v>
      </c>
      <c r="W21" s="106">
        <v>41952</v>
      </c>
      <c r="X21" s="106">
        <v>506</v>
      </c>
      <c r="Y21" s="106">
        <v>506</v>
      </c>
      <c r="Z21" s="106">
        <v>0</v>
      </c>
      <c r="AA21" s="106">
        <v>553</v>
      </c>
      <c r="AB21" s="106">
        <v>1871</v>
      </c>
      <c r="AC21" s="106">
        <v>245121</v>
      </c>
      <c r="AD21" s="106">
        <v>246992</v>
      </c>
      <c r="AE21" s="102" t="s">
        <v>131</v>
      </c>
      <c r="AF21" s="106">
        <v>90</v>
      </c>
      <c r="AG21" s="106">
        <v>36324</v>
      </c>
    </row>
    <row r="22" spans="1:33" ht="14.25" x14ac:dyDescent="0.2">
      <c r="A22" s="102" t="s">
        <v>132</v>
      </c>
      <c r="B22" s="102" t="s">
        <v>133</v>
      </c>
      <c r="C22" s="103">
        <v>566055</v>
      </c>
      <c r="D22" s="103">
        <v>3124</v>
      </c>
      <c r="E22" s="103">
        <v>569179</v>
      </c>
      <c r="F22" s="104">
        <v>4.9386790365639602E-2</v>
      </c>
      <c r="G22" s="103">
        <v>220948</v>
      </c>
      <c r="H22" s="103">
        <v>1444</v>
      </c>
      <c r="I22" s="103">
        <v>222392</v>
      </c>
      <c r="J22" s="104">
        <v>-2.0985301044642701E-2</v>
      </c>
      <c r="K22" s="103">
        <v>62</v>
      </c>
      <c r="L22" s="122">
        <v>1.63934426229508E-2</v>
      </c>
      <c r="M22" s="103">
        <v>791633</v>
      </c>
      <c r="N22" s="104">
        <v>2.86131193380561E-2</v>
      </c>
      <c r="O22" s="103">
        <v>1211</v>
      </c>
      <c r="P22" s="103">
        <v>792844</v>
      </c>
      <c r="Q22" s="104">
        <v>2.7812131347308099E-2</v>
      </c>
      <c r="R22" s="108">
        <v>3</v>
      </c>
      <c r="S22" s="110"/>
      <c r="T22" s="102" t="s">
        <v>82</v>
      </c>
      <c r="U22" s="106">
        <v>539332</v>
      </c>
      <c r="V22" s="106">
        <v>542392</v>
      </c>
      <c r="W22" s="106">
        <v>3060</v>
      </c>
      <c r="X22" s="106">
        <v>225667</v>
      </c>
      <c r="Y22" s="106">
        <v>227159</v>
      </c>
      <c r="Z22" s="106">
        <v>1492</v>
      </c>
      <c r="AA22" s="106">
        <v>61</v>
      </c>
      <c r="AB22" s="106">
        <v>1778</v>
      </c>
      <c r="AC22" s="106">
        <v>769612</v>
      </c>
      <c r="AD22" s="106">
        <v>771390</v>
      </c>
      <c r="AE22" s="102" t="s">
        <v>134</v>
      </c>
      <c r="AF22" s="106">
        <v>90</v>
      </c>
      <c r="AG22" s="106">
        <v>36324</v>
      </c>
    </row>
    <row r="23" spans="1:33" ht="14.25" x14ac:dyDescent="0.2">
      <c r="A23" s="102" t="s">
        <v>135</v>
      </c>
      <c r="B23" s="102" t="s">
        <v>136</v>
      </c>
      <c r="C23" s="103">
        <v>178721</v>
      </c>
      <c r="D23" s="103">
        <v>1978</v>
      </c>
      <c r="E23" s="103">
        <v>180699</v>
      </c>
      <c r="F23" s="104">
        <v>1.2398731553175E-2</v>
      </c>
      <c r="G23" s="103">
        <v>4118</v>
      </c>
      <c r="H23" s="103">
        <v>0</v>
      </c>
      <c r="I23" s="103">
        <v>4118</v>
      </c>
      <c r="J23" s="104">
        <v>0.195702671312427</v>
      </c>
      <c r="K23" s="103">
        <v>38813</v>
      </c>
      <c r="L23" s="122">
        <v>9.1325741599887503E-2</v>
      </c>
      <c r="M23" s="103">
        <v>223630</v>
      </c>
      <c r="N23" s="104">
        <v>2.8207545001034499E-2</v>
      </c>
      <c r="O23" s="103">
        <v>5484</v>
      </c>
      <c r="P23" s="103">
        <v>229114</v>
      </c>
      <c r="Q23" s="104">
        <v>2.8367011678950102E-2</v>
      </c>
      <c r="R23" s="108">
        <v>4</v>
      </c>
      <c r="S23" s="110"/>
      <c r="T23" s="102" t="s">
        <v>82</v>
      </c>
      <c r="U23" s="106">
        <v>175600</v>
      </c>
      <c r="V23" s="106">
        <v>178486</v>
      </c>
      <c r="W23" s="106">
        <v>2886</v>
      </c>
      <c r="X23" s="106">
        <v>3444</v>
      </c>
      <c r="Y23" s="106">
        <v>3444</v>
      </c>
      <c r="Z23" s="106">
        <v>0</v>
      </c>
      <c r="AA23" s="106">
        <v>35565</v>
      </c>
      <c r="AB23" s="106">
        <v>5299</v>
      </c>
      <c r="AC23" s="106">
        <v>217495</v>
      </c>
      <c r="AD23" s="106">
        <v>222794</v>
      </c>
      <c r="AE23" s="102" t="s">
        <v>137</v>
      </c>
      <c r="AF23" s="106">
        <v>90</v>
      </c>
      <c r="AG23" s="106">
        <v>36324</v>
      </c>
    </row>
    <row r="24" spans="1:33" ht="14.25" x14ac:dyDescent="0.2">
      <c r="A24" s="102" t="s">
        <v>138</v>
      </c>
      <c r="B24" s="102" t="s">
        <v>139</v>
      </c>
      <c r="C24" s="103">
        <v>43657</v>
      </c>
      <c r="D24" s="103">
        <v>32</v>
      </c>
      <c r="E24" s="103">
        <v>43689</v>
      </c>
      <c r="F24" s="104">
        <v>1.1225812424775501E-2</v>
      </c>
      <c r="G24" s="103">
        <v>518</v>
      </c>
      <c r="H24" s="103">
        <v>0</v>
      </c>
      <c r="I24" s="103">
        <v>518</v>
      </c>
      <c r="J24" s="104">
        <v>-0.547993019197208</v>
      </c>
      <c r="K24" s="103">
        <v>0</v>
      </c>
      <c r="L24" s="122">
        <v>-1</v>
      </c>
      <c r="M24" s="103">
        <v>44207</v>
      </c>
      <c r="N24" s="104">
        <v>-3.5613659416206503E-3</v>
      </c>
      <c r="O24" s="103">
        <v>1979</v>
      </c>
      <c r="P24" s="103">
        <v>46186</v>
      </c>
      <c r="Q24" s="104">
        <v>-1.2866546977857602E-2</v>
      </c>
      <c r="R24" s="108">
        <v>4</v>
      </c>
      <c r="S24" s="110"/>
      <c r="T24" s="102" t="s">
        <v>82</v>
      </c>
      <c r="U24" s="106">
        <v>43118</v>
      </c>
      <c r="V24" s="106">
        <v>43204</v>
      </c>
      <c r="W24" s="106">
        <v>86</v>
      </c>
      <c r="X24" s="106">
        <v>1146</v>
      </c>
      <c r="Y24" s="106">
        <v>1146</v>
      </c>
      <c r="Z24" s="106">
        <v>0</v>
      </c>
      <c r="AA24" s="106">
        <v>15</v>
      </c>
      <c r="AB24" s="106">
        <v>2423</v>
      </c>
      <c r="AC24" s="106">
        <v>44365</v>
      </c>
      <c r="AD24" s="106">
        <v>46788</v>
      </c>
      <c r="AE24" s="102" t="s">
        <v>140</v>
      </c>
      <c r="AF24" s="106">
        <v>90</v>
      </c>
      <c r="AG24" s="106">
        <v>36324</v>
      </c>
    </row>
    <row r="25" spans="1:33" ht="14.25" x14ac:dyDescent="0.2">
      <c r="A25" s="102" t="s">
        <v>141</v>
      </c>
      <c r="B25" s="102" t="s">
        <v>142</v>
      </c>
      <c r="C25" s="103">
        <v>96496</v>
      </c>
      <c r="D25" s="103">
        <v>830</v>
      </c>
      <c r="E25" s="103">
        <v>97326</v>
      </c>
      <c r="F25" s="104">
        <v>2.37621887721291E-2</v>
      </c>
      <c r="G25" s="103">
        <v>0</v>
      </c>
      <c r="H25" s="103">
        <v>0</v>
      </c>
      <c r="I25" s="103">
        <v>0</v>
      </c>
      <c r="J25" s="104">
        <v>-1</v>
      </c>
      <c r="K25" s="103">
        <v>0</v>
      </c>
      <c r="L25" s="122">
        <v>0</v>
      </c>
      <c r="M25" s="103">
        <v>97326</v>
      </c>
      <c r="N25" s="104">
        <v>2.3288578608152602E-2</v>
      </c>
      <c r="O25" s="103">
        <v>7686</v>
      </c>
      <c r="P25" s="103">
        <v>105012</v>
      </c>
      <c r="Q25" s="104">
        <v>7.5799735180672005E-3</v>
      </c>
      <c r="R25" s="108">
        <v>5</v>
      </c>
      <c r="S25" s="110"/>
      <c r="T25" s="102" t="s">
        <v>82</v>
      </c>
      <c r="U25" s="106">
        <v>94173</v>
      </c>
      <c r="V25" s="106">
        <v>95067</v>
      </c>
      <c r="W25" s="106">
        <v>894</v>
      </c>
      <c r="X25" s="106">
        <v>44</v>
      </c>
      <c r="Y25" s="106">
        <v>44</v>
      </c>
      <c r="Z25" s="106">
        <v>0</v>
      </c>
      <c r="AA25" s="106">
        <v>0</v>
      </c>
      <c r="AB25" s="106">
        <v>9111</v>
      </c>
      <c r="AC25" s="106">
        <v>95111</v>
      </c>
      <c r="AD25" s="106">
        <v>104222</v>
      </c>
      <c r="AE25" s="102" t="s">
        <v>143</v>
      </c>
      <c r="AF25" s="106">
        <v>90</v>
      </c>
      <c r="AG25" s="106">
        <v>36324</v>
      </c>
    </row>
    <row r="26" spans="1:33" ht="14.25" x14ac:dyDescent="0.2">
      <c r="A26" s="102" t="s">
        <v>144</v>
      </c>
      <c r="B26" s="102" t="s">
        <v>145</v>
      </c>
      <c r="C26" s="103">
        <v>11820</v>
      </c>
      <c r="D26" s="103">
        <v>44</v>
      </c>
      <c r="E26" s="103">
        <v>11864</v>
      </c>
      <c r="F26" s="104">
        <v>6.1465509528495998E-2</v>
      </c>
      <c r="G26" s="103">
        <v>0</v>
      </c>
      <c r="H26" s="103">
        <v>0</v>
      </c>
      <c r="I26" s="103">
        <v>0</v>
      </c>
      <c r="J26" s="104">
        <v>0</v>
      </c>
      <c r="K26" s="103">
        <v>0</v>
      </c>
      <c r="L26" s="122">
        <v>0</v>
      </c>
      <c r="M26" s="103">
        <v>11864</v>
      </c>
      <c r="N26" s="104">
        <v>6.1465509528495998E-2</v>
      </c>
      <c r="O26" s="103">
        <v>5948</v>
      </c>
      <c r="P26" s="103">
        <v>17812</v>
      </c>
      <c r="Q26" s="104">
        <v>5.0784335853741105E-3</v>
      </c>
      <c r="R26" s="108">
        <v>5</v>
      </c>
      <c r="S26" s="110"/>
      <c r="T26" s="102" t="s">
        <v>82</v>
      </c>
      <c r="U26" s="106">
        <v>11129</v>
      </c>
      <c r="V26" s="106">
        <v>11177</v>
      </c>
      <c r="W26" s="106">
        <v>48</v>
      </c>
      <c r="X26" s="106">
        <v>0</v>
      </c>
      <c r="Y26" s="106">
        <v>0</v>
      </c>
      <c r="Z26" s="106">
        <v>0</v>
      </c>
      <c r="AA26" s="106">
        <v>0</v>
      </c>
      <c r="AB26" s="106">
        <v>6545</v>
      </c>
      <c r="AC26" s="106">
        <v>11177</v>
      </c>
      <c r="AD26" s="106">
        <v>17722</v>
      </c>
      <c r="AE26" s="102" t="s">
        <v>146</v>
      </c>
      <c r="AF26" s="106">
        <v>90</v>
      </c>
      <c r="AG26" s="106">
        <v>36324</v>
      </c>
    </row>
    <row r="27" spans="1:33" ht="14.25" x14ac:dyDescent="0.2">
      <c r="A27" s="102" t="s">
        <v>147</v>
      </c>
      <c r="B27" s="102" t="s">
        <v>148</v>
      </c>
      <c r="C27" s="103">
        <v>79168</v>
      </c>
      <c r="D27" s="103">
        <v>584</v>
      </c>
      <c r="E27" s="103">
        <v>79752</v>
      </c>
      <c r="F27" s="104">
        <v>-8.1356908368369493E-2</v>
      </c>
      <c r="G27" s="103">
        <v>0</v>
      </c>
      <c r="H27" s="103">
        <v>0</v>
      </c>
      <c r="I27" s="103">
        <v>0</v>
      </c>
      <c r="J27" s="104">
        <v>0</v>
      </c>
      <c r="K27" s="103">
        <v>0</v>
      </c>
      <c r="L27" s="122">
        <v>0</v>
      </c>
      <c r="M27" s="103">
        <v>79752</v>
      </c>
      <c r="N27" s="104">
        <v>-8.1356908368369493E-2</v>
      </c>
      <c r="O27" s="103">
        <v>1936</v>
      </c>
      <c r="P27" s="103">
        <v>81688</v>
      </c>
      <c r="Q27" s="104">
        <v>-0.11578719489094499</v>
      </c>
      <c r="R27" s="108">
        <v>5</v>
      </c>
      <c r="S27" s="110"/>
      <c r="T27" s="102" t="s">
        <v>82</v>
      </c>
      <c r="U27" s="106">
        <v>85221</v>
      </c>
      <c r="V27" s="106">
        <v>86815</v>
      </c>
      <c r="W27" s="106">
        <v>1594</v>
      </c>
      <c r="X27" s="106">
        <v>0</v>
      </c>
      <c r="Y27" s="106">
        <v>0</v>
      </c>
      <c r="Z27" s="106">
        <v>0</v>
      </c>
      <c r="AA27" s="106">
        <v>0</v>
      </c>
      <c r="AB27" s="106">
        <v>5570</v>
      </c>
      <c r="AC27" s="106">
        <v>86815</v>
      </c>
      <c r="AD27" s="106">
        <v>92385</v>
      </c>
      <c r="AE27" s="102" t="s">
        <v>149</v>
      </c>
      <c r="AF27" s="106">
        <v>90</v>
      </c>
      <c r="AG27" s="106">
        <v>36324</v>
      </c>
    </row>
    <row r="28" spans="1:33" ht="14.25" x14ac:dyDescent="0.2">
      <c r="A28" s="102" t="s">
        <v>150</v>
      </c>
      <c r="B28" s="102" t="s">
        <v>151</v>
      </c>
      <c r="C28" s="103">
        <v>299925</v>
      </c>
      <c r="D28" s="103">
        <v>840</v>
      </c>
      <c r="E28" s="103">
        <v>300765</v>
      </c>
      <c r="F28" s="104">
        <v>-4.1358955316646497E-2</v>
      </c>
      <c r="G28" s="103">
        <v>23012</v>
      </c>
      <c r="H28" s="103">
        <v>0</v>
      </c>
      <c r="I28" s="103">
        <v>23012</v>
      </c>
      <c r="J28" s="104">
        <v>-0.46422667691089803</v>
      </c>
      <c r="K28" s="103">
        <v>4</v>
      </c>
      <c r="L28" s="122">
        <v>-0.33333333333333298</v>
      </c>
      <c r="M28" s="103">
        <v>323781</v>
      </c>
      <c r="N28" s="104">
        <v>-9.2282547140718499E-2</v>
      </c>
      <c r="O28" s="103">
        <v>3235</v>
      </c>
      <c r="P28" s="103">
        <v>327016</v>
      </c>
      <c r="Q28" s="104">
        <v>-9.4128466797416002E-2</v>
      </c>
      <c r="R28" s="108">
        <v>4</v>
      </c>
      <c r="S28" s="110"/>
      <c r="T28" s="102" t="s">
        <v>82</v>
      </c>
      <c r="U28" s="106">
        <v>312427</v>
      </c>
      <c r="V28" s="106">
        <v>313741</v>
      </c>
      <c r="W28" s="106">
        <v>1314</v>
      </c>
      <c r="X28" s="106">
        <v>42951</v>
      </c>
      <c r="Y28" s="106">
        <v>42951</v>
      </c>
      <c r="Z28" s="106">
        <v>0</v>
      </c>
      <c r="AA28" s="106">
        <v>6</v>
      </c>
      <c r="AB28" s="106">
        <v>4298</v>
      </c>
      <c r="AC28" s="106">
        <v>356698</v>
      </c>
      <c r="AD28" s="106">
        <v>360996</v>
      </c>
      <c r="AE28" s="102" t="s">
        <v>152</v>
      </c>
      <c r="AF28" s="106">
        <v>90</v>
      </c>
      <c r="AG28" s="106">
        <v>36324</v>
      </c>
    </row>
    <row r="29" spans="1:33" ht="14.25" x14ac:dyDescent="0.2">
      <c r="A29" s="102" t="s">
        <v>153</v>
      </c>
      <c r="B29" s="102" t="s">
        <v>154</v>
      </c>
      <c r="C29" s="103">
        <v>48797</v>
      </c>
      <c r="D29" s="103">
        <v>384</v>
      </c>
      <c r="E29" s="103">
        <v>49181</v>
      </c>
      <c r="F29" s="104">
        <v>6.2913334774151702E-2</v>
      </c>
      <c r="G29" s="103">
        <v>0</v>
      </c>
      <c r="H29" s="103">
        <v>0</v>
      </c>
      <c r="I29" s="103">
        <v>0</v>
      </c>
      <c r="J29" s="104">
        <v>0</v>
      </c>
      <c r="K29" s="103">
        <v>0</v>
      </c>
      <c r="L29" s="122">
        <v>0</v>
      </c>
      <c r="M29" s="103">
        <v>49181</v>
      </c>
      <c r="N29" s="104">
        <v>6.2913334774151702E-2</v>
      </c>
      <c r="O29" s="103">
        <v>3321</v>
      </c>
      <c r="P29" s="103">
        <v>52502</v>
      </c>
      <c r="Q29" s="104">
        <v>-4.9169639784848895E-2</v>
      </c>
      <c r="R29" s="108">
        <v>5</v>
      </c>
      <c r="S29" s="110"/>
      <c r="T29" s="102" t="s">
        <v>82</v>
      </c>
      <c r="U29" s="106">
        <v>45846</v>
      </c>
      <c r="V29" s="106">
        <v>46270</v>
      </c>
      <c r="W29" s="106">
        <v>424</v>
      </c>
      <c r="X29" s="106">
        <v>0</v>
      </c>
      <c r="Y29" s="106">
        <v>0</v>
      </c>
      <c r="Z29" s="106">
        <v>0</v>
      </c>
      <c r="AA29" s="106">
        <v>0</v>
      </c>
      <c r="AB29" s="106">
        <v>8947</v>
      </c>
      <c r="AC29" s="106">
        <v>46270</v>
      </c>
      <c r="AD29" s="106">
        <v>55217</v>
      </c>
      <c r="AE29" s="102" t="s">
        <v>155</v>
      </c>
      <c r="AF29" s="106">
        <v>90</v>
      </c>
      <c r="AG29" s="106">
        <v>36324</v>
      </c>
    </row>
    <row r="30" spans="1:33" ht="14.25" x14ac:dyDescent="0.2">
      <c r="A30" s="102" t="s">
        <v>156</v>
      </c>
      <c r="B30" s="102" t="s">
        <v>157</v>
      </c>
      <c r="C30" s="103">
        <v>20668</v>
      </c>
      <c r="D30" s="103">
        <v>158</v>
      </c>
      <c r="E30" s="103">
        <v>20826</v>
      </c>
      <c r="F30" s="104">
        <v>0.15449858639614197</v>
      </c>
      <c r="G30" s="103">
        <v>0</v>
      </c>
      <c r="H30" s="103">
        <v>0</v>
      </c>
      <c r="I30" s="103">
        <v>0</v>
      </c>
      <c r="J30" s="104">
        <v>0</v>
      </c>
      <c r="K30" s="103">
        <v>0</v>
      </c>
      <c r="L30" s="122">
        <v>0</v>
      </c>
      <c r="M30" s="103">
        <v>20826</v>
      </c>
      <c r="N30" s="104">
        <v>0.15449858639614197</v>
      </c>
      <c r="O30" s="103">
        <v>10554</v>
      </c>
      <c r="P30" s="103">
        <v>31380</v>
      </c>
      <c r="Q30" s="104">
        <v>0.10004907803407401</v>
      </c>
      <c r="R30" s="108">
        <v>5</v>
      </c>
      <c r="S30" s="110"/>
      <c r="T30" s="102" t="s">
        <v>82</v>
      </c>
      <c r="U30" s="106">
        <v>17905</v>
      </c>
      <c r="V30" s="106">
        <v>18039</v>
      </c>
      <c r="W30" s="106">
        <v>134</v>
      </c>
      <c r="X30" s="106">
        <v>0</v>
      </c>
      <c r="Y30" s="106">
        <v>0</v>
      </c>
      <c r="Z30" s="106">
        <v>0</v>
      </c>
      <c r="AA30" s="106">
        <v>0</v>
      </c>
      <c r="AB30" s="106">
        <v>10487</v>
      </c>
      <c r="AC30" s="106">
        <v>18039</v>
      </c>
      <c r="AD30" s="106">
        <v>28526</v>
      </c>
      <c r="AE30" s="102" t="s">
        <v>158</v>
      </c>
      <c r="AF30" s="106">
        <v>90</v>
      </c>
      <c r="AG30" s="106">
        <v>36324</v>
      </c>
    </row>
    <row r="31" spans="1:33" ht="14.25" x14ac:dyDescent="0.2">
      <c r="A31" s="102" t="s">
        <v>159</v>
      </c>
      <c r="B31" s="102" t="s">
        <v>160</v>
      </c>
      <c r="C31" s="103">
        <v>5999553</v>
      </c>
      <c r="D31" s="103">
        <v>3014794</v>
      </c>
      <c r="E31" s="103">
        <v>9014347</v>
      </c>
      <c r="F31" s="104">
        <v>3.5382198566807799E-2</v>
      </c>
      <c r="G31" s="103">
        <v>10122877</v>
      </c>
      <c r="H31" s="103">
        <v>2627882</v>
      </c>
      <c r="I31" s="103">
        <v>12750759</v>
      </c>
      <c r="J31" s="104">
        <v>4.2514650751399798E-2</v>
      </c>
      <c r="K31" s="103">
        <v>0</v>
      </c>
      <c r="L31" s="122">
        <v>0</v>
      </c>
      <c r="M31" s="103">
        <v>21765106</v>
      </c>
      <c r="N31" s="104">
        <v>3.9548750634699599E-2</v>
      </c>
      <c r="O31" s="103">
        <v>15823</v>
      </c>
      <c r="P31" s="103">
        <v>21780929</v>
      </c>
      <c r="Q31" s="104">
        <v>3.9337881252647401E-2</v>
      </c>
      <c r="R31" s="108">
        <v>1</v>
      </c>
      <c r="S31" s="110"/>
      <c r="T31" s="102" t="s">
        <v>161</v>
      </c>
      <c r="U31" s="106">
        <v>5899969</v>
      </c>
      <c r="V31" s="106">
        <v>8706299</v>
      </c>
      <c r="W31" s="106">
        <v>2806330</v>
      </c>
      <c r="X31" s="106">
        <v>9762094</v>
      </c>
      <c r="Y31" s="106">
        <v>12230772</v>
      </c>
      <c r="Z31" s="106">
        <v>2468678</v>
      </c>
      <c r="AA31" s="106">
        <v>0</v>
      </c>
      <c r="AB31" s="106">
        <v>19472</v>
      </c>
      <c r="AC31" s="106">
        <v>20937071</v>
      </c>
      <c r="AD31" s="106">
        <v>20956543</v>
      </c>
      <c r="AE31" s="102" t="s">
        <v>162</v>
      </c>
      <c r="AF31" s="106">
        <v>90</v>
      </c>
      <c r="AG31" s="106">
        <v>36324</v>
      </c>
    </row>
    <row r="32" spans="1:33" ht="14.25" x14ac:dyDescent="0.2">
      <c r="A32" s="102" t="s">
        <v>163</v>
      </c>
      <c r="B32" s="102" t="s">
        <v>164</v>
      </c>
      <c r="C32" s="103">
        <v>17365</v>
      </c>
      <c r="D32" s="103">
        <v>0</v>
      </c>
      <c r="E32" s="103">
        <v>17365</v>
      </c>
      <c r="F32" s="104">
        <v>-3.6776126026181501E-2</v>
      </c>
      <c r="G32" s="103">
        <v>23</v>
      </c>
      <c r="H32" s="103">
        <v>0</v>
      </c>
      <c r="I32" s="103">
        <v>23</v>
      </c>
      <c r="J32" s="104">
        <v>-0.55769230769230804</v>
      </c>
      <c r="K32" s="103">
        <v>0</v>
      </c>
      <c r="L32" s="122">
        <v>0</v>
      </c>
      <c r="M32" s="103">
        <v>17388</v>
      </c>
      <c r="N32" s="104">
        <v>-3.82743362831858E-2</v>
      </c>
      <c r="O32" s="103">
        <v>0</v>
      </c>
      <c r="P32" s="103">
        <v>17388</v>
      </c>
      <c r="Q32" s="104">
        <v>-3.82743362831858E-2</v>
      </c>
      <c r="R32" s="108">
        <v>5</v>
      </c>
      <c r="S32" s="110"/>
      <c r="T32" s="102" t="s">
        <v>82</v>
      </c>
      <c r="U32" s="106">
        <v>18028</v>
      </c>
      <c r="V32" s="106">
        <v>18028</v>
      </c>
      <c r="W32" s="106">
        <v>0</v>
      </c>
      <c r="X32" s="106">
        <v>52</v>
      </c>
      <c r="Y32" s="106">
        <v>52</v>
      </c>
      <c r="Z32" s="106">
        <v>0</v>
      </c>
      <c r="AA32" s="106">
        <v>0</v>
      </c>
      <c r="AB32" s="106">
        <v>0</v>
      </c>
      <c r="AC32" s="106">
        <v>18080</v>
      </c>
      <c r="AD32" s="106">
        <v>18080</v>
      </c>
      <c r="AE32" s="102" t="s">
        <v>165</v>
      </c>
      <c r="AF32" s="106">
        <v>90</v>
      </c>
      <c r="AG32" s="106">
        <v>36324</v>
      </c>
    </row>
    <row r="33" spans="1:33" ht="14.25" x14ac:dyDescent="0.2">
      <c r="A33" s="102" t="s">
        <v>166</v>
      </c>
      <c r="B33" s="102" t="s">
        <v>167</v>
      </c>
      <c r="C33" s="103">
        <v>27726</v>
      </c>
      <c r="D33" s="103">
        <v>94</v>
      </c>
      <c r="E33" s="103">
        <v>27820</v>
      </c>
      <c r="F33" s="104">
        <v>5.1199697713961802E-2</v>
      </c>
      <c r="G33" s="103">
        <v>0</v>
      </c>
      <c r="H33" s="103">
        <v>0</v>
      </c>
      <c r="I33" s="103">
        <v>0</v>
      </c>
      <c r="J33" s="104">
        <v>0</v>
      </c>
      <c r="K33" s="103">
        <v>0</v>
      </c>
      <c r="L33" s="122">
        <v>0</v>
      </c>
      <c r="M33" s="103">
        <v>27820</v>
      </c>
      <c r="N33" s="104">
        <v>5.1199697713961802E-2</v>
      </c>
      <c r="O33" s="103">
        <v>2213</v>
      </c>
      <c r="P33" s="103">
        <v>30033</v>
      </c>
      <c r="Q33" s="104">
        <v>-8.0153139356814701E-2</v>
      </c>
      <c r="R33" s="108">
        <v>5</v>
      </c>
      <c r="S33" s="110"/>
      <c r="T33" s="102" t="s">
        <v>82</v>
      </c>
      <c r="U33" s="106">
        <v>26429</v>
      </c>
      <c r="V33" s="106">
        <v>26465</v>
      </c>
      <c r="W33" s="106">
        <v>36</v>
      </c>
      <c r="X33" s="106">
        <v>0</v>
      </c>
      <c r="Y33" s="106">
        <v>0</v>
      </c>
      <c r="Z33" s="106">
        <v>0</v>
      </c>
      <c r="AA33" s="106">
        <v>0</v>
      </c>
      <c r="AB33" s="106">
        <v>6185</v>
      </c>
      <c r="AC33" s="106">
        <v>26465</v>
      </c>
      <c r="AD33" s="106">
        <v>32650</v>
      </c>
      <c r="AE33" s="102" t="s">
        <v>168</v>
      </c>
      <c r="AF33" s="106">
        <v>90</v>
      </c>
      <c r="AG33" s="106">
        <v>36324</v>
      </c>
    </row>
    <row r="34" spans="1:33" ht="14.25" x14ac:dyDescent="0.2">
      <c r="A34" s="102" t="s">
        <v>169</v>
      </c>
      <c r="B34" s="102" t="s">
        <v>170</v>
      </c>
      <c r="C34" s="103">
        <v>6460</v>
      </c>
      <c r="D34" s="103">
        <v>12</v>
      </c>
      <c r="E34" s="103">
        <v>6472</v>
      </c>
      <c r="F34" s="104">
        <v>-0.10061145080600301</v>
      </c>
      <c r="G34" s="103">
        <v>0</v>
      </c>
      <c r="H34" s="103">
        <v>0</v>
      </c>
      <c r="I34" s="103">
        <v>0</v>
      </c>
      <c r="J34" s="104">
        <v>0</v>
      </c>
      <c r="K34" s="103">
        <v>0</v>
      </c>
      <c r="L34" s="122">
        <v>0</v>
      </c>
      <c r="M34" s="103">
        <v>6472</v>
      </c>
      <c r="N34" s="104">
        <v>-0.10061145080600301</v>
      </c>
      <c r="O34" s="103">
        <v>5588</v>
      </c>
      <c r="P34" s="103">
        <v>12060</v>
      </c>
      <c r="Q34" s="104">
        <v>-2.6162790697674403E-2</v>
      </c>
      <c r="R34" s="108">
        <v>5</v>
      </c>
      <c r="S34" s="110"/>
      <c r="T34" s="102" t="s">
        <v>82</v>
      </c>
      <c r="U34" s="106">
        <v>7184</v>
      </c>
      <c r="V34" s="106">
        <v>7196</v>
      </c>
      <c r="W34" s="106">
        <v>12</v>
      </c>
      <c r="X34" s="106">
        <v>0</v>
      </c>
      <c r="Y34" s="106">
        <v>0</v>
      </c>
      <c r="Z34" s="106">
        <v>0</v>
      </c>
      <c r="AA34" s="106">
        <v>0</v>
      </c>
      <c r="AB34" s="106">
        <v>5188</v>
      </c>
      <c r="AC34" s="106">
        <v>7196</v>
      </c>
      <c r="AD34" s="106">
        <v>12384</v>
      </c>
      <c r="AE34" s="102" t="s">
        <v>171</v>
      </c>
      <c r="AF34" s="106">
        <v>90</v>
      </c>
      <c r="AG34" s="106">
        <v>36324</v>
      </c>
    </row>
    <row r="35" spans="1:33" ht="14.25" x14ac:dyDescent="0.2">
      <c r="A35" s="102" t="s">
        <v>172</v>
      </c>
      <c r="B35" s="102" t="s">
        <v>173</v>
      </c>
      <c r="C35" s="103">
        <v>24977</v>
      </c>
      <c r="D35" s="103">
        <v>80</v>
      </c>
      <c r="E35" s="103">
        <v>25057</v>
      </c>
      <c r="F35" s="104">
        <v>-8.5110267270337409E-2</v>
      </c>
      <c r="G35" s="103">
        <v>0</v>
      </c>
      <c r="H35" s="103">
        <v>0</v>
      </c>
      <c r="I35" s="103">
        <v>0</v>
      </c>
      <c r="J35" s="104">
        <v>0</v>
      </c>
      <c r="K35" s="103">
        <v>0</v>
      </c>
      <c r="L35" s="122">
        <v>0</v>
      </c>
      <c r="M35" s="103">
        <v>25057</v>
      </c>
      <c r="N35" s="104">
        <v>-8.5110267270337409E-2</v>
      </c>
      <c r="O35" s="103">
        <v>6891</v>
      </c>
      <c r="P35" s="103">
        <v>31948</v>
      </c>
      <c r="Q35" s="104">
        <v>-7.6594022775882994E-2</v>
      </c>
      <c r="R35" s="108">
        <v>5</v>
      </c>
      <c r="S35" s="110"/>
      <c r="T35" s="102" t="s">
        <v>82</v>
      </c>
      <c r="U35" s="106">
        <v>27256</v>
      </c>
      <c r="V35" s="106">
        <v>27388</v>
      </c>
      <c r="W35" s="106">
        <v>132</v>
      </c>
      <c r="X35" s="106">
        <v>0</v>
      </c>
      <c r="Y35" s="106">
        <v>0</v>
      </c>
      <c r="Z35" s="106">
        <v>0</v>
      </c>
      <c r="AA35" s="106">
        <v>0</v>
      </c>
      <c r="AB35" s="106">
        <v>7210</v>
      </c>
      <c r="AC35" s="106">
        <v>27388</v>
      </c>
      <c r="AD35" s="106">
        <v>34598</v>
      </c>
      <c r="AE35" s="102" t="s">
        <v>174</v>
      </c>
      <c r="AF35" s="106">
        <v>90</v>
      </c>
      <c r="AG35" s="106">
        <v>36324</v>
      </c>
    </row>
    <row r="36" spans="1:33" ht="14.25" x14ac:dyDescent="0.2">
      <c r="A36" s="102" t="s">
        <v>175</v>
      </c>
      <c r="B36" s="102" t="s">
        <v>176</v>
      </c>
      <c r="C36" s="103">
        <v>46614</v>
      </c>
      <c r="D36" s="103">
        <v>256</v>
      </c>
      <c r="E36" s="103">
        <v>46870</v>
      </c>
      <c r="F36" s="104">
        <v>-0.18404651648619499</v>
      </c>
      <c r="G36" s="103">
        <v>0</v>
      </c>
      <c r="H36" s="103">
        <v>0</v>
      </c>
      <c r="I36" s="103">
        <v>0</v>
      </c>
      <c r="J36" s="104">
        <v>0</v>
      </c>
      <c r="K36" s="103">
        <v>0</v>
      </c>
      <c r="L36" s="122">
        <v>0</v>
      </c>
      <c r="M36" s="103">
        <v>46870</v>
      </c>
      <c r="N36" s="104">
        <v>-0.18404651648619499</v>
      </c>
      <c r="O36" s="103">
        <v>7924</v>
      </c>
      <c r="P36" s="103">
        <v>54794</v>
      </c>
      <c r="Q36" s="104">
        <v>-0.205757439591819</v>
      </c>
      <c r="R36" s="108">
        <v>5</v>
      </c>
      <c r="S36" s="110"/>
      <c r="T36" s="102" t="s">
        <v>82</v>
      </c>
      <c r="U36" s="106">
        <v>57036</v>
      </c>
      <c r="V36" s="106">
        <v>57442</v>
      </c>
      <c r="W36" s="106">
        <v>406</v>
      </c>
      <c r="X36" s="106">
        <v>0</v>
      </c>
      <c r="Y36" s="106">
        <v>0</v>
      </c>
      <c r="Z36" s="106">
        <v>0</v>
      </c>
      <c r="AA36" s="106">
        <v>0</v>
      </c>
      <c r="AB36" s="106">
        <v>11547</v>
      </c>
      <c r="AC36" s="106">
        <v>57442</v>
      </c>
      <c r="AD36" s="106">
        <v>68989</v>
      </c>
      <c r="AE36" s="102" t="s">
        <v>177</v>
      </c>
      <c r="AF36" s="106">
        <v>90</v>
      </c>
      <c r="AG36" s="106">
        <v>36324</v>
      </c>
    </row>
    <row r="37" spans="1:33" ht="14.25" x14ac:dyDescent="0.2">
      <c r="A37" s="102" t="s">
        <v>178</v>
      </c>
      <c r="B37" s="102" t="s">
        <v>179</v>
      </c>
      <c r="C37" s="103">
        <v>38320</v>
      </c>
      <c r="D37" s="103">
        <v>8272</v>
      </c>
      <c r="E37" s="103">
        <v>46592</v>
      </c>
      <c r="F37" s="104">
        <v>-9.7159245049025303E-2</v>
      </c>
      <c r="G37" s="103">
        <v>0</v>
      </c>
      <c r="H37" s="103">
        <v>0</v>
      </c>
      <c r="I37" s="103">
        <v>0</v>
      </c>
      <c r="J37" s="104">
        <v>0</v>
      </c>
      <c r="K37" s="103">
        <v>0</v>
      </c>
      <c r="L37" s="122">
        <v>0</v>
      </c>
      <c r="M37" s="103">
        <v>46592</v>
      </c>
      <c r="N37" s="104">
        <v>-9.7159245049025303E-2</v>
      </c>
      <c r="O37" s="103">
        <v>17770</v>
      </c>
      <c r="P37" s="103">
        <v>64362</v>
      </c>
      <c r="Q37" s="104">
        <v>-6.3947992262831002E-2</v>
      </c>
      <c r="R37" s="108">
        <v>5</v>
      </c>
      <c r="S37" s="110"/>
      <c r="T37" s="102" t="s">
        <v>82</v>
      </c>
      <c r="U37" s="106">
        <v>42700</v>
      </c>
      <c r="V37" s="106">
        <v>51606</v>
      </c>
      <c r="W37" s="106">
        <v>8906</v>
      </c>
      <c r="X37" s="106">
        <v>0</v>
      </c>
      <c r="Y37" s="106">
        <v>0</v>
      </c>
      <c r="Z37" s="106">
        <v>0</v>
      </c>
      <c r="AA37" s="106">
        <v>0</v>
      </c>
      <c r="AB37" s="106">
        <v>17153</v>
      </c>
      <c r="AC37" s="106">
        <v>51606</v>
      </c>
      <c r="AD37" s="106">
        <v>68759</v>
      </c>
      <c r="AE37" s="102" t="s">
        <v>180</v>
      </c>
      <c r="AF37" s="106">
        <v>90</v>
      </c>
      <c r="AG37" s="106">
        <v>36324</v>
      </c>
    </row>
    <row r="38" spans="1:33" ht="14.25" x14ac:dyDescent="0.2">
      <c r="A38" s="102" t="s">
        <v>181</v>
      </c>
      <c r="B38" s="102" t="s">
        <v>182</v>
      </c>
      <c r="C38" s="103">
        <v>1765959</v>
      </c>
      <c r="D38" s="103">
        <v>45520</v>
      </c>
      <c r="E38" s="103">
        <v>1811479</v>
      </c>
      <c r="F38" s="104">
        <v>2.9777778030432703E-2</v>
      </c>
      <c r="G38" s="103">
        <v>1189047</v>
      </c>
      <c r="H38" s="103">
        <v>48510</v>
      </c>
      <c r="I38" s="103">
        <v>1237557</v>
      </c>
      <c r="J38" s="104">
        <v>4.6190051361064098E-3</v>
      </c>
      <c r="K38" s="103">
        <v>155327</v>
      </c>
      <c r="L38" s="122">
        <v>7.8584820498576499E-2</v>
      </c>
      <c r="M38" s="103">
        <v>3204363</v>
      </c>
      <c r="N38" s="104">
        <v>2.2133835878702702E-2</v>
      </c>
      <c r="O38" s="103">
        <v>11476</v>
      </c>
      <c r="P38" s="103">
        <v>3215839</v>
      </c>
      <c r="Q38" s="104">
        <v>2.0909048195922802E-2</v>
      </c>
      <c r="R38" s="108">
        <v>2</v>
      </c>
      <c r="S38" s="110"/>
      <c r="T38" s="102" t="s">
        <v>82</v>
      </c>
      <c r="U38" s="106">
        <v>1711421</v>
      </c>
      <c r="V38" s="106">
        <v>1759097</v>
      </c>
      <c r="W38" s="106">
        <v>47676</v>
      </c>
      <c r="X38" s="106">
        <v>1178805</v>
      </c>
      <c r="Y38" s="106">
        <v>1231867</v>
      </c>
      <c r="Z38" s="106">
        <v>53062</v>
      </c>
      <c r="AA38" s="106">
        <v>144010</v>
      </c>
      <c r="AB38" s="106">
        <v>15002</v>
      </c>
      <c r="AC38" s="106">
        <v>3134974</v>
      </c>
      <c r="AD38" s="106">
        <v>3149976</v>
      </c>
      <c r="AE38" s="102" t="s">
        <v>183</v>
      </c>
      <c r="AF38" s="106">
        <v>90</v>
      </c>
      <c r="AG38" s="106">
        <v>36324</v>
      </c>
    </row>
    <row r="39" spans="1:33" ht="14.25" x14ac:dyDescent="0.2">
      <c r="A39" s="102" t="s">
        <v>184</v>
      </c>
      <c r="B39" s="102" t="s">
        <v>185</v>
      </c>
      <c r="C39" s="103">
        <v>73256</v>
      </c>
      <c r="D39" s="103">
        <v>548</v>
      </c>
      <c r="E39" s="103">
        <v>73804</v>
      </c>
      <c r="F39" s="104">
        <v>-2.0101436575586201E-2</v>
      </c>
      <c r="G39" s="103">
        <v>0</v>
      </c>
      <c r="H39" s="103">
        <v>0</v>
      </c>
      <c r="I39" s="103">
        <v>0</v>
      </c>
      <c r="J39" s="104">
        <v>-1</v>
      </c>
      <c r="K39" s="103">
        <v>0</v>
      </c>
      <c r="L39" s="122">
        <v>0</v>
      </c>
      <c r="M39" s="103">
        <v>73804</v>
      </c>
      <c r="N39" s="104">
        <v>-2.05695782572922E-2</v>
      </c>
      <c r="O39" s="103">
        <v>10810</v>
      </c>
      <c r="P39" s="103">
        <v>84614</v>
      </c>
      <c r="Q39" s="104">
        <v>-3.8182169529287394E-2</v>
      </c>
      <c r="R39" s="108">
        <v>5</v>
      </c>
      <c r="S39" s="110"/>
      <c r="T39" s="102" t="s">
        <v>82</v>
      </c>
      <c r="U39" s="106">
        <v>73940</v>
      </c>
      <c r="V39" s="106">
        <v>75318</v>
      </c>
      <c r="W39" s="106">
        <v>1378</v>
      </c>
      <c r="X39" s="106">
        <v>36</v>
      </c>
      <c r="Y39" s="106">
        <v>36</v>
      </c>
      <c r="Z39" s="106">
        <v>0</v>
      </c>
      <c r="AA39" s="106">
        <v>0</v>
      </c>
      <c r="AB39" s="106">
        <v>12619</v>
      </c>
      <c r="AC39" s="106">
        <v>75354</v>
      </c>
      <c r="AD39" s="106">
        <v>87973</v>
      </c>
      <c r="AE39" s="102" t="s">
        <v>186</v>
      </c>
      <c r="AF39" s="106">
        <v>90</v>
      </c>
      <c r="AG39" s="106">
        <v>36324</v>
      </c>
    </row>
    <row r="40" spans="1:33" ht="14.25" x14ac:dyDescent="0.2">
      <c r="A40" s="102" t="s">
        <v>187</v>
      </c>
      <c r="B40" s="102" t="s">
        <v>188</v>
      </c>
      <c r="C40" s="103">
        <v>150447</v>
      </c>
      <c r="D40" s="103">
        <v>196</v>
      </c>
      <c r="E40" s="103">
        <v>150643</v>
      </c>
      <c r="F40" s="104">
        <v>7.37435583084457E-2</v>
      </c>
      <c r="G40" s="103">
        <v>5470</v>
      </c>
      <c r="H40" s="103">
        <v>0</v>
      </c>
      <c r="I40" s="103">
        <v>5470</v>
      </c>
      <c r="J40" s="104">
        <v>4.1507996953541501E-2</v>
      </c>
      <c r="K40" s="103">
        <v>0</v>
      </c>
      <c r="L40" s="122">
        <v>0</v>
      </c>
      <c r="M40" s="103">
        <v>156113</v>
      </c>
      <c r="N40" s="104">
        <v>7.2580368123449798E-2</v>
      </c>
      <c r="O40" s="103">
        <v>0</v>
      </c>
      <c r="P40" s="103">
        <v>156113</v>
      </c>
      <c r="Q40" s="104">
        <v>7.2580368123449798E-2</v>
      </c>
      <c r="R40" s="108">
        <v>4</v>
      </c>
      <c r="S40" s="110"/>
      <c r="T40" s="102" t="s">
        <v>82</v>
      </c>
      <c r="U40" s="106">
        <v>140171</v>
      </c>
      <c r="V40" s="106">
        <v>140297</v>
      </c>
      <c r="W40" s="106">
        <v>126</v>
      </c>
      <c r="X40" s="106">
        <v>5252</v>
      </c>
      <c r="Y40" s="106">
        <v>5252</v>
      </c>
      <c r="Z40" s="106">
        <v>0</v>
      </c>
      <c r="AA40" s="106">
        <v>0</v>
      </c>
      <c r="AB40" s="106">
        <v>0</v>
      </c>
      <c r="AC40" s="106">
        <v>145549</v>
      </c>
      <c r="AD40" s="106">
        <v>145549</v>
      </c>
      <c r="AE40" s="102" t="s">
        <v>189</v>
      </c>
      <c r="AF40" s="106">
        <v>90</v>
      </c>
      <c r="AG40" s="106">
        <v>36324</v>
      </c>
    </row>
    <row r="41" spans="1:33" ht="14.25" x14ac:dyDescent="0.2">
      <c r="A41" s="102" t="s">
        <v>190</v>
      </c>
      <c r="B41" s="102" t="s">
        <v>191</v>
      </c>
      <c r="C41" s="103">
        <v>74907</v>
      </c>
      <c r="D41" s="103">
        <v>898</v>
      </c>
      <c r="E41" s="103">
        <v>75805</v>
      </c>
      <c r="F41" s="104">
        <v>6.7345329616175301E-2</v>
      </c>
      <c r="G41" s="103">
        <v>0</v>
      </c>
      <c r="H41" s="103">
        <v>0</v>
      </c>
      <c r="I41" s="103">
        <v>0</v>
      </c>
      <c r="J41" s="104">
        <v>-1</v>
      </c>
      <c r="K41" s="103">
        <v>0</v>
      </c>
      <c r="L41" s="122">
        <v>0</v>
      </c>
      <c r="M41" s="103">
        <v>75805</v>
      </c>
      <c r="N41" s="104">
        <v>9.4950194428168096E-3</v>
      </c>
      <c r="O41" s="103">
        <v>6770</v>
      </c>
      <c r="P41" s="103">
        <v>82575</v>
      </c>
      <c r="Q41" s="104">
        <v>-1.8494342906875503E-3</v>
      </c>
      <c r="R41" s="108">
        <v>5</v>
      </c>
      <c r="S41" s="110"/>
      <c r="T41" s="102" t="s">
        <v>82</v>
      </c>
      <c r="U41" s="106">
        <v>69978</v>
      </c>
      <c r="V41" s="106">
        <v>71022</v>
      </c>
      <c r="W41" s="106">
        <v>1044</v>
      </c>
      <c r="X41" s="106">
        <v>3986</v>
      </c>
      <c r="Y41" s="106">
        <v>4070</v>
      </c>
      <c r="Z41" s="106">
        <v>84</v>
      </c>
      <c r="AA41" s="106">
        <v>0</v>
      </c>
      <c r="AB41" s="106">
        <v>7636</v>
      </c>
      <c r="AC41" s="106">
        <v>75092</v>
      </c>
      <c r="AD41" s="106">
        <v>82728</v>
      </c>
      <c r="AE41" s="102" t="s">
        <v>192</v>
      </c>
      <c r="AF41" s="106">
        <v>90</v>
      </c>
      <c r="AG41" s="106">
        <v>36324</v>
      </c>
    </row>
    <row r="42" spans="1:33" ht="14.25" x14ac:dyDescent="0.2">
      <c r="A42" s="102" t="s">
        <v>193</v>
      </c>
      <c r="B42" s="102" t="s">
        <v>194</v>
      </c>
      <c r="C42" s="103">
        <v>8936</v>
      </c>
      <c r="D42" s="103">
        <v>16</v>
      </c>
      <c r="E42" s="103">
        <v>8952</v>
      </c>
      <c r="F42" s="104">
        <v>-0.103634725142685</v>
      </c>
      <c r="G42" s="103">
        <v>0</v>
      </c>
      <c r="H42" s="103">
        <v>0</v>
      </c>
      <c r="I42" s="103">
        <v>0</v>
      </c>
      <c r="J42" s="104">
        <v>0</v>
      </c>
      <c r="K42" s="103">
        <v>0</v>
      </c>
      <c r="L42" s="122">
        <v>0</v>
      </c>
      <c r="M42" s="103">
        <v>8952</v>
      </c>
      <c r="N42" s="104">
        <v>-0.103634725142685</v>
      </c>
      <c r="O42" s="103">
        <v>5727</v>
      </c>
      <c r="P42" s="103">
        <v>14679</v>
      </c>
      <c r="Q42" s="104">
        <v>-0.14308231173379998</v>
      </c>
      <c r="R42" s="108">
        <v>5</v>
      </c>
      <c r="S42" s="110"/>
      <c r="T42" s="102" t="s">
        <v>82</v>
      </c>
      <c r="U42" s="106">
        <v>9853</v>
      </c>
      <c r="V42" s="106">
        <v>9987</v>
      </c>
      <c r="W42" s="106">
        <v>134</v>
      </c>
      <c r="X42" s="106">
        <v>0</v>
      </c>
      <c r="Y42" s="106">
        <v>0</v>
      </c>
      <c r="Z42" s="106">
        <v>0</v>
      </c>
      <c r="AA42" s="106">
        <v>0</v>
      </c>
      <c r="AB42" s="106">
        <v>7143</v>
      </c>
      <c r="AC42" s="106">
        <v>9987</v>
      </c>
      <c r="AD42" s="106">
        <v>17130</v>
      </c>
      <c r="AE42" s="102" t="s">
        <v>195</v>
      </c>
      <c r="AF42" s="106">
        <v>90</v>
      </c>
      <c r="AG42" s="106">
        <v>36324</v>
      </c>
    </row>
    <row r="43" spans="1:33" ht="14.25" x14ac:dyDescent="0.2">
      <c r="A43" s="102" t="s">
        <v>196</v>
      </c>
      <c r="B43" s="102" t="s">
        <v>197</v>
      </c>
      <c r="C43" s="103">
        <v>1217696</v>
      </c>
      <c r="D43" s="103">
        <v>337954</v>
      </c>
      <c r="E43" s="103">
        <v>1555650</v>
      </c>
      <c r="F43" s="104">
        <v>2.28557113635512E-2</v>
      </c>
      <c r="G43" s="103">
        <v>139700</v>
      </c>
      <c r="H43" s="103">
        <v>3338</v>
      </c>
      <c r="I43" s="103">
        <v>143038</v>
      </c>
      <c r="J43" s="104">
        <v>0.30911653533217998</v>
      </c>
      <c r="K43" s="103">
        <v>19</v>
      </c>
      <c r="L43" s="122">
        <v>0</v>
      </c>
      <c r="M43" s="103">
        <v>1698707</v>
      </c>
      <c r="N43" s="104">
        <v>4.2054360574964797E-2</v>
      </c>
      <c r="O43" s="103">
        <v>57846</v>
      </c>
      <c r="P43" s="103">
        <v>1756553</v>
      </c>
      <c r="Q43" s="104">
        <v>2.5923273884338502E-2</v>
      </c>
      <c r="R43" s="108">
        <v>3</v>
      </c>
      <c r="S43" s="110"/>
      <c r="T43" s="102" t="s">
        <v>82</v>
      </c>
      <c r="U43" s="106">
        <v>1176205</v>
      </c>
      <c r="V43" s="106">
        <v>1520889</v>
      </c>
      <c r="W43" s="106">
        <v>344684</v>
      </c>
      <c r="X43" s="106">
        <v>103095</v>
      </c>
      <c r="Y43" s="106">
        <v>109263</v>
      </c>
      <c r="Z43" s="106">
        <v>6168</v>
      </c>
      <c r="AA43" s="106">
        <v>0</v>
      </c>
      <c r="AB43" s="106">
        <v>82016</v>
      </c>
      <c r="AC43" s="106">
        <v>1630152</v>
      </c>
      <c r="AD43" s="106">
        <v>1712168</v>
      </c>
      <c r="AE43" s="102" t="s">
        <v>198</v>
      </c>
      <c r="AF43" s="106">
        <v>90</v>
      </c>
      <c r="AG43" s="106">
        <v>36324</v>
      </c>
    </row>
    <row r="44" spans="1:33" ht="14.25" x14ac:dyDescent="0.2">
      <c r="A44" s="102" t="s">
        <v>199</v>
      </c>
      <c r="B44" s="102" t="s">
        <v>200</v>
      </c>
      <c r="C44" s="103">
        <v>2257134</v>
      </c>
      <c r="D44" s="103">
        <v>314512</v>
      </c>
      <c r="E44" s="103">
        <v>2571646</v>
      </c>
      <c r="F44" s="104">
        <v>2.7653931248864299E-3</v>
      </c>
      <c r="G44" s="103">
        <v>727018</v>
      </c>
      <c r="H44" s="103">
        <v>13530</v>
      </c>
      <c r="I44" s="103">
        <v>740548</v>
      </c>
      <c r="J44" s="104">
        <v>-1.1257977516088501E-2</v>
      </c>
      <c r="K44" s="103">
        <v>0</v>
      </c>
      <c r="L44" s="122">
        <v>0</v>
      </c>
      <c r="M44" s="103">
        <v>3312194</v>
      </c>
      <c r="N44" s="104">
        <v>-4.0440206739994201E-4</v>
      </c>
      <c r="O44" s="103">
        <v>12952</v>
      </c>
      <c r="P44" s="103">
        <v>3325146</v>
      </c>
      <c r="Q44" s="104">
        <v>-1.32750034088527E-3</v>
      </c>
      <c r="R44" s="108">
        <v>2</v>
      </c>
      <c r="S44" s="110"/>
      <c r="T44" s="102" t="s">
        <v>82</v>
      </c>
      <c r="U44" s="106">
        <v>2231676</v>
      </c>
      <c r="V44" s="106">
        <v>2564554</v>
      </c>
      <c r="W44" s="106">
        <v>332878</v>
      </c>
      <c r="X44" s="106">
        <v>728244</v>
      </c>
      <c r="Y44" s="106">
        <v>748980</v>
      </c>
      <c r="Z44" s="106">
        <v>20736</v>
      </c>
      <c r="AA44" s="106">
        <v>0</v>
      </c>
      <c r="AB44" s="106">
        <v>16032</v>
      </c>
      <c r="AC44" s="106">
        <v>3313534</v>
      </c>
      <c r="AD44" s="106">
        <v>3329566</v>
      </c>
      <c r="AE44" s="102" t="s">
        <v>201</v>
      </c>
      <c r="AF44" s="106">
        <v>90</v>
      </c>
      <c r="AG44" s="106">
        <v>36324</v>
      </c>
    </row>
    <row r="45" spans="1:33" ht="14.25" x14ac:dyDescent="0.2">
      <c r="A45" s="102" t="s">
        <v>202</v>
      </c>
      <c r="B45" s="102" t="s">
        <v>203</v>
      </c>
      <c r="C45" s="103">
        <v>44431</v>
      </c>
      <c r="D45" s="103">
        <v>10486</v>
      </c>
      <c r="E45" s="103">
        <v>54917</v>
      </c>
      <c r="F45" s="104">
        <v>-3.2725671510347894E-2</v>
      </c>
      <c r="G45" s="103">
        <v>0</v>
      </c>
      <c r="H45" s="103">
        <v>0</v>
      </c>
      <c r="I45" s="103">
        <v>0</v>
      </c>
      <c r="J45" s="104">
        <v>0</v>
      </c>
      <c r="K45" s="103">
        <v>0</v>
      </c>
      <c r="L45" s="122">
        <v>0</v>
      </c>
      <c r="M45" s="103">
        <v>54917</v>
      </c>
      <c r="N45" s="104">
        <v>-3.2725671510347894E-2</v>
      </c>
      <c r="O45" s="103">
        <v>19644</v>
      </c>
      <c r="P45" s="103">
        <v>74561</v>
      </c>
      <c r="Q45" s="104">
        <v>-2.8761609503836202E-2</v>
      </c>
      <c r="R45" s="108">
        <v>5</v>
      </c>
      <c r="S45" s="110"/>
      <c r="T45" s="102" t="s">
        <v>82</v>
      </c>
      <c r="U45" s="106">
        <v>46031</v>
      </c>
      <c r="V45" s="106">
        <v>56775</v>
      </c>
      <c r="W45" s="106">
        <v>10744</v>
      </c>
      <c r="X45" s="106">
        <v>0</v>
      </c>
      <c r="Y45" s="106">
        <v>0</v>
      </c>
      <c r="Z45" s="106">
        <v>0</v>
      </c>
      <c r="AA45" s="106">
        <v>0</v>
      </c>
      <c r="AB45" s="106">
        <v>19994</v>
      </c>
      <c r="AC45" s="106">
        <v>56775</v>
      </c>
      <c r="AD45" s="106">
        <v>76769</v>
      </c>
      <c r="AE45" s="102" t="s">
        <v>204</v>
      </c>
      <c r="AF45" s="106">
        <v>90</v>
      </c>
      <c r="AG45" s="106">
        <v>36324</v>
      </c>
    </row>
    <row r="46" spans="1:33" ht="14.25" x14ac:dyDescent="0.2">
      <c r="A46" s="102" t="s">
        <v>205</v>
      </c>
      <c r="B46" s="102" t="s">
        <v>206</v>
      </c>
      <c r="C46" s="103">
        <v>8202</v>
      </c>
      <c r="D46" s="103">
        <v>414</v>
      </c>
      <c r="E46" s="103">
        <v>8616</v>
      </c>
      <c r="F46" s="104">
        <v>1.38856201459167E-2</v>
      </c>
      <c r="G46" s="103">
        <v>0</v>
      </c>
      <c r="H46" s="103">
        <v>0</v>
      </c>
      <c r="I46" s="103">
        <v>0</v>
      </c>
      <c r="J46" s="104">
        <v>0</v>
      </c>
      <c r="K46" s="103">
        <v>0</v>
      </c>
      <c r="L46" s="122">
        <v>-1</v>
      </c>
      <c r="M46" s="103">
        <v>8616</v>
      </c>
      <c r="N46" s="104">
        <v>-4.4895244429664104E-2</v>
      </c>
      <c r="O46" s="103">
        <v>13169</v>
      </c>
      <c r="P46" s="103">
        <v>21785</v>
      </c>
      <c r="Q46" s="104">
        <v>-3.52935966699141E-2</v>
      </c>
      <c r="R46" s="108">
        <v>5</v>
      </c>
      <c r="S46" s="110"/>
      <c r="T46" s="102" t="s">
        <v>82</v>
      </c>
      <c r="U46" s="106">
        <v>8082</v>
      </c>
      <c r="V46" s="106">
        <v>8498</v>
      </c>
      <c r="W46" s="106">
        <v>416</v>
      </c>
      <c r="X46" s="106">
        <v>0</v>
      </c>
      <c r="Y46" s="106">
        <v>0</v>
      </c>
      <c r="Z46" s="106">
        <v>0</v>
      </c>
      <c r="AA46" s="106">
        <v>523</v>
      </c>
      <c r="AB46" s="106">
        <v>13561</v>
      </c>
      <c r="AC46" s="106">
        <v>9021</v>
      </c>
      <c r="AD46" s="106">
        <v>22582</v>
      </c>
      <c r="AE46" s="102" t="s">
        <v>207</v>
      </c>
      <c r="AF46" s="106">
        <v>90</v>
      </c>
      <c r="AG46" s="106">
        <v>36324</v>
      </c>
    </row>
    <row r="47" spans="1:33" ht="14.25" x14ac:dyDescent="0.2">
      <c r="A47" s="102" t="s">
        <v>208</v>
      </c>
      <c r="B47" s="102" t="s">
        <v>209</v>
      </c>
      <c r="C47" s="103">
        <v>6602</v>
      </c>
      <c r="D47" s="103">
        <v>0</v>
      </c>
      <c r="E47" s="103">
        <v>6602</v>
      </c>
      <c r="F47" s="104">
        <v>-4.373397677575031E-3</v>
      </c>
      <c r="G47" s="103">
        <v>0</v>
      </c>
      <c r="H47" s="103">
        <v>0</v>
      </c>
      <c r="I47" s="103">
        <v>0</v>
      </c>
      <c r="J47" s="104">
        <v>0</v>
      </c>
      <c r="K47" s="103">
        <v>0</v>
      </c>
      <c r="L47" s="122">
        <v>0</v>
      </c>
      <c r="M47" s="103">
        <v>6602</v>
      </c>
      <c r="N47" s="104">
        <v>-4.373397677575031E-3</v>
      </c>
      <c r="O47" s="103">
        <v>0</v>
      </c>
      <c r="P47" s="103">
        <v>6602</v>
      </c>
      <c r="Q47" s="104">
        <v>-4.373397677575031E-3</v>
      </c>
      <c r="R47" s="108">
        <v>5</v>
      </c>
      <c r="S47" s="110"/>
      <c r="T47" s="102" t="s">
        <v>82</v>
      </c>
      <c r="U47" s="106">
        <v>6631</v>
      </c>
      <c r="V47" s="106">
        <v>6631</v>
      </c>
      <c r="W47" s="106">
        <v>0</v>
      </c>
      <c r="X47" s="106">
        <v>0</v>
      </c>
      <c r="Y47" s="106">
        <v>0</v>
      </c>
      <c r="Z47" s="106">
        <v>0</v>
      </c>
      <c r="AA47" s="106">
        <v>0</v>
      </c>
      <c r="AB47" s="106">
        <v>0</v>
      </c>
      <c r="AC47" s="106">
        <v>6631</v>
      </c>
      <c r="AD47" s="106">
        <v>6631</v>
      </c>
      <c r="AE47" s="102" t="s">
        <v>210</v>
      </c>
      <c r="AF47" s="106">
        <v>90</v>
      </c>
      <c r="AG47" s="106">
        <v>36324</v>
      </c>
    </row>
    <row r="48" spans="1:33" ht="14.25" x14ac:dyDescent="0.2">
      <c r="A48" s="102" t="s">
        <v>211</v>
      </c>
      <c r="B48" s="102" t="s">
        <v>212</v>
      </c>
      <c r="C48" s="103">
        <v>79684</v>
      </c>
      <c r="D48" s="103">
        <v>804</v>
      </c>
      <c r="E48" s="103">
        <v>80488</v>
      </c>
      <c r="F48" s="104">
        <v>-7.4605699628821206E-3</v>
      </c>
      <c r="G48" s="103">
        <v>0</v>
      </c>
      <c r="H48" s="103">
        <v>0</v>
      </c>
      <c r="I48" s="103">
        <v>0</v>
      </c>
      <c r="J48" s="104">
        <v>0</v>
      </c>
      <c r="K48" s="103">
        <v>0</v>
      </c>
      <c r="L48" s="122">
        <v>0</v>
      </c>
      <c r="M48" s="103">
        <v>80488</v>
      </c>
      <c r="N48" s="104">
        <v>-7.4605699628821206E-3</v>
      </c>
      <c r="O48" s="103">
        <v>4787</v>
      </c>
      <c r="P48" s="103">
        <v>85275</v>
      </c>
      <c r="Q48" s="104">
        <v>2.4521229305332001E-2</v>
      </c>
      <c r="R48" s="108">
        <v>5</v>
      </c>
      <c r="S48" s="110"/>
      <c r="T48" s="102" t="s">
        <v>82</v>
      </c>
      <c r="U48" s="106">
        <v>80455</v>
      </c>
      <c r="V48" s="106">
        <v>81093</v>
      </c>
      <c r="W48" s="106">
        <v>638</v>
      </c>
      <c r="X48" s="106">
        <v>0</v>
      </c>
      <c r="Y48" s="106">
        <v>0</v>
      </c>
      <c r="Z48" s="106">
        <v>0</v>
      </c>
      <c r="AA48" s="106">
        <v>0</v>
      </c>
      <c r="AB48" s="106">
        <v>2141</v>
      </c>
      <c r="AC48" s="106">
        <v>81093</v>
      </c>
      <c r="AD48" s="106">
        <v>83234</v>
      </c>
      <c r="AE48" s="102" t="s">
        <v>213</v>
      </c>
      <c r="AF48" s="106">
        <v>90</v>
      </c>
      <c r="AG48" s="106">
        <v>36324</v>
      </c>
    </row>
    <row r="49" spans="1:33" ht="14.25" x14ac:dyDescent="0.2">
      <c r="A49" s="102" t="s">
        <v>214</v>
      </c>
      <c r="B49" s="102" t="s">
        <v>215</v>
      </c>
      <c r="C49" s="103">
        <v>609527</v>
      </c>
      <c r="D49" s="103">
        <v>5288</v>
      </c>
      <c r="E49" s="103">
        <v>614815</v>
      </c>
      <c r="F49" s="104">
        <v>3.4437794756261901E-2</v>
      </c>
      <c r="G49" s="103">
        <v>231967</v>
      </c>
      <c r="H49" s="103">
        <v>288</v>
      </c>
      <c r="I49" s="103">
        <v>232255</v>
      </c>
      <c r="J49" s="104">
        <v>0.10529196211868801</v>
      </c>
      <c r="K49" s="103">
        <v>0</v>
      </c>
      <c r="L49" s="122">
        <v>0</v>
      </c>
      <c r="M49" s="103">
        <v>847070</v>
      </c>
      <c r="N49" s="104">
        <v>5.2944956785588602E-2</v>
      </c>
      <c r="O49" s="103">
        <v>7746</v>
      </c>
      <c r="P49" s="103">
        <v>854816</v>
      </c>
      <c r="Q49" s="104">
        <v>5.3577635188933E-2</v>
      </c>
      <c r="R49" s="108">
        <v>3</v>
      </c>
      <c r="S49" s="111"/>
      <c r="T49" s="102" t="s">
        <v>82</v>
      </c>
      <c r="U49" s="106">
        <v>589519</v>
      </c>
      <c r="V49" s="106">
        <v>594347</v>
      </c>
      <c r="W49" s="106">
        <v>4828</v>
      </c>
      <c r="X49" s="106">
        <v>209972</v>
      </c>
      <c r="Y49" s="106">
        <v>210130</v>
      </c>
      <c r="Z49" s="106">
        <v>158</v>
      </c>
      <c r="AA49" s="106">
        <v>0</v>
      </c>
      <c r="AB49" s="106">
        <v>6869</v>
      </c>
      <c r="AC49" s="106">
        <v>804477</v>
      </c>
      <c r="AD49" s="106">
        <v>811346</v>
      </c>
      <c r="AE49" s="102" t="s">
        <v>216</v>
      </c>
      <c r="AF49" s="106">
        <v>90</v>
      </c>
      <c r="AG49" s="106">
        <v>36324</v>
      </c>
    </row>
    <row r="50" spans="1:33" ht="14.25" x14ac:dyDescent="0.2">
      <c r="A50" s="112" t="s">
        <v>217</v>
      </c>
      <c r="B50" s="113"/>
      <c r="C50" s="114">
        <v>19094060</v>
      </c>
      <c r="D50" s="114">
        <v>4376212</v>
      </c>
      <c r="E50" s="114">
        <v>23470272</v>
      </c>
      <c r="F50" s="115">
        <v>2.1151336311359601E-2</v>
      </c>
      <c r="G50" s="114">
        <v>14718969</v>
      </c>
      <c r="H50" s="114">
        <v>2767330</v>
      </c>
      <c r="I50" s="114">
        <v>17486299</v>
      </c>
      <c r="J50" s="115">
        <v>3.5634737411916903E-2</v>
      </c>
      <c r="K50" s="114">
        <v>386378</v>
      </c>
      <c r="L50" s="123">
        <v>9.4239058402387998E-2</v>
      </c>
      <c r="M50" s="114">
        <v>41342949</v>
      </c>
      <c r="N50" s="115">
        <v>2.7872910566592801E-2</v>
      </c>
      <c r="O50" s="114">
        <v>497507</v>
      </c>
      <c r="P50" s="114">
        <v>41840456</v>
      </c>
      <c r="Q50" s="115">
        <v>2.5592770963608402E-2</v>
      </c>
      <c r="R50" s="119">
        <v>0</v>
      </c>
      <c r="S50" s="120" t="s">
        <v>240</v>
      </c>
      <c r="T50" s="120">
        <v>0</v>
      </c>
      <c r="U50" s="121">
        <v>18785889</v>
      </c>
      <c r="V50" s="121">
        <v>22984127</v>
      </c>
      <c r="W50" s="121">
        <v>4198238</v>
      </c>
      <c r="X50" s="121">
        <v>14271596</v>
      </c>
      <c r="Y50" s="121">
        <v>16884620</v>
      </c>
      <c r="Z50" s="121">
        <v>2613024</v>
      </c>
      <c r="AA50" s="121">
        <v>353102</v>
      </c>
      <c r="AB50" s="121">
        <v>574515</v>
      </c>
      <c r="AC50" s="121">
        <v>40221849</v>
      </c>
      <c r="AD50" s="121">
        <v>40796364</v>
      </c>
      <c r="AE50" s="120">
        <v>0</v>
      </c>
      <c r="AF50" s="121">
        <v>4050</v>
      </c>
      <c r="AG50" s="121">
        <v>1634580</v>
      </c>
    </row>
    <row r="51" spans="1:33" ht="14.25" x14ac:dyDescent="0.2">
      <c r="A51" s="102" t="s">
        <v>219</v>
      </c>
      <c r="B51" s="102" t="s">
        <v>220</v>
      </c>
      <c r="C51" s="103">
        <v>0</v>
      </c>
      <c r="D51" s="103">
        <v>0</v>
      </c>
      <c r="E51" s="103">
        <v>0</v>
      </c>
      <c r="F51" s="104">
        <v>0</v>
      </c>
      <c r="G51" s="103">
        <v>0</v>
      </c>
      <c r="H51" s="103">
        <v>0</v>
      </c>
      <c r="I51" s="103">
        <v>0</v>
      </c>
      <c r="J51" s="104">
        <v>0</v>
      </c>
      <c r="K51" s="103">
        <v>0</v>
      </c>
      <c r="L51" s="122">
        <v>0</v>
      </c>
      <c r="M51" s="103">
        <v>0</v>
      </c>
      <c r="N51" s="104">
        <v>0</v>
      </c>
      <c r="O51" s="103">
        <v>0</v>
      </c>
      <c r="P51" s="103">
        <v>0</v>
      </c>
      <c r="Q51" s="104">
        <v>0</v>
      </c>
      <c r="R51" s="108">
        <v>6</v>
      </c>
      <c r="S51" s="109" t="s">
        <v>161</v>
      </c>
      <c r="T51" s="102" t="s">
        <v>161</v>
      </c>
      <c r="U51" s="106">
        <v>0</v>
      </c>
      <c r="V51" s="106">
        <v>0</v>
      </c>
      <c r="W51" s="106">
        <v>0</v>
      </c>
      <c r="X51" s="106">
        <v>0</v>
      </c>
      <c r="Y51" s="106">
        <v>0</v>
      </c>
      <c r="Z51" s="106">
        <v>0</v>
      </c>
      <c r="AA51" s="106">
        <v>0</v>
      </c>
      <c r="AB51" s="106">
        <v>0</v>
      </c>
      <c r="AC51" s="106">
        <v>0</v>
      </c>
      <c r="AD51" s="106">
        <v>0</v>
      </c>
      <c r="AE51" s="102" t="s">
        <v>221</v>
      </c>
      <c r="AF51" s="106">
        <v>90</v>
      </c>
      <c r="AG51" s="106">
        <v>36324</v>
      </c>
    </row>
    <row r="52" spans="1:33" ht="14.25" x14ac:dyDescent="0.2">
      <c r="A52" s="102" t="s">
        <v>222</v>
      </c>
      <c r="B52" s="102" t="s">
        <v>223</v>
      </c>
      <c r="C52" s="103">
        <v>1354</v>
      </c>
      <c r="D52" s="103">
        <v>0</v>
      </c>
      <c r="E52" s="103">
        <v>1354</v>
      </c>
      <c r="F52" s="104">
        <v>-0.26929303831624402</v>
      </c>
      <c r="G52" s="103">
        <v>0</v>
      </c>
      <c r="H52" s="103">
        <v>0</v>
      </c>
      <c r="I52" s="103">
        <v>0</v>
      </c>
      <c r="J52" s="104">
        <v>0</v>
      </c>
      <c r="K52" s="103">
        <v>0</v>
      </c>
      <c r="L52" s="122">
        <v>0</v>
      </c>
      <c r="M52" s="103">
        <v>1354</v>
      </c>
      <c r="N52" s="104">
        <v>-0.26929303831624402</v>
      </c>
      <c r="O52" s="103">
        <v>0</v>
      </c>
      <c r="P52" s="103">
        <v>1354</v>
      </c>
      <c r="Q52" s="104">
        <v>-0.26929303831624402</v>
      </c>
      <c r="R52" s="108">
        <v>6</v>
      </c>
      <c r="S52" s="110"/>
      <c r="T52" s="102" t="s">
        <v>161</v>
      </c>
      <c r="U52" s="106">
        <v>1853</v>
      </c>
      <c r="V52" s="106">
        <v>1853</v>
      </c>
      <c r="W52" s="106">
        <v>0</v>
      </c>
      <c r="X52" s="106">
        <v>0</v>
      </c>
      <c r="Y52" s="106">
        <v>0</v>
      </c>
      <c r="Z52" s="106">
        <v>0</v>
      </c>
      <c r="AA52" s="106">
        <v>0</v>
      </c>
      <c r="AB52" s="106">
        <v>0</v>
      </c>
      <c r="AC52" s="106">
        <v>1853</v>
      </c>
      <c r="AD52" s="106">
        <v>1853</v>
      </c>
      <c r="AE52" s="102" t="s">
        <v>224</v>
      </c>
      <c r="AF52" s="106">
        <v>90</v>
      </c>
      <c r="AG52" s="106">
        <v>36324</v>
      </c>
    </row>
    <row r="53" spans="1:33" ht="14.25" x14ac:dyDescent="0.2">
      <c r="A53" s="102" t="s">
        <v>225</v>
      </c>
      <c r="B53" s="102" t="s">
        <v>226</v>
      </c>
      <c r="C53" s="103">
        <v>258965</v>
      </c>
      <c r="D53" s="103">
        <v>0</v>
      </c>
      <c r="E53" s="103">
        <v>258965</v>
      </c>
      <c r="F53" s="104">
        <v>-5.0714809384164207E-2</v>
      </c>
      <c r="G53" s="103">
        <v>1333402</v>
      </c>
      <c r="H53" s="103">
        <v>0</v>
      </c>
      <c r="I53" s="103">
        <v>1333402</v>
      </c>
      <c r="J53" s="104">
        <v>9.7242497305036896E-2</v>
      </c>
      <c r="K53" s="103">
        <v>0</v>
      </c>
      <c r="L53" s="122">
        <v>0</v>
      </c>
      <c r="M53" s="103">
        <v>1592367</v>
      </c>
      <c r="N53" s="104">
        <v>7.0117537952863893E-2</v>
      </c>
      <c r="O53" s="103">
        <v>162</v>
      </c>
      <c r="P53" s="103">
        <v>1592529</v>
      </c>
      <c r="Q53" s="104">
        <v>7.0226406725670903E-2</v>
      </c>
      <c r="R53" s="108">
        <v>6</v>
      </c>
      <c r="S53" s="110"/>
      <c r="T53" s="102" t="s">
        <v>161</v>
      </c>
      <c r="U53" s="106">
        <v>272566</v>
      </c>
      <c r="V53" s="106">
        <v>272800</v>
      </c>
      <c r="W53" s="106">
        <v>234</v>
      </c>
      <c r="X53" s="106">
        <v>1215210</v>
      </c>
      <c r="Y53" s="106">
        <v>1215230</v>
      </c>
      <c r="Z53" s="106">
        <v>20</v>
      </c>
      <c r="AA53" s="106">
        <v>0</v>
      </c>
      <c r="AB53" s="106">
        <v>0</v>
      </c>
      <c r="AC53" s="106">
        <v>1488030</v>
      </c>
      <c r="AD53" s="106">
        <v>1488030</v>
      </c>
      <c r="AE53" s="102" t="s">
        <v>227</v>
      </c>
      <c r="AF53" s="106">
        <v>90</v>
      </c>
      <c r="AG53" s="106">
        <v>36324</v>
      </c>
    </row>
    <row r="54" spans="1:33" ht="14.25" x14ac:dyDescent="0.2">
      <c r="A54" s="102" t="s">
        <v>228</v>
      </c>
      <c r="B54" s="102" t="s">
        <v>229</v>
      </c>
      <c r="C54" s="103">
        <v>0</v>
      </c>
      <c r="D54" s="103">
        <v>0</v>
      </c>
      <c r="E54" s="103">
        <v>0</v>
      </c>
      <c r="F54" s="104">
        <v>0</v>
      </c>
      <c r="G54" s="103">
        <v>0</v>
      </c>
      <c r="H54" s="103">
        <v>0</v>
      </c>
      <c r="I54" s="103">
        <v>0</v>
      </c>
      <c r="J54" s="104">
        <v>0</v>
      </c>
      <c r="K54" s="103">
        <v>0</v>
      </c>
      <c r="L54" s="122">
        <v>0</v>
      </c>
      <c r="M54" s="103">
        <v>0</v>
      </c>
      <c r="N54" s="104">
        <v>0</v>
      </c>
      <c r="O54" s="103">
        <v>0</v>
      </c>
      <c r="P54" s="103">
        <v>0</v>
      </c>
      <c r="Q54" s="104">
        <v>0</v>
      </c>
      <c r="R54" s="108">
        <v>6</v>
      </c>
      <c r="S54" s="110"/>
      <c r="T54" s="102" t="s">
        <v>161</v>
      </c>
      <c r="U54" s="106">
        <v>0</v>
      </c>
      <c r="V54" s="106">
        <v>0</v>
      </c>
      <c r="W54" s="106">
        <v>0</v>
      </c>
      <c r="X54" s="106">
        <v>0</v>
      </c>
      <c r="Y54" s="106">
        <v>0</v>
      </c>
      <c r="Z54" s="106">
        <v>0</v>
      </c>
      <c r="AA54" s="106">
        <v>0</v>
      </c>
      <c r="AB54" s="106">
        <v>0</v>
      </c>
      <c r="AC54" s="106">
        <v>0</v>
      </c>
      <c r="AD54" s="106">
        <v>0</v>
      </c>
      <c r="AE54" s="102" t="s">
        <v>230</v>
      </c>
      <c r="AF54" s="106">
        <v>90</v>
      </c>
      <c r="AG54" s="106">
        <v>36324</v>
      </c>
    </row>
    <row r="55" spans="1:33" ht="14.25" x14ac:dyDescent="0.2">
      <c r="A55" s="102" t="s">
        <v>231</v>
      </c>
      <c r="B55" s="102" t="s">
        <v>232</v>
      </c>
      <c r="C55" s="103">
        <v>27619</v>
      </c>
      <c r="D55" s="103">
        <v>0</v>
      </c>
      <c r="E55" s="103">
        <v>27619</v>
      </c>
      <c r="F55" s="104">
        <v>7.7604369879047994E-2</v>
      </c>
      <c r="G55" s="103">
        <v>0</v>
      </c>
      <c r="H55" s="103">
        <v>0</v>
      </c>
      <c r="I55" s="103">
        <v>0</v>
      </c>
      <c r="J55" s="104">
        <v>-1</v>
      </c>
      <c r="K55" s="103">
        <v>0</v>
      </c>
      <c r="L55" s="122">
        <v>0</v>
      </c>
      <c r="M55" s="103">
        <v>27619</v>
      </c>
      <c r="N55" s="104">
        <v>7.0337932103549813E-2</v>
      </c>
      <c r="O55" s="103">
        <v>0</v>
      </c>
      <c r="P55" s="103">
        <v>27619</v>
      </c>
      <c r="Q55" s="104">
        <v>7.0337932103549813E-2</v>
      </c>
      <c r="R55" s="108">
        <v>6</v>
      </c>
      <c r="S55" s="110"/>
      <c r="T55" s="102" t="s">
        <v>161</v>
      </c>
      <c r="U55" s="106">
        <v>25630</v>
      </c>
      <c r="V55" s="106">
        <v>25630</v>
      </c>
      <c r="W55" s="106">
        <v>0</v>
      </c>
      <c r="X55" s="106">
        <v>174</v>
      </c>
      <c r="Y55" s="106">
        <v>174</v>
      </c>
      <c r="Z55" s="106">
        <v>0</v>
      </c>
      <c r="AA55" s="106">
        <v>0</v>
      </c>
      <c r="AB55" s="106">
        <v>0</v>
      </c>
      <c r="AC55" s="106">
        <v>25804</v>
      </c>
      <c r="AD55" s="106">
        <v>25804</v>
      </c>
      <c r="AE55" s="102" t="s">
        <v>233</v>
      </c>
      <c r="AF55" s="106">
        <v>90</v>
      </c>
      <c r="AG55" s="106">
        <v>36324</v>
      </c>
    </row>
    <row r="56" spans="1:33" ht="14.25" x14ac:dyDescent="0.2">
      <c r="A56" s="102" t="s">
        <v>234</v>
      </c>
      <c r="B56" s="102" t="s">
        <v>235</v>
      </c>
      <c r="C56" s="103">
        <v>14606</v>
      </c>
      <c r="D56" s="103">
        <v>0</v>
      </c>
      <c r="E56" s="103">
        <v>14606</v>
      </c>
      <c r="F56" s="104">
        <v>0</v>
      </c>
      <c r="G56" s="103">
        <v>0</v>
      </c>
      <c r="H56" s="103">
        <v>0</v>
      </c>
      <c r="I56" s="103">
        <v>0</v>
      </c>
      <c r="J56" s="104">
        <v>0</v>
      </c>
      <c r="K56" s="103">
        <v>0</v>
      </c>
      <c r="L56" s="122">
        <v>0</v>
      </c>
      <c r="M56" s="103">
        <v>14606</v>
      </c>
      <c r="N56" s="104">
        <v>0</v>
      </c>
      <c r="O56" s="103">
        <v>0</v>
      </c>
      <c r="P56" s="103">
        <v>14606</v>
      </c>
      <c r="Q56" s="104">
        <v>0</v>
      </c>
      <c r="R56" s="108">
        <v>6</v>
      </c>
      <c r="S56" s="111"/>
      <c r="T56" s="102" t="s">
        <v>161</v>
      </c>
      <c r="U56" s="106">
        <v>0</v>
      </c>
      <c r="V56" s="106">
        <v>0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0</v>
      </c>
      <c r="AC56" s="106">
        <v>0</v>
      </c>
      <c r="AD56" s="106">
        <v>0</v>
      </c>
      <c r="AE56" s="102" t="s">
        <v>236</v>
      </c>
      <c r="AF56" s="106">
        <v>90</v>
      </c>
      <c r="AG56" s="106">
        <v>36324</v>
      </c>
    </row>
    <row r="57" spans="1:33" ht="14.25" x14ac:dyDescent="0.2">
      <c r="A57" s="112" t="s">
        <v>237</v>
      </c>
      <c r="B57" s="113"/>
      <c r="C57" s="114">
        <v>302544</v>
      </c>
      <c r="D57" s="114">
        <v>0</v>
      </c>
      <c r="E57" s="114">
        <v>302544</v>
      </c>
      <c r="F57" s="115">
        <v>7.5295637781692603E-3</v>
      </c>
      <c r="G57" s="114">
        <v>1333402</v>
      </c>
      <c r="H57" s="114">
        <v>0</v>
      </c>
      <c r="I57" s="114">
        <v>1333402</v>
      </c>
      <c r="J57" s="115">
        <v>9.7085413574416399E-2</v>
      </c>
      <c r="K57" s="114">
        <v>0</v>
      </c>
      <c r="L57" s="123">
        <v>0</v>
      </c>
      <c r="M57" s="114">
        <v>1635946</v>
      </c>
      <c r="N57" s="115">
        <v>7.9342898632765196E-2</v>
      </c>
      <c r="O57" s="114">
        <v>162</v>
      </c>
      <c r="P57" s="114">
        <v>1636108</v>
      </c>
      <c r="Q57" s="115">
        <v>7.9449780858449004E-2</v>
      </c>
      <c r="R57" s="119">
        <v>0</v>
      </c>
      <c r="S57" s="120" t="s">
        <v>240</v>
      </c>
      <c r="T57" s="120">
        <v>0</v>
      </c>
      <c r="U57" s="121">
        <v>300049</v>
      </c>
      <c r="V57" s="121">
        <v>300283</v>
      </c>
      <c r="W57" s="121">
        <v>234</v>
      </c>
      <c r="X57" s="121">
        <v>1215384</v>
      </c>
      <c r="Y57" s="121">
        <v>1215404</v>
      </c>
      <c r="Z57" s="121">
        <v>20</v>
      </c>
      <c r="AA57" s="121">
        <v>0</v>
      </c>
      <c r="AB57" s="121">
        <v>0</v>
      </c>
      <c r="AC57" s="121">
        <v>1515687</v>
      </c>
      <c r="AD57" s="121">
        <v>1515687</v>
      </c>
      <c r="AE57" s="120">
        <v>0</v>
      </c>
      <c r="AF57" s="121">
        <v>540</v>
      </c>
      <c r="AG57" s="121">
        <v>217944</v>
      </c>
    </row>
    <row r="58" spans="1:33" ht="14.25" x14ac:dyDescent="0.2">
      <c r="A58" s="112" t="s">
        <v>238</v>
      </c>
      <c r="B58" s="113"/>
      <c r="C58" s="114">
        <v>19396604</v>
      </c>
      <c r="D58" s="114">
        <v>4376212</v>
      </c>
      <c r="E58" s="114">
        <v>23772816</v>
      </c>
      <c r="F58" s="115">
        <v>2.09756656921949E-2</v>
      </c>
      <c r="G58" s="114">
        <v>16052371</v>
      </c>
      <c r="H58" s="114">
        <v>2767330</v>
      </c>
      <c r="I58" s="114">
        <v>18819701</v>
      </c>
      <c r="J58" s="115">
        <v>3.9761107499084E-2</v>
      </c>
      <c r="K58" s="114">
        <v>386378</v>
      </c>
      <c r="L58" s="123">
        <v>9.4239058402387998E-2</v>
      </c>
      <c r="M58" s="114">
        <v>42978895</v>
      </c>
      <c r="N58" s="115">
        <v>2.9742028853835503E-2</v>
      </c>
      <c r="O58" s="114">
        <v>497669</v>
      </c>
      <c r="P58" s="114">
        <v>43476564</v>
      </c>
      <c r="Q58" s="115">
        <v>2.7522017308969499E-2</v>
      </c>
      <c r="R58" s="119">
        <v>0</v>
      </c>
      <c r="S58" s="120">
        <v>0</v>
      </c>
      <c r="T58" s="120">
        <v>0</v>
      </c>
      <c r="U58" s="121">
        <v>19085938</v>
      </c>
      <c r="V58" s="121">
        <v>23284410</v>
      </c>
      <c r="W58" s="121">
        <v>4198472</v>
      </c>
      <c r="X58" s="121">
        <v>15486980</v>
      </c>
      <c r="Y58" s="121">
        <v>18100024</v>
      </c>
      <c r="Z58" s="121">
        <v>2613044</v>
      </c>
      <c r="AA58" s="121">
        <v>353102</v>
      </c>
      <c r="AB58" s="121">
        <v>574515</v>
      </c>
      <c r="AC58" s="121">
        <v>41737536</v>
      </c>
      <c r="AD58" s="121">
        <v>42312051</v>
      </c>
      <c r="AE58" s="120">
        <v>0</v>
      </c>
      <c r="AF58" s="121">
        <v>4590</v>
      </c>
      <c r="AG58" s="121">
        <v>1852524</v>
      </c>
    </row>
  </sheetData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8"/>
  <sheetViews>
    <sheetView zoomScaleNormal="16626" zoomScaleSheetLayoutView="6030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9" bestFit="1" customWidth="1"/>
    <col min="2" max="2" width="5.85546875" style="99" customWidth="1"/>
    <col min="3" max="14" width="15.7109375" style="99" customWidth="1"/>
    <col min="15" max="15" width="9.42578125" style="99" hidden="1" customWidth="1"/>
    <col min="16" max="16" width="15.28515625" style="99" hidden="1" customWidth="1"/>
    <col min="17" max="17" width="6.7109375" style="99" hidden="1" customWidth="1"/>
    <col min="18" max="18" width="23.42578125" style="99" hidden="1" customWidth="1"/>
    <col min="19" max="19" width="22.7109375" style="99" hidden="1" customWidth="1"/>
    <col min="20" max="20" width="19.28515625" style="99" hidden="1" customWidth="1"/>
    <col min="21" max="21" width="18.85546875" style="99" hidden="1" customWidth="1"/>
    <col min="22" max="22" width="23.85546875" style="99" hidden="1" customWidth="1"/>
    <col min="23" max="23" width="15.5703125" style="99" hidden="1" customWidth="1"/>
    <col min="24" max="24" width="32.42578125" style="99" hidden="1" customWidth="1"/>
    <col min="25" max="16384" width="9.140625" style="99"/>
  </cols>
  <sheetData>
    <row r="1" spans="1:24" ht="15.75" x14ac:dyDescent="0.25">
      <c r="A1" s="98" t="s">
        <v>241</v>
      </c>
    </row>
    <row r="4" spans="1:24" ht="42.75" x14ac:dyDescent="0.2">
      <c r="A4" s="100" t="s">
        <v>47</v>
      </c>
      <c r="B4" s="100" t="s">
        <v>48</v>
      </c>
      <c r="C4" s="100" t="s">
        <v>242</v>
      </c>
      <c r="D4" s="100" t="s">
        <v>243</v>
      </c>
      <c r="E4" s="100" t="s">
        <v>244</v>
      </c>
      <c r="F4" s="100" t="s">
        <v>245</v>
      </c>
      <c r="G4" s="100" t="s">
        <v>246</v>
      </c>
      <c r="H4" s="100" t="s">
        <v>247</v>
      </c>
      <c r="I4" s="100" t="s">
        <v>248</v>
      </c>
      <c r="J4" s="100" t="s">
        <v>249</v>
      </c>
      <c r="K4" s="100" t="s">
        <v>24</v>
      </c>
      <c r="L4" s="100" t="s">
        <v>250</v>
      </c>
      <c r="M4" s="100" t="s">
        <v>62</v>
      </c>
      <c r="N4" s="100" t="s">
        <v>63</v>
      </c>
      <c r="O4" s="101" t="s">
        <v>64</v>
      </c>
      <c r="P4" s="101" t="s">
        <v>79</v>
      </c>
      <c r="Q4" s="101" t="s">
        <v>65</v>
      </c>
      <c r="R4" s="101" t="s">
        <v>251</v>
      </c>
      <c r="S4" s="101" t="s">
        <v>252</v>
      </c>
      <c r="T4" s="101" t="s">
        <v>72</v>
      </c>
      <c r="U4" s="101" t="s">
        <v>253</v>
      </c>
      <c r="V4" s="101" t="s">
        <v>254</v>
      </c>
      <c r="W4" s="101" t="s">
        <v>75</v>
      </c>
      <c r="X4" s="101" t="s">
        <v>76</v>
      </c>
    </row>
    <row r="5" spans="1:24" ht="14.25" x14ac:dyDescent="0.2">
      <c r="A5" s="102" t="s">
        <v>80</v>
      </c>
      <c r="B5" s="102" t="s">
        <v>81</v>
      </c>
      <c r="C5" s="103">
        <v>510</v>
      </c>
      <c r="D5" s="104">
        <v>-0.23423423423423403</v>
      </c>
      <c r="E5" s="103">
        <v>5</v>
      </c>
      <c r="F5" s="104">
        <v>-0.375</v>
      </c>
      <c r="G5" s="103">
        <v>0</v>
      </c>
      <c r="H5" s="104" t="s">
        <v>255</v>
      </c>
      <c r="I5" s="103">
        <v>515</v>
      </c>
      <c r="J5" s="104">
        <v>-0.23590504451038602</v>
      </c>
      <c r="K5" s="103">
        <v>400</v>
      </c>
      <c r="L5" s="104">
        <v>-0.19028340080971698</v>
      </c>
      <c r="M5" s="103">
        <v>915</v>
      </c>
      <c r="N5" s="104">
        <v>-0.21660958904109598</v>
      </c>
      <c r="O5" s="108">
        <v>4</v>
      </c>
      <c r="P5" s="109" t="s">
        <v>82</v>
      </c>
      <c r="Q5" s="102" t="s">
        <v>82</v>
      </c>
      <c r="R5" s="106">
        <v>666</v>
      </c>
      <c r="S5" s="106">
        <v>8</v>
      </c>
      <c r="T5" s="106">
        <v>0</v>
      </c>
      <c r="U5" s="106">
        <v>674</v>
      </c>
      <c r="V5" s="106">
        <v>494</v>
      </c>
      <c r="W5" s="106">
        <v>1168</v>
      </c>
      <c r="X5" s="102" t="s">
        <v>83</v>
      </c>
    </row>
    <row r="6" spans="1:24" ht="14.25" x14ac:dyDescent="0.2">
      <c r="A6" s="102" t="s">
        <v>84</v>
      </c>
      <c r="B6" s="102" t="s">
        <v>85</v>
      </c>
      <c r="C6" s="103">
        <v>244</v>
      </c>
      <c r="D6" s="104">
        <v>-0.19471947194719502</v>
      </c>
      <c r="E6" s="103">
        <v>0</v>
      </c>
      <c r="F6" s="104" t="s">
        <v>255</v>
      </c>
      <c r="G6" s="103">
        <v>0</v>
      </c>
      <c r="H6" s="104" t="s">
        <v>255</v>
      </c>
      <c r="I6" s="103">
        <v>244</v>
      </c>
      <c r="J6" s="104">
        <v>-0.19471947194719502</v>
      </c>
      <c r="K6" s="103">
        <v>2</v>
      </c>
      <c r="L6" s="104">
        <v>-0.92857142857142905</v>
      </c>
      <c r="M6" s="103">
        <v>246</v>
      </c>
      <c r="N6" s="104">
        <v>-0.25679758308157102</v>
      </c>
      <c r="O6" s="108">
        <v>5</v>
      </c>
      <c r="P6" s="110"/>
      <c r="Q6" s="102" t="s">
        <v>82</v>
      </c>
      <c r="R6" s="106">
        <v>303</v>
      </c>
      <c r="S6" s="106">
        <v>0</v>
      </c>
      <c r="T6" s="106">
        <v>0</v>
      </c>
      <c r="U6" s="106">
        <v>303</v>
      </c>
      <c r="V6" s="106">
        <v>28</v>
      </c>
      <c r="W6" s="106">
        <v>331</v>
      </c>
      <c r="X6" s="102" t="s">
        <v>86</v>
      </c>
    </row>
    <row r="7" spans="1:24" ht="14.25" x14ac:dyDescent="0.2">
      <c r="A7" s="102" t="s">
        <v>87</v>
      </c>
      <c r="B7" s="102" t="s">
        <v>88</v>
      </c>
      <c r="C7" s="103">
        <v>170</v>
      </c>
      <c r="D7" s="104">
        <v>-0.28571428571428598</v>
      </c>
      <c r="E7" s="103">
        <v>7</v>
      </c>
      <c r="F7" s="104">
        <v>-0.41666666666666702</v>
      </c>
      <c r="G7" s="103">
        <v>0</v>
      </c>
      <c r="H7" s="104" t="s">
        <v>255</v>
      </c>
      <c r="I7" s="103">
        <v>177</v>
      </c>
      <c r="J7" s="104">
        <v>-0.29200000000000004</v>
      </c>
      <c r="K7" s="103">
        <v>453</v>
      </c>
      <c r="L7" s="104">
        <v>-7.1721311475409791E-2</v>
      </c>
      <c r="M7" s="103">
        <v>630</v>
      </c>
      <c r="N7" s="104">
        <v>-0.146341463414634</v>
      </c>
      <c r="O7" s="108">
        <v>4</v>
      </c>
      <c r="P7" s="110"/>
      <c r="Q7" s="102" t="s">
        <v>82</v>
      </c>
      <c r="R7" s="106">
        <v>238</v>
      </c>
      <c r="S7" s="106">
        <v>12</v>
      </c>
      <c r="T7" s="106">
        <v>0</v>
      </c>
      <c r="U7" s="106">
        <v>250</v>
      </c>
      <c r="V7" s="106">
        <v>488</v>
      </c>
      <c r="W7" s="106">
        <v>738</v>
      </c>
      <c r="X7" s="102" t="s">
        <v>89</v>
      </c>
    </row>
    <row r="8" spans="1:24" ht="14.25" x14ac:dyDescent="0.2">
      <c r="A8" s="102" t="s">
        <v>90</v>
      </c>
      <c r="B8" s="102" t="s">
        <v>91</v>
      </c>
      <c r="C8" s="103">
        <v>4535</v>
      </c>
      <c r="D8" s="104">
        <v>-2.115260090654E-2</v>
      </c>
      <c r="E8" s="103">
        <v>1972</v>
      </c>
      <c r="F8" s="104">
        <v>9.1311566131710001E-2</v>
      </c>
      <c r="G8" s="103">
        <v>1100</v>
      </c>
      <c r="H8" s="104">
        <v>0.14583333333333301</v>
      </c>
      <c r="I8" s="103">
        <v>7607</v>
      </c>
      <c r="J8" s="104">
        <v>2.7972972972973E-2</v>
      </c>
      <c r="K8" s="103">
        <v>549</v>
      </c>
      <c r="L8" s="104">
        <v>-0.452642073778664</v>
      </c>
      <c r="M8" s="103">
        <v>8156</v>
      </c>
      <c r="N8" s="104">
        <v>-2.9394263953350003E-2</v>
      </c>
      <c r="O8" s="108">
        <v>2</v>
      </c>
      <c r="P8" s="110"/>
      <c r="Q8" s="102" t="s">
        <v>82</v>
      </c>
      <c r="R8" s="106">
        <v>4633</v>
      </c>
      <c r="S8" s="106">
        <v>1807</v>
      </c>
      <c r="T8" s="106">
        <v>960</v>
      </c>
      <c r="U8" s="106">
        <v>7400</v>
      </c>
      <c r="V8" s="106">
        <v>1003</v>
      </c>
      <c r="W8" s="106">
        <v>8403</v>
      </c>
      <c r="X8" s="102" t="s">
        <v>92</v>
      </c>
    </row>
    <row r="9" spans="1:24" ht="14.25" x14ac:dyDescent="0.2">
      <c r="A9" s="102" t="s">
        <v>93</v>
      </c>
      <c r="B9" s="102" t="s">
        <v>94</v>
      </c>
      <c r="C9" s="103">
        <v>109</v>
      </c>
      <c r="D9" s="104">
        <v>-0.1484375</v>
      </c>
      <c r="E9" s="103">
        <v>0</v>
      </c>
      <c r="F9" s="104" t="s">
        <v>255</v>
      </c>
      <c r="G9" s="103">
        <v>0</v>
      </c>
      <c r="H9" s="104" t="s">
        <v>255</v>
      </c>
      <c r="I9" s="103">
        <v>109</v>
      </c>
      <c r="J9" s="104">
        <v>-0.1484375</v>
      </c>
      <c r="K9" s="103">
        <v>4</v>
      </c>
      <c r="L9" s="104">
        <v>-0.33333333333333298</v>
      </c>
      <c r="M9" s="103">
        <v>113</v>
      </c>
      <c r="N9" s="104">
        <v>-0.15671641791044802</v>
      </c>
      <c r="O9" s="108">
        <v>5</v>
      </c>
      <c r="P9" s="110"/>
      <c r="Q9" s="102" t="s">
        <v>82</v>
      </c>
      <c r="R9" s="106">
        <v>128</v>
      </c>
      <c r="S9" s="106">
        <v>0</v>
      </c>
      <c r="T9" s="106">
        <v>0</v>
      </c>
      <c r="U9" s="106">
        <v>128</v>
      </c>
      <c r="V9" s="106">
        <v>6</v>
      </c>
      <c r="W9" s="106">
        <v>134</v>
      </c>
      <c r="X9" s="102" t="s">
        <v>95</v>
      </c>
    </row>
    <row r="10" spans="1:24" ht="14.25" x14ac:dyDescent="0.2">
      <c r="A10" s="102" t="s">
        <v>96</v>
      </c>
      <c r="B10" s="102" t="s">
        <v>97</v>
      </c>
      <c r="C10" s="103">
        <v>3040</v>
      </c>
      <c r="D10" s="104">
        <v>-7.9903147699757898E-2</v>
      </c>
      <c r="E10" s="103">
        <v>47</v>
      </c>
      <c r="F10" s="104">
        <v>0.62068965517241403</v>
      </c>
      <c r="G10" s="103">
        <v>0</v>
      </c>
      <c r="H10" s="104" t="s">
        <v>255</v>
      </c>
      <c r="I10" s="103">
        <v>3087</v>
      </c>
      <c r="J10" s="104">
        <v>-7.3807380738073802E-2</v>
      </c>
      <c r="K10" s="103">
        <v>509</v>
      </c>
      <c r="L10" s="104">
        <v>-0.241430700447094</v>
      </c>
      <c r="M10" s="103">
        <v>3596</v>
      </c>
      <c r="N10" s="104">
        <v>-0.101898101898102</v>
      </c>
      <c r="O10" s="108">
        <v>3</v>
      </c>
      <c r="P10" s="110"/>
      <c r="Q10" s="102" t="s">
        <v>82</v>
      </c>
      <c r="R10" s="106">
        <v>3304</v>
      </c>
      <c r="S10" s="106">
        <v>29</v>
      </c>
      <c r="T10" s="106">
        <v>0</v>
      </c>
      <c r="U10" s="106">
        <v>3333</v>
      </c>
      <c r="V10" s="106">
        <v>671</v>
      </c>
      <c r="W10" s="106">
        <v>4004</v>
      </c>
      <c r="X10" s="102" t="s">
        <v>98</v>
      </c>
    </row>
    <row r="11" spans="1:24" ht="14.25" x14ac:dyDescent="0.2">
      <c r="A11" s="102" t="s">
        <v>99</v>
      </c>
      <c r="B11" s="102" t="s">
        <v>100</v>
      </c>
      <c r="C11" s="103">
        <v>338</v>
      </c>
      <c r="D11" s="104">
        <v>-5.8823529411764705E-3</v>
      </c>
      <c r="E11" s="103">
        <v>0</v>
      </c>
      <c r="F11" s="104" t="s">
        <v>255</v>
      </c>
      <c r="G11" s="103">
        <v>193</v>
      </c>
      <c r="H11" s="104">
        <v>2.5090909090909101</v>
      </c>
      <c r="I11" s="103">
        <v>531</v>
      </c>
      <c r="J11" s="104">
        <v>0.34430379746835399</v>
      </c>
      <c r="K11" s="103">
        <v>196</v>
      </c>
      <c r="L11" s="104">
        <v>-0.15517241379310301</v>
      </c>
      <c r="M11" s="103">
        <v>727</v>
      </c>
      <c r="N11" s="104">
        <v>0.15948963317384399</v>
      </c>
      <c r="O11" s="108">
        <v>5</v>
      </c>
      <c r="P11" s="110"/>
      <c r="Q11" s="102" t="s">
        <v>82</v>
      </c>
      <c r="R11" s="106">
        <v>340</v>
      </c>
      <c r="S11" s="106">
        <v>0</v>
      </c>
      <c r="T11" s="106">
        <v>55</v>
      </c>
      <c r="U11" s="106">
        <v>395</v>
      </c>
      <c r="V11" s="106">
        <v>232</v>
      </c>
      <c r="W11" s="106">
        <v>627</v>
      </c>
      <c r="X11" s="102" t="s">
        <v>101</v>
      </c>
    </row>
    <row r="12" spans="1:24" ht="14.25" x14ac:dyDescent="0.2">
      <c r="A12" s="102" t="s">
        <v>102</v>
      </c>
      <c r="B12" s="102" t="s">
        <v>103</v>
      </c>
      <c r="C12" s="103">
        <v>160</v>
      </c>
      <c r="D12" s="104">
        <v>-0.120879120879121</v>
      </c>
      <c r="E12" s="103">
        <v>0</v>
      </c>
      <c r="F12" s="104" t="s">
        <v>255</v>
      </c>
      <c r="G12" s="103">
        <v>0</v>
      </c>
      <c r="H12" s="104" t="s">
        <v>255</v>
      </c>
      <c r="I12" s="103">
        <v>160</v>
      </c>
      <c r="J12" s="104">
        <v>-0.120879120879121</v>
      </c>
      <c r="K12" s="103">
        <v>8</v>
      </c>
      <c r="L12" s="104">
        <v>0</v>
      </c>
      <c r="M12" s="103">
        <v>168</v>
      </c>
      <c r="N12" s="104">
        <v>-0.11578947368421101</v>
      </c>
      <c r="O12" s="108">
        <v>5</v>
      </c>
      <c r="P12" s="110"/>
      <c r="Q12" s="102" t="s">
        <v>82</v>
      </c>
      <c r="R12" s="106">
        <v>182</v>
      </c>
      <c r="S12" s="106">
        <v>0</v>
      </c>
      <c r="T12" s="106">
        <v>0</v>
      </c>
      <c r="U12" s="106">
        <v>182</v>
      </c>
      <c r="V12" s="106">
        <v>8</v>
      </c>
      <c r="W12" s="106">
        <v>190</v>
      </c>
      <c r="X12" s="102" t="s">
        <v>104</v>
      </c>
    </row>
    <row r="13" spans="1:24" ht="14.25" x14ac:dyDescent="0.2">
      <c r="A13" s="102" t="s">
        <v>105</v>
      </c>
      <c r="B13" s="102" t="s">
        <v>106</v>
      </c>
      <c r="C13" s="103">
        <v>0</v>
      </c>
      <c r="D13" s="104" t="s">
        <v>255</v>
      </c>
      <c r="E13" s="103">
        <v>0</v>
      </c>
      <c r="F13" s="104">
        <v>-1</v>
      </c>
      <c r="G13" s="103">
        <v>0</v>
      </c>
      <c r="H13" s="104" t="s">
        <v>255</v>
      </c>
      <c r="I13" s="103">
        <v>0</v>
      </c>
      <c r="J13" s="104">
        <v>-1</v>
      </c>
      <c r="K13" s="103">
        <v>2</v>
      </c>
      <c r="L13" s="104">
        <v>1</v>
      </c>
      <c r="M13" s="103">
        <v>2</v>
      </c>
      <c r="N13" s="104">
        <v>-0.33333333333333298</v>
      </c>
      <c r="O13" s="108">
        <v>5</v>
      </c>
      <c r="P13" s="110"/>
      <c r="Q13" s="102" t="s">
        <v>82</v>
      </c>
      <c r="R13" s="106">
        <v>0</v>
      </c>
      <c r="S13" s="106">
        <v>2</v>
      </c>
      <c r="T13" s="106">
        <v>0</v>
      </c>
      <c r="U13" s="106">
        <v>2</v>
      </c>
      <c r="V13" s="106">
        <v>1</v>
      </c>
      <c r="W13" s="106">
        <v>3</v>
      </c>
      <c r="X13" s="102" t="s">
        <v>107</v>
      </c>
    </row>
    <row r="14" spans="1:24" ht="14.25" x14ac:dyDescent="0.2">
      <c r="A14" s="102" t="s">
        <v>108</v>
      </c>
      <c r="B14" s="102" t="s">
        <v>109</v>
      </c>
      <c r="C14" s="103">
        <v>442</v>
      </c>
      <c r="D14" s="104">
        <v>-0.126482213438735</v>
      </c>
      <c r="E14" s="103">
        <v>1</v>
      </c>
      <c r="F14" s="104" t="s">
        <v>255</v>
      </c>
      <c r="G14" s="103">
        <v>179</v>
      </c>
      <c r="H14" s="104">
        <v>-7.7319587628865996E-2</v>
      </c>
      <c r="I14" s="103">
        <v>622</v>
      </c>
      <c r="J14" s="104">
        <v>-0.111428571428571</v>
      </c>
      <c r="K14" s="103">
        <v>98</v>
      </c>
      <c r="L14" s="104">
        <v>-0.17647058823529402</v>
      </c>
      <c r="M14" s="103">
        <v>720</v>
      </c>
      <c r="N14" s="104">
        <v>-0.120879120879121</v>
      </c>
      <c r="O14" s="108">
        <v>5</v>
      </c>
      <c r="P14" s="110"/>
      <c r="Q14" s="102" t="s">
        <v>82</v>
      </c>
      <c r="R14" s="106">
        <v>506</v>
      </c>
      <c r="S14" s="106">
        <v>0</v>
      </c>
      <c r="T14" s="106">
        <v>194</v>
      </c>
      <c r="U14" s="106">
        <v>700</v>
      </c>
      <c r="V14" s="106">
        <v>119</v>
      </c>
      <c r="W14" s="106">
        <v>819</v>
      </c>
      <c r="X14" s="102" t="s">
        <v>110</v>
      </c>
    </row>
    <row r="15" spans="1:24" ht="14.25" x14ac:dyDescent="0.2">
      <c r="A15" s="102" t="s">
        <v>111</v>
      </c>
      <c r="B15" s="102" t="s">
        <v>112</v>
      </c>
      <c r="C15" s="103">
        <v>322</v>
      </c>
      <c r="D15" s="104">
        <v>-6.6666666666666693E-2</v>
      </c>
      <c r="E15" s="103">
        <v>0</v>
      </c>
      <c r="F15" s="104" t="s">
        <v>255</v>
      </c>
      <c r="G15" s="103">
        <v>0</v>
      </c>
      <c r="H15" s="104" t="s">
        <v>255</v>
      </c>
      <c r="I15" s="103">
        <v>322</v>
      </c>
      <c r="J15" s="104">
        <v>-6.6666666666666693E-2</v>
      </c>
      <c r="K15" s="103">
        <v>230</v>
      </c>
      <c r="L15" s="104">
        <v>-4.5643153526971E-2</v>
      </c>
      <c r="M15" s="103">
        <v>552</v>
      </c>
      <c r="N15" s="104">
        <v>-5.8020477815699703E-2</v>
      </c>
      <c r="O15" s="108">
        <v>5</v>
      </c>
      <c r="P15" s="110"/>
      <c r="Q15" s="102" t="s">
        <v>82</v>
      </c>
      <c r="R15" s="106">
        <v>345</v>
      </c>
      <c r="S15" s="106">
        <v>0</v>
      </c>
      <c r="T15" s="106">
        <v>0</v>
      </c>
      <c r="U15" s="106">
        <v>345</v>
      </c>
      <c r="V15" s="106">
        <v>241</v>
      </c>
      <c r="W15" s="106">
        <v>586</v>
      </c>
      <c r="X15" s="102" t="s">
        <v>113</v>
      </c>
    </row>
    <row r="16" spans="1:24" ht="14.25" x14ac:dyDescent="0.2">
      <c r="A16" s="102" t="s">
        <v>114</v>
      </c>
      <c r="B16" s="102" t="s">
        <v>115</v>
      </c>
      <c r="C16" s="103">
        <v>643</v>
      </c>
      <c r="D16" s="104">
        <v>-0.22530120481927698</v>
      </c>
      <c r="E16" s="103">
        <v>0</v>
      </c>
      <c r="F16" s="104" t="s">
        <v>255</v>
      </c>
      <c r="G16" s="103">
        <v>279</v>
      </c>
      <c r="H16" s="104">
        <v>-4.4520547945205505E-2</v>
      </c>
      <c r="I16" s="103">
        <v>922</v>
      </c>
      <c r="J16" s="104">
        <v>-0.17825311942958999</v>
      </c>
      <c r="K16" s="103">
        <v>265</v>
      </c>
      <c r="L16" s="104">
        <v>-3.7593984962406004E-3</v>
      </c>
      <c r="M16" s="103">
        <v>1187</v>
      </c>
      <c r="N16" s="104">
        <v>-0.14481268011527401</v>
      </c>
      <c r="O16" s="108">
        <v>5</v>
      </c>
      <c r="P16" s="110"/>
      <c r="Q16" s="102" t="s">
        <v>82</v>
      </c>
      <c r="R16" s="106">
        <v>830</v>
      </c>
      <c r="S16" s="106">
        <v>0</v>
      </c>
      <c r="T16" s="106">
        <v>292</v>
      </c>
      <c r="U16" s="106">
        <v>1122</v>
      </c>
      <c r="V16" s="106">
        <v>266</v>
      </c>
      <c r="W16" s="106">
        <v>1388</v>
      </c>
      <c r="X16" s="102" t="s">
        <v>116</v>
      </c>
    </row>
    <row r="17" spans="1:24" ht="14.25" x14ac:dyDescent="0.2">
      <c r="A17" s="102" t="s">
        <v>117</v>
      </c>
      <c r="B17" s="102" t="s">
        <v>118</v>
      </c>
      <c r="C17" s="103">
        <v>744</v>
      </c>
      <c r="D17" s="104">
        <v>-0.177900552486188</v>
      </c>
      <c r="E17" s="103">
        <v>14</v>
      </c>
      <c r="F17" s="104">
        <v>-0.3</v>
      </c>
      <c r="G17" s="103">
        <v>0</v>
      </c>
      <c r="H17" s="104" t="s">
        <v>255</v>
      </c>
      <c r="I17" s="103">
        <v>758</v>
      </c>
      <c r="J17" s="104">
        <v>-0.180540540540541</v>
      </c>
      <c r="K17" s="103">
        <v>273</v>
      </c>
      <c r="L17" s="104">
        <v>-0.13880126182965302</v>
      </c>
      <c r="M17" s="103">
        <v>1031</v>
      </c>
      <c r="N17" s="104">
        <v>-0.16988727858293101</v>
      </c>
      <c r="O17" s="108">
        <v>4</v>
      </c>
      <c r="P17" s="110"/>
      <c r="Q17" s="102" t="s">
        <v>82</v>
      </c>
      <c r="R17" s="106">
        <v>905</v>
      </c>
      <c r="S17" s="106">
        <v>20</v>
      </c>
      <c r="T17" s="106">
        <v>0</v>
      </c>
      <c r="U17" s="106">
        <v>925</v>
      </c>
      <c r="V17" s="106">
        <v>317</v>
      </c>
      <c r="W17" s="106">
        <v>1242</v>
      </c>
      <c r="X17" s="102" t="s">
        <v>119</v>
      </c>
    </row>
    <row r="18" spans="1:24" ht="14.25" x14ac:dyDescent="0.2">
      <c r="A18" s="102" t="s">
        <v>120</v>
      </c>
      <c r="B18" s="102" t="s">
        <v>121</v>
      </c>
      <c r="C18" s="103">
        <v>127</v>
      </c>
      <c r="D18" s="104">
        <v>-7.9710144927536197E-2</v>
      </c>
      <c r="E18" s="103">
        <v>0</v>
      </c>
      <c r="F18" s="104" t="s">
        <v>255</v>
      </c>
      <c r="G18" s="103">
        <v>0</v>
      </c>
      <c r="H18" s="104" t="s">
        <v>255</v>
      </c>
      <c r="I18" s="103">
        <v>127</v>
      </c>
      <c r="J18" s="104">
        <v>-7.9710144927536197E-2</v>
      </c>
      <c r="K18" s="103">
        <v>28</v>
      </c>
      <c r="L18" s="104">
        <v>1.8</v>
      </c>
      <c r="M18" s="103">
        <v>155</v>
      </c>
      <c r="N18" s="104">
        <v>4.7297297297297293E-2</v>
      </c>
      <c r="O18" s="108">
        <v>5</v>
      </c>
      <c r="P18" s="110"/>
      <c r="Q18" s="102" t="s">
        <v>82</v>
      </c>
      <c r="R18" s="106">
        <v>138</v>
      </c>
      <c r="S18" s="106">
        <v>0</v>
      </c>
      <c r="T18" s="106">
        <v>0</v>
      </c>
      <c r="U18" s="106">
        <v>138</v>
      </c>
      <c r="V18" s="106">
        <v>10</v>
      </c>
      <c r="W18" s="106">
        <v>148</v>
      </c>
      <c r="X18" s="102" t="s">
        <v>122</v>
      </c>
    </row>
    <row r="19" spans="1:24" ht="14.25" x14ac:dyDescent="0.2">
      <c r="A19" s="102" t="s">
        <v>123</v>
      </c>
      <c r="B19" s="102" t="s">
        <v>124</v>
      </c>
      <c r="C19" s="103">
        <v>407</v>
      </c>
      <c r="D19" s="104">
        <v>-2.4509803921568601E-3</v>
      </c>
      <c r="E19" s="103">
        <v>99</v>
      </c>
      <c r="F19" s="104">
        <v>-2.9411764705882401E-2</v>
      </c>
      <c r="G19" s="103">
        <v>0</v>
      </c>
      <c r="H19" s="104" t="s">
        <v>255</v>
      </c>
      <c r="I19" s="103">
        <v>506</v>
      </c>
      <c r="J19" s="104">
        <v>-7.8431372549019607E-3</v>
      </c>
      <c r="K19" s="103">
        <v>119</v>
      </c>
      <c r="L19" s="104">
        <v>-0.58823529411764697</v>
      </c>
      <c r="M19" s="103">
        <v>625</v>
      </c>
      <c r="N19" s="104">
        <v>-0.21777221526908599</v>
      </c>
      <c r="O19" s="108">
        <v>4</v>
      </c>
      <c r="P19" s="110"/>
      <c r="Q19" s="102" t="s">
        <v>82</v>
      </c>
      <c r="R19" s="106">
        <v>408</v>
      </c>
      <c r="S19" s="106">
        <v>102</v>
      </c>
      <c r="T19" s="106">
        <v>0</v>
      </c>
      <c r="U19" s="106">
        <v>510</v>
      </c>
      <c r="V19" s="106">
        <v>289</v>
      </c>
      <c r="W19" s="106">
        <v>799</v>
      </c>
      <c r="X19" s="102" t="s">
        <v>125</v>
      </c>
    </row>
    <row r="20" spans="1:24" ht="14.25" x14ac:dyDescent="0.2">
      <c r="A20" s="102" t="s">
        <v>126</v>
      </c>
      <c r="B20" s="102" t="s">
        <v>127</v>
      </c>
      <c r="C20" s="103">
        <v>152</v>
      </c>
      <c r="D20" s="104">
        <v>-1.2987012987013E-2</v>
      </c>
      <c r="E20" s="103">
        <v>0</v>
      </c>
      <c r="F20" s="104" t="s">
        <v>255</v>
      </c>
      <c r="G20" s="103">
        <v>0</v>
      </c>
      <c r="H20" s="104" t="s">
        <v>255</v>
      </c>
      <c r="I20" s="103">
        <v>152</v>
      </c>
      <c r="J20" s="104">
        <v>-1.2987012987013E-2</v>
      </c>
      <c r="K20" s="103">
        <v>12</v>
      </c>
      <c r="L20" s="104">
        <v>-0.2</v>
      </c>
      <c r="M20" s="103">
        <v>164</v>
      </c>
      <c r="N20" s="104">
        <v>-2.9585798816568001E-2</v>
      </c>
      <c r="O20" s="108">
        <v>5</v>
      </c>
      <c r="P20" s="110"/>
      <c r="Q20" s="102" t="s">
        <v>82</v>
      </c>
      <c r="R20" s="106">
        <v>154</v>
      </c>
      <c r="S20" s="106">
        <v>0</v>
      </c>
      <c r="T20" s="106">
        <v>0</v>
      </c>
      <c r="U20" s="106">
        <v>154</v>
      </c>
      <c r="V20" s="106">
        <v>15</v>
      </c>
      <c r="W20" s="106">
        <v>169</v>
      </c>
      <c r="X20" s="102" t="s">
        <v>128</v>
      </c>
    </row>
    <row r="21" spans="1:24" ht="14.25" x14ac:dyDescent="0.2">
      <c r="A21" s="102" t="s">
        <v>129</v>
      </c>
      <c r="B21" s="102" t="s">
        <v>130</v>
      </c>
      <c r="C21" s="103">
        <v>484</v>
      </c>
      <c r="D21" s="104">
        <v>-4.3478260869565195E-2</v>
      </c>
      <c r="E21" s="103">
        <v>1</v>
      </c>
      <c r="F21" s="104">
        <v>-0.66666666666666696</v>
      </c>
      <c r="G21" s="103">
        <v>0</v>
      </c>
      <c r="H21" s="104">
        <v>-1</v>
      </c>
      <c r="I21" s="103">
        <v>485</v>
      </c>
      <c r="J21" s="104">
        <v>-6.9097888675623803E-2</v>
      </c>
      <c r="K21" s="103">
        <v>187</v>
      </c>
      <c r="L21" s="104">
        <v>0.41666666666666702</v>
      </c>
      <c r="M21" s="103">
        <v>672</v>
      </c>
      <c r="N21" s="104">
        <v>2.90964777947933E-2</v>
      </c>
      <c r="O21" s="108">
        <v>4</v>
      </c>
      <c r="P21" s="110"/>
      <c r="Q21" s="102" t="s">
        <v>82</v>
      </c>
      <c r="R21" s="106">
        <v>506</v>
      </c>
      <c r="S21" s="106">
        <v>3</v>
      </c>
      <c r="T21" s="106">
        <v>12</v>
      </c>
      <c r="U21" s="106">
        <v>521</v>
      </c>
      <c r="V21" s="106">
        <v>132</v>
      </c>
      <c r="W21" s="106">
        <v>653</v>
      </c>
      <c r="X21" s="102" t="s">
        <v>131</v>
      </c>
    </row>
    <row r="22" spans="1:24" ht="14.25" x14ac:dyDescent="0.2">
      <c r="A22" s="102" t="s">
        <v>132</v>
      </c>
      <c r="B22" s="102" t="s">
        <v>133</v>
      </c>
      <c r="C22" s="103">
        <v>997</v>
      </c>
      <c r="D22" s="104">
        <v>0.14861751152073702</v>
      </c>
      <c r="E22" s="103">
        <v>498</v>
      </c>
      <c r="F22" s="104">
        <v>0.26717557251908403</v>
      </c>
      <c r="G22" s="103">
        <v>0</v>
      </c>
      <c r="H22" s="104" t="s">
        <v>255</v>
      </c>
      <c r="I22" s="103">
        <v>1495</v>
      </c>
      <c r="J22" s="104">
        <v>0.185567010309278</v>
      </c>
      <c r="K22" s="103">
        <v>209</v>
      </c>
      <c r="L22" s="104">
        <v>-0.106837606837607</v>
      </c>
      <c r="M22" s="103">
        <v>1704</v>
      </c>
      <c r="N22" s="104">
        <v>0.13979933110367901</v>
      </c>
      <c r="O22" s="108">
        <v>3</v>
      </c>
      <c r="P22" s="110"/>
      <c r="Q22" s="102" t="s">
        <v>82</v>
      </c>
      <c r="R22" s="106">
        <v>868</v>
      </c>
      <c r="S22" s="106">
        <v>393</v>
      </c>
      <c r="T22" s="106">
        <v>0</v>
      </c>
      <c r="U22" s="106">
        <v>1261</v>
      </c>
      <c r="V22" s="106">
        <v>234</v>
      </c>
      <c r="W22" s="106">
        <v>1495</v>
      </c>
      <c r="X22" s="102" t="s">
        <v>134</v>
      </c>
    </row>
    <row r="23" spans="1:24" ht="14.25" x14ac:dyDescent="0.2">
      <c r="A23" s="102" t="s">
        <v>135</v>
      </c>
      <c r="B23" s="102" t="s">
        <v>136</v>
      </c>
      <c r="C23" s="103">
        <v>426</v>
      </c>
      <c r="D23" s="104">
        <v>-0.16796875</v>
      </c>
      <c r="E23" s="103">
        <v>13</v>
      </c>
      <c r="F23" s="104">
        <v>2.25</v>
      </c>
      <c r="G23" s="103">
        <v>253</v>
      </c>
      <c r="H23" s="104">
        <v>-0.19682539682539701</v>
      </c>
      <c r="I23" s="103">
        <v>692</v>
      </c>
      <c r="J23" s="104">
        <v>-0.167268351383875</v>
      </c>
      <c r="K23" s="103">
        <v>49</v>
      </c>
      <c r="L23" s="104">
        <v>-0.46153846153846201</v>
      </c>
      <c r="M23" s="103">
        <v>741</v>
      </c>
      <c r="N23" s="104">
        <v>-0.19631236442516298</v>
      </c>
      <c r="O23" s="108">
        <v>4</v>
      </c>
      <c r="P23" s="110"/>
      <c r="Q23" s="102" t="s">
        <v>82</v>
      </c>
      <c r="R23" s="106">
        <v>512</v>
      </c>
      <c r="S23" s="106">
        <v>4</v>
      </c>
      <c r="T23" s="106">
        <v>315</v>
      </c>
      <c r="U23" s="106">
        <v>831</v>
      </c>
      <c r="V23" s="106">
        <v>91</v>
      </c>
      <c r="W23" s="106">
        <v>922</v>
      </c>
      <c r="X23" s="102" t="s">
        <v>137</v>
      </c>
    </row>
    <row r="24" spans="1:24" ht="14.25" x14ac:dyDescent="0.2">
      <c r="A24" s="102" t="s">
        <v>138</v>
      </c>
      <c r="B24" s="102" t="s">
        <v>139</v>
      </c>
      <c r="C24" s="103">
        <v>152</v>
      </c>
      <c r="D24" s="104">
        <v>-0.29953917050691203</v>
      </c>
      <c r="E24" s="103">
        <v>0</v>
      </c>
      <c r="F24" s="104">
        <v>-1</v>
      </c>
      <c r="G24" s="103">
        <v>0</v>
      </c>
      <c r="H24" s="104" t="s">
        <v>255</v>
      </c>
      <c r="I24" s="103">
        <v>152</v>
      </c>
      <c r="J24" s="104">
        <v>-0.30909090909090903</v>
      </c>
      <c r="K24" s="103">
        <v>30</v>
      </c>
      <c r="L24" s="104">
        <v>-0.30232558139534899</v>
      </c>
      <c r="M24" s="103">
        <v>182</v>
      </c>
      <c r="N24" s="104">
        <v>-0.30798479087452496</v>
      </c>
      <c r="O24" s="108">
        <v>4</v>
      </c>
      <c r="P24" s="110"/>
      <c r="Q24" s="102" t="s">
        <v>82</v>
      </c>
      <c r="R24" s="106">
        <v>217</v>
      </c>
      <c r="S24" s="106">
        <v>3</v>
      </c>
      <c r="T24" s="106">
        <v>0</v>
      </c>
      <c r="U24" s="106">
        <v>220</v>
      </c>
      <c r="V24" s="106">
        <v>43</v>
      </c>
      <c r="W24" s="106">
        <v>263</v>
      </c>
      <c r="X24" s="102" t="s">
        <v>140</v>
      </c>
    </row>
    <row r="25" spans="1:24" ht="14.25" x14ac:dyDescent="0.2">
      <c r="A25" s="102" t="s">
        <v>141</v>
      </c>
      <c r="B25" s="102" t="s">
        <v>142</v>
      </c>
      <c r="C25" s="103">
        <v>409</v>
      </c>
      <c r="D25" s="104">
        <v>-0.23836126629422699</v>
      </c>
      <c r="E25" s="103">
        <v>1</v>
      </c>
      <c r="F25" s="104" t="s">
        <v>255</v>
      </c>
      <c r="G25" s="103">
        <v>0</v>
      </c>
      <c r="H25" s="104" t="s">
        <v>255</v>
      </c>
      <c r="I25" s="103">
        <v>410</v>
      </c>
      <c r="J25" s="104">
        <v>-0.23649906890130401</v>
      </c>
      <c r="K25" s="103">
        <v>101</v>
      </c>
      <c r="L25" s="104">
        <v>-0.38787878787878804</v>
      </c>
      <c r="M25" s="103">
        <v>511</v>
      </c>
      <c r="N25" s="104">
        <v>-0.27207977207977202</v>
      </c>
      <c r="O25" s="108">
        <v>5</v>
      </c>
      <c r="P25" s="110"/>
      <c r="Q25" s="102" t="s">
        <v>82</v>
      </c>
      <c r="R25" s="106">
        <v>537</v>
      </c>
      <c r="S25" s="106">
        <v>0</v>
      </c>
      <c r="T25" s="106">
        <v>0</v>
      </c>
      <c r="U25" s="106">
        <v>537</v>
      </c>
      <c r="V25" s="106">
        <v>165</v>
      </c>
      <c r="W25" s="106">
        <v>702</v>
      </c>
      <c r="X25" s="102" t="s">
        <v>143</v>
      </c>
    </row>
    <row r="26" spans="1:24" ht="14.25" x14ac:dyDescent="0.2">
      <c r="A26" s="102" t="s">
        <v>144</v>
      </c>
      <c r="B26" s="102" t="s">
        <v>145</v>
      </c>
      <c r="C26" s="103">
        <v>155</v>
      </c>
      <c r="D26" s="104">
        <v>-0.124293785310734</v>
      </c>
      <c r="E26" s="103">
        <v>0</v>
      </c>
      <c r="F26" s="104">
        <v>-1</v>
      </c>
      <c r="G26" s="103">
        <v>0</v>
      </c>
      <c r="H26" s="104" t="s">
        <v>255</v>
      </c>
      <c r="I26" s="103">
        <v>155</v>
      </c>
      <c r="J26" s="104">
        <v>-0.13407821229050301</v>
      </c>
      <c r="K26" s="103">
        <v>49</v>
      </c>
      <c r="L26" s="104">
        <v>0.36111111111111099</v>
      </c>
      <c r="M26" s="103">
        <v>204</v>
      </c>
      <c r="N26" s="104">
        <v>-5.1162790697674397E-2</v>
      </c>
      <c r="O26" s="108">
        <v>5</v>
      </c>
      <c r="P26" s="110"/>
      <c r="Q26" s="102" t="s">
        <v>82</v>
      </c>
      <c r="R26" s="106">
        <v>177</v>
      </c>
      <c r="S26" s="106">
        <v>2</v>
      </c>
      <c r="T26" s="106">
        <v>0</v>
      </c>
      <c r="U26" s="106">
        <v>179</v>
      </c>
      <c r="V26" s="106">
        <v>36</v>
      </c>
      <c r="W26" s="106">
        <v>215</v>
      </c>
      <c r="X26" s="102" t="s">
        <v>146</v>
      </c>
    </row>
    <row r="27" spans="1:24" ht="14.25" x14ac:dyDescent="0.2">
      <c r="A27" s="102" t="s">
        <v>147</v>
      </c>
      <c r="B27" s="102" t="s">
        <v>148</v>
      </c>
      <c r="C27" s="103">
        <v>380</v>
      </c>
      <c r="D27" s="104">
        <v>-5.7071960297766698E-2</v>
      </c>
      <c r="E27" s="103">
        <v>1</v>
      </c>
      <c r="F27" s="104" t="s">
        <v>255</v>
      </c>
      <c r="G27" s="103">
        <v>2</v>
      </c>
      <c r="H27" s="104" t="s">
        <v>255</v>
      </c>
      <c r="I27" s="103">
        <v>383</v>
      </c>
      <c r="J27" s="104">
        <v>-4.9627791563275396E-2</v>
      </c>
      <c r="K27" s="103">
        <v>154</v>
      </c>
      <c r="L27" s="104">
        <v>-0.376518218623482</v>
      </c>
      <c r="M27" s="103">
        <v>537</v>
      </c>
      <c r="N27" s="104">
        <v>-0.17384615384615401</v>
      </c>
      <c r="O27" s="108">
        <v>5</v>
      </c>
      <c r="P27" s="110"/>
      <c r="Q27" s="102" t="s">
        <v>82</v>
      </c>
      <c r="R27" s="106">
        <v>403</v>
      </c>
      <c r="S27" s="106">
        <v>0</v>
      </c>
      <c r="T27" s="106">
        <v>0</v>
      </c>
      <c r="U27" s="106">
        <v>403</v>
      </c>
      <c r="V27" s="106">
        <v>247</v>
      </c>
      <c r="W27" s="106">
        <v>650</v>
      </c>
      <c r="X27" s="102" t="s">
        <v>149</v>
      </c>
    </row>
    <row r="28" spans="1:24" ht="14.25" x14ac:dyDescent="0.2">
      <c r="A28" s="102" t="s">
        <v>150</v>
      </c>
      <c r="B28" s="102" t="s">
        <v>151</v>
      </c>
      <c r="C28" s="103">
        <v>497</v>
      </c>
      <c r="D28" s="104">
        <v>-0.16329966329966303</v>
      </c>
      <c r="E28" s="103">
        <v>1</v>
      </c>
      <c r="F28" s="104">
        <v>-0.952380952380952</v>
      </c>
      <c r="G28" s="103">
        <v>2</v>
      </c>
      <c r="H28" s="104" t="s">
        <v>255</v>
      </c>
      <c r="I28" s="103">
        <v>500</v>
      </c>
      <c r="J28" s="104">
        <v>-0.18699186991869901</v>
      </c>
      <c r="K28" s="103">
        <v>107</v>
      </c>
      <c r="L28" s="104">
        <v>-0.480582524271845</v>
      </c>
      <c r="M28" s="103">
        <v>607</v>
      </c>
      <c r="N28" s="104">
        <v>-0.26065773447015805</v>
      </c>
      <c r="O28" s="108">
        <v>4</v>
      </c>
      <c r="P28" s="110"/>
      <c r="Q28" s="102" t="s">
        <v>82</v>
      </c>
      <c r="R28" s="106">
        <v>594</v>
      </c>
      <c r="S28" s="106">
        <v>21</v>
      </c>
      <c r="T28" s="106">
        <v>0</v>
      </c>
      <c r="U28" s="106">
        <v>615</v>
      </c>
      <c r="V28" s="106">
        <v>206</v>
      </c>
      <c r="W28" s="106">
        <v>821</v>
      </c>
      <c r="X28" s="102" t="s">
        <v>152</v>
      </c>
    </row>
    <row r="29" spans="1:24" ht="14.25" x14ac:dyDescent="0.2">
      <c r="A29" s="102" t="s">
        <v>153</v>
      </c>
      <c r="B29" s="102" t="s">
        <v>154</v>
      </c>
      <c r="C29" s="103">
        <v>263</v>
      </c>
      <c r="D29" s="104">
        <v>-0.12624584717608001</v>
      </c>
      <c r="E29" s="103">
        <v>0</v>
      </c>
      <c r="F29" s="104">
        <v>-1</v>
      </c>
      <c r="G29" s="103">
        <v>0</v>
      </c>
      <c r="H29" s="104" t="s">
        <v>255</v>
      </c>
      <c r="I29" s="103">
        <v>263</v>
      </c>
      <c r="J29" s="104">
        <v>-0.12913907284768197</v>
      </c>
      <c r="K29" s="103">
        <v>56</v>
      </c>
      <c r="L29" s="104">
        <v>-0.25333333333333302</v>
      </c>
      <c r="M29" s="103">
        <v>319</v>
      </c>
      <c r="N29" s="104">
        <v>-0.15384615384615402</v>
      </c>
      <c r="O29" s="108">
        <v>5</v>
      </c>
      <c r="P29" s="110"/>
      <c r="Q29" s="102" t="s">
        <v>82</v>
      </c>
      <c r="R29" s="106">
        <v>301</v>
      </c>
      <c r="S29" s="106">
        <v>1</v>
      </c>
      <c r="T29" s="106">
        <v>0</v>
      </c>
      <c r="U29" s="106">
        <v>302</v>
      </c>
      <c r="V29" s="106">
        <v>75</v>
      </c>
      <c r="W29" s="106">
        <v>377</v>
      </c>
      <c r="X29" s="102" t="s">
        <v>155</v>
      </c>
    </row>
    <row r="30" spans="1:24" ht="14.25" x14ac:dyDescent="0.2">
      <c r="A30" s="102" t="s">
        <v>156</v>
      </c>
      <c r="B30" s="102" t="s">
        <v>157</v>
      </c>
      <c r="C30" s="103">
        <v>225</v>
      </c>
      <c r="D30" s="104">
        <v>0.44230769230769207</v>
      </c>
      <c r="E30" s="103">
        <v>0</v>
      </c>
      <c r="F30" s="104">
        <v>-1</v>
      </c>
      <c r="G30" s="103">
        <v>0</v>
      </c>
      <c r="H30" s="104" t="s">
        <v>255</v>
      </c>
      <c r="I30" s="103">
        <v>225</v>
      </c>
      <c r="J30" s="104">
        <v>0.43312101910827999</v>
      </c>
      <c r="K30" s="103">
        <v>33</v>
      </c>
      <c r="L30" s="104">
        <v>-0.38888888888888901</v>
      </c>
      <c r="M30" s="103">
        <v>258</v>
      </c>
      <c r="N30" s="104">
        <v>0.222748815165877</v>
      </c>
      <c r="O30" s="108">
        <v>5</v>
      </c>
      <c r="P30" s="110"/>
      <c r="Q30" s="102" t="s">
        <v>82</v>
      </c>
      <c r="R30" s="106">
        <v>156</v>
      </c>
      <c r="S30" s="106">
        <v>1</v>
      </c>
      <c r="T30" s="106">
        <v>0</v>
      </c>
      <c r="U30" s="106">
        <v>157</v>
      </c>
      <c r="V30" s="106">
        <v>54</v>
      </c>
      <c r="W30" s="106">
        <v>211</v>
      </c>
      <c r="X30" s="102" t="s">
        <v>158</v>
      </c>
    </row>
    <row r="31" spans="1:24" ht="14.25" x14ac:dyDescent="0.2">
      <c r="A31" s="102" t="s">
        <v>159</v>
      </c>
      <c r="B31" s="102" t="s">
        <v>160</v>
      </c>
      <c r="C31" s="103">
        <v>10279</v>
      </c>
      <c r="D31" s="104">
        <v>-1.06833493743985E-2</v>
      </c>
      <c r="E31" s="103">
        <v>12014</v>
      </c>
      <c r="F31" s="104">
        <v>3.7836903939184499E-2</v>
      </c>
      <c r="G31" s="103">
        <v>0</v>
      </c>
      <c r="H31" s="104" t="s">
        <v>255</v>
      </c>
      <c r="I31" s="103">
        <v>22293</v>
      </c>
      <c r="J31" s="104">
        <v>1.48866429937176E-2</v>
      </c>
      <c r="K31" s="103">
        <v>934</v>
      </c>
      <c r="L31" s="104">
        <v>0.17632241813602001</v>
      </c>
      <c r="M31" s="103">
        <v>23227</v>
      </c>
      <c r="N31" s="104">
        <v>2.0518453427065E-2</v>
      </c>
      <c r="O31" s="108">
        <v>1</v>
      </c>
      <c r="P31" s="110"/>
      <c r="Q31" s="102" t="s">
        <v>161</v>
      </c>
      <c r="R31" s="106">
        <v>10390</v>
      </c>
      <c r="S31" s="106">
        <v>11576</v>
      </c>
      <c r="T31" s="106">
        <v>0</v>
      </c>
      <c r="U31" s="106">
        <v>21966</v>
      </c>
      <c r="V31" s="106">
        <v>794</v>
      </c>
      <c r="W31" s="106">
        <v>22760</v>
      </c>
      <c r="X31" s="102" t="s">
        <v>162</v>
      </c>
    </row>
    <row r="32" spans="1:24" ht="14.25" x14ac:dyDescent="0.2">
      <c r="A32" s="102" t="s">
        <v>163</v>
      </c>
      <c r="B32" s="102" t="s">
        <v>164</v>
      </c>
      <c r="C32" s="103">
        <v>89</v>
      </c>
      <c r="D32" s="104">
        <v>-0.11</v>
      </c>
      <c r="E32" s="103">
        <v>0</v>
      </c>
      <c r="F32" s="104">
        <v>-1</v>
      </c>
      <c r="G32" s="103">
        <v>0</v>
      </c>
      <c r="H32" s="104" t="s">
        <v>255</v>
      </c>
      <c r="I32" s="103">
        <v>89</v>
      </c>
      <c r="J32" s="104">
        <v>-0.12745098039215699</v>
      </c>
      <c r="K32" s="103">
        <v>25</v>
      </c>
      <c r="L32" s="104">
        <v>-0.44444444444444403</v>
      </c>
      <c r="M32" s="103">
        <v>114</v>
      </c>
      <c r="N32" s="104">
        <v>-0.22448979591836699</v>
      </c>
      <c r="O32" s="108">
        <v>5</v>
      </c>
      <c r="P32" s="110"/>
      <c r="Q32" s="102" t="s">
        <v>82</v>
      </c>
      <c r="R32" s="106">
        <v>100</v>
      </c>
      <c r="S32" s="106">
        <v>2</v>
      </c>
      <c r="T32" s="106">
        <v>0</v>
      </c>
      <c r="U32" s="106">
        <v>102</v>
      </c>
      <c r="V32" s="106">
        <v>45</v>
      </c>
      <c r="W32" s="106">
        <v>147</v>
      </c>
      <c r="X32" s="102" t="s">
        <v>165</v>
      </c>
    </row>
    <row r="33" spans="1:24" ht="14.25" x14ac:dyDescent="0.2">
      <c r="A33" s="102" t="s">
        <v>166</v>
      </c>
      <c r="B33" s="102" t="s">
        <v>167</v>
      </c>
      <c r="C33" s="103">
        <v>192</v>
      </c>
      <c r="D33" s="104">
        <v>0.17073170731707299</v>
      </c>
      <c r="E33" s="103">
        <v>0</v>
      </c>
      <c r="F33" s="104" t="s">
        <v>255</v>
      </c>
      <c r="G33" s="103">
        <v>0</v>
      </c>
      <c r="H33" s="104" t="s">
        <v>255</v>
      </c>
      <c r="I33" s="103">
        <v>192</v>
      </c>
      <c r="J33" s="104">
        <v>0.17073170731707299</v>
      </c>
      <c r="K33" s="103">
        <v>25</v>
      </c>
      <c r="L33" s="104">
        <v>-0.52830188679245305</v>
      </c>
      <c r="M33" s="103">
        <v>217</v>
      </c>
      <c r="N33" s="104">
        <v>0</v>
      </c>
      <c r="O33" s="108">
        <v>5</v>
      </c>
      <c r="P33" s="110"/>
      <c r="Q33" s="102" t="s">
        <v>82</v>
      </c>
      <c r="R33" s="106">
        <v>164</v>
      </c>
      <c r="S33" s="106">
        <v>0</v>
      </c>
      <c r="T33" s="106">
        <v>0</v>
      </c>
      <c r="U33" s="106">
        <v>164</v>
      </c>
      <c r="V33" s="106">
        <v>53</v>
      </c>
      <c r="W33" s="106">
        <v>217</v>
      </c>
      <c r="X33" s="102" t="s">
        <v>168</v>
      </c>
    </row>
    <row r="34" spans="1:24" ht="14.25" x14ac:dyDescent="0.2">
      <c r="A34" s="102" t="s">
        <v>169</v>
      </c>
      <c r="B34" s="102" t="s">
        <v>170</v>
      </c>
      <c r="C34" s="103">
        <v>96</v>
      </c>
      <c r="D34" s="104">
        <v>-0.04</v>
      </c>
      <c r="E34" s="103">
        <v>0</v>
      </c>
      <c r="F34" s="104" t="s">
        <v>255</v>
      </c>
      <c r="G34" s="103">
        <v>0</v>
      </c>
      <c r="H34" s="104" t="s">
        <v>255</v>
      </c>
      <c r="I34" s="103">
        <v>96</v>
      </c>
      <c r="J34" s="104">
        <v>-0.04</v>
      </c>
      <c r="K34" s="103">
        <v>4</v>
      </c>
      <c r="L34" s="104">
        <v>-0.8</v>
      </c>
      <c r="M34" s="103">
        <v>100</v>
      </c>
      <c r="N34" s="104">
        <v>-0.16666666666666699</v>
      </c>
      <c r="O34" s="108">
        <v>5</v>
      </c>
      <c r="P34" s="110"/>
      <c r="Q34" s="102" t="s">
        <v>82</v>
      </c>
      <c r="R34" s="106">
        <v>100</v>
      </c>
      <c r="S34" s="106">
        <v>0</v>
      </c>
      <c r="T34" s="106">
        <v>0</v>
      </c>
      <c r="U34" s="106">
        <v>100</v>
      </c>
      <c r="V34" s="106">
        <v>20</v>
      </c>
      <c r="W34" s="106">
        <v>120</v>
      </c>
      <c r="X34" s="102" t="s">
        <v>171</v>
      </c>
    </row>
    <row r="35" spans="1:24" ht="14.25" x14ac:dyDescent="0.2">
      <c r="A35" s="102" t="s">
        <v>172</v>
      </c>
      <c r="B35" s="102" t="s">
        <v>173</v>
      </c>
      <c r="C35" s="103">
        <v>182</v>
      </c>
      <c r="D35" s="104">
        <v>-0.137440758293839</v>
      </c>
      <c r="E35" s="103">
        <v>0</v>
      </c>
      <c r="F35" s="104" t="s">
        <v>255</v>
      </c>
      <c r="G35" s="103">
        <v>0</v>
      </c>
      <c r="H35" s="104" t="s">
        <v>255</v>
      </c>
      <c r="I35" s="103">
        <v>182</v>
      </c>
      <c r="J35" s="104">
        <v>-0.137440758293839</v>
      </c>
      <c r="K35" s="103">
        <v>7</v>
      </c>
      <c r="L35" s="104">
        <v>-0.9</v>
      </c>
      <c r="M35" s="103">
        <v>189</v>
      </c>
      <c r="N35" s="104">
        <v>-0.327402135231317</v>
      </c>
      <c r="O35" s="108">
        <v>5</v>
      </c>
      <c r="P35" s="110"/>
      <c r="Q35" s="102" t="s">
        <v>82</v>
      </c>
      <c r="R35" s="106">
        <v>211</v>
      </c>
      <c r="S35" s="106">
        <v>0</v>
      </c>
      <c r="T35" s="106">
        <v>0</v>
      </c>
      <c r="U35" s="106">
        <v>211</v>
      </c>
      <c r="V35" s="106">
        <v>70</v>
      </c>
      <c r="W35" s="106">
        <v>281</v>
      </c>
      <c r="X35" s="102" t="s">
        <v>174</v>
      </c>
    </row>
    <row r="36" spans="1:24" ht="14.25" x14ac:dyDescent="0.2">
      <c r="A36" s="102" t="s">
        <v>175</v>
      </c>
      <c r="B36" s="102" t="s">
        <v>176</v>
      </c>
      <c r="C36" s="103">
        <v>270</v>
      </c>
      <c r="D36" s="104">
        <v>4.2471042471042497E-2</v>
      </c>
      <c r="E36" s="103">
        <v>0</v>
      </c>
      <c r="F36" s="104" t="s">
        <v>255</v>
      </c>
      <c r="G36" s="103">
        <v>2</v>
      </c>
      <c r="H36" s="104">
        <v>0</v>
      </c>
      <c r="I36" s="103">
        <v>272</v>
      </c>
      <c r="J36" s="104">
        <v>4.2145593869731802E-2</v>
      </c>
      <c r="K36" s="103">
        <v>80</v>
      </c>
      <c r="L36" s="104">
        <v>-0.42857142857142905</v>
      </c>
      <c r="M36" s="103">
        <v>352</v>
      </c>
      <c r="N36" s="104">
        <v>-0.12219451371571101</v>
      </c>
      <c r="O36" s="108">
        <v>5</v>
      </c>
      <c r="P36" s="110"/>
      <c r="Q36" s="102" t="s">
        <v>82</v>
      </c>
      <c r="R36" s="106">
        <v>259</v>
      </c>
      <c r="S36" s="106">
        <v>0</v>
      </c>
      <c r="T36" s="106">
        <v>2</v>
      </c>
      <c r="U36" s="106">
        <v>261</v>
      </c>
      <c r="V36" s="106">
        <v>140</v>
      </c>
      <c r="W36" s="106">
        <v>401</v>
      </c>
      <c r="X36" s="102" t="s">
        <v>177</v>
      </c>
    </row>
    <row r="37" spans="1:24" ht="14.25" x14ac:dyDescent="0.2">
      <c r="A37" s="102" t="s">
        <v>178</v>
      </c>
      <c r="B37" s="102" t="s">
        <v>179</v>
      </c>
      <c r="C37" s="103">
        <v>398</v>
      </c>
      <c r="D37" s="104">
        <v>-7.00934579439252E-2</v>
      </c>
      <c r="E37" s="103">
        <v>0</v>
      </c>
      <c r="F37" s="104" t="s">
        <v>255</v>
      </c>
      <c r="G37" s="103">
        <v>0</v>
      </c>
      <c r="H37" s="104" t="s">
        <v>255</v>
      </c>
      <c r="I37" s="103">
        <v>398</v>
      </c>
      <c r="J37" s="104">
        <v>-7.00934579439252E-2</v>
      </c>
      <c r="K37" s="103">
        <v>17</v>
      </c>
      <c r="L37" s="104">
        <v>-0.45161290322580599</v>
      </c>
      <c r="M37" s="103">
        <v>415</v>
      </c>
      <c r="N37" s="104">
        <v>-9.5860566448801698E-2</v>
      </c>
      <c r="O37" s="108">
        <v>5</v>
      </c>
      <c r="P37" s="110"/>
      <c r="Q37" s="102" t="s">
        <v>82</v>
      </c>
      <c r="R37" s="106">
        <v>428</v>
      </c>
      <c r="S37" s="106">
        <v>0</v>
      </c>
      <c r="T37" s="106">
        <v>0</v>
      </c>
      <c r="U37" s="106">
        <v>428</v>
      </c>
      <c r="V37" s="106">
        <v>31</v>
      </c>
      <c r="W37" s="106">
        <v>459</v>
      </c>
      <c r="X37" s="102" t="s">
        <v>180</v>
      </c>
    </row>
    <row r="38" spans="1:24" ht="14.25" x14ac:dyDescent="0.2">
      <c r="A38" s="102" t="s">
        <v>181</v>
      </c>
      <c r="B38" s="102" t="s">
        <v>182</v>
      </c>
      <c r="C38" s="103">
        <v>2562</v>
      </c>
      <c r="D38" s="104">
        <v>-4.5810055865921795E-2</v>
      </c>
      <c r="E38" s="103">
        <v>1580</v>
      </c>
      <c r="F38" s="104">
        <v>-6.2870699881376002E-2</v>
      </c>
      <c r="G38" s="103">
        <v>1370</v>
      </c>
      <c r="H38" s="104">
        <v>0.23201438848920899</v>
      </c>
      <c r="I38" s="103">
        <v>5512</v>
      </c>
      <c r="J38" s="104">
        <v>5.2890753237278907E-3</v>
      </c>
      <c r="K38" s="103">
        <v>756</v>
      </c>
      <c r="L38" s="104">
        <v>-0.33156498673740104</v>
      </c>
      <c r="M38" s="103">
        <v>6268</v>
      </c>
      <c r="N38" s="104">
        <v>-5.2313274871484704E-2</v>
      </c>
      <c r="O38" s="108">
        <v>2</v>
      </c>
      <c r="P38" s="110"/>
      <c r="Q38" s="102" t="s">
        <v>82</v>
      </c>
      <c r="R38" s="106">
        <v>2685</v>
      </c>
      <c r="S38" s="106">
        <v>1686</v>
      </c>
      <c r="T38" s="106">
        <v>1112</v>
      </c>
      <c r="U38" s="106">
        <v>5483</v>
      </c>
      <c r="V38" s="106">
        <v>1131</v>
      </c>
      <c r="W38" s="106">
        <v>6614</v>
      </c>
      <c r="X38" s="102" t="s">
        <v>183</v>
      </c>
    </row>
    <row r="39" spans="1:24" ht="14.25" x14ac:dyDescent="0.2">
      <c r="A39" s="102" t="s">
        <v>184</v>
      </c>
      <c r="B39" s="102" t="s">
        <v>185</v>
      </c>
      <c r="C39" s="103">
        <v>425</v>
      </c>
      <c r="D39" s="104">
        <v>-0.28087986463621001</v>
      </c>
      <c r="E39" s="103">
        <v>0</v>
      </c>
      <c r="F39" s="104" t="s">
        <v>255</v>
      </c>
      <c r="G39" s="103">
        <v>0</v>
      </c>
      <c r="H39" s="104" t="s">
        <v>255</v>
      </c>
      <c r="I39" s="103">
        <v>425</v>
      </c>
      <c r="J39" s="104">
        <v>-0.28087986463621001</v>
      </c>
      <c r="K39" s="103">
        <v>111</v>
      </c>
      <c r="L39" s="104">
        <v>-0.22916666666666699</v>
      </c>
      <c r="M39" s="103">
        <v>536</v>
      </c>
      <c r="N39" s="104">
        <v>-0.27074829931972805</v>
      </c>
      <c r="O39" s="108">
        <v>5</v>
      </c>
      <c r="P39" s="110"/>
      <c r="Q39" s="102" t="s">
        <v>82</v>
      </c>
      <c r="R39" s="106">
        <v>591</v>
      </c>
      <c r="S39" s="106">
        <v>0</v>
      </c>
      <c r="T39" s="106">
        <v>0</v>
      </c>
      <c r="U39" s="106">
        <v>591</v>
      </c>
      <c r="V39" s="106">
        <v>144</v>
      </c>
      <c r="W39" s="106">
        <v>735</v>
      </c>
      <c r="X39" s="102" t="s">
        <v>186</v>
      </c>
    </row>
    <row r="40" spans="1:24" ht="14.25" x14ac:dyDescent="0.2">
      <c r="A40" s="102" t="s">
        <v>187</v>
      </c>
      <c r="B40" s="102" t="s">
        <v>188</v>
      </c>
      <c r="C40" s="103">
        <v>229</v>
      </c>
      <c r="D40" s="104">
        <v>7.5117370892018795E-2</v>
      </c>
      <c r="E40" s="103">
        <v>3</v>
      </c>
      <c r="F40" s="104">
        <v>-0.4</v>
      </c>
      <c r="G40" s="103">
        <v>0</v>
      </c>
      <c r="H40" s="104" t="s">
        <v>255</v>
      </c>
      <c r="I40" s="103">
        <v>232</v>
      </c>
      <c r="J40" s="104">
        <v>6.4220183486238508E-2</v>
      </c>
      <c r="K40" s="103">
        <v>177</v>
      </c>
      <c r="L40" s="104">
        <v>-0.27459016393442598</v>
      </c>
      <c r="M40" s="103">
        <v>409</v>
      </c>
      <c r="N40" s="104">
        <v>-0.114718614718615</v>
      </c>
      <c r="O40" s="108">
        <v>4</v>
      </c>
      <c r="P40" s="110"/>
      <c r="Q40" s="102" t="s">
        <v>82</v>
      </c>
      <c r="R40" s="106">
        <v>213</v>
      </c>
      <c r="S40" s="106">
        <v>5</v>
      </c>
      <c r="T40" s="106">
        <v>0</v>
      </c>
      <c r="U40" s="106">
        <v>218</v>
      </c>
      <c r="V40" s="106">
        <v>244</v>
      </c>
      <c r="W40" s="106">
        <v>462</v>
      </c>
      <c r="X40" s="102" t="s">
        <v>189</v>
      </c>
    </row>
    <row r="41" spans="1:24" ht="14.25" x14ac:dyDescent="0.2">
      <c r="A41" s="102" t="s">
        <v>190</v>
      </c>
      <c r="B41" s="102" t="s">
        <v>191</v>
      </c>
      <c r="C41" s="103">
        <v>322</v>
      </c>
      <c r="D41" s="104">
        <v>-0.306034482758621</v>
      </c>
      <c r="E41" s="103">
        <v>0</v>
      </c>
      <c r="F41" s="104" t="s">
        <v>255</v>
      </c>
      <c r="G41" s="103">
        <v>0</v>
      </c>
      <c r="H41" s="104" t="s">
        <v>255</v>
      </c>
      <c r="I41" s="103">
        <v>322</v>
      </c>
      <c r="J41" s="104">
        <v>-0.306034482758621</v>
      </c>
      <c r="K41" s="103">
        <v>60</v>
      </c>
      <c r="L41" s="104">
        <v>-0.14285714285714299</v>
      </c>
      <c r="M41" s="103">
        <v>382</v>
      </c>
      <c r="N41" s="104">
        <v>-0.28464419475655406</v>
      </c>
      <c r="O41" s="108">
        <v>5</v>
      </c>
      <c r="P41" s="110"/>
      <c r="Q41" s="102" t="s">
        <v>82</v>
      </c>
      <c r="R41" s="106">
        <v>464</v>
      </c>
      <c r="S41" s="106">
        <v>0</v>
      </c>
      <c r="T41" s="106">
        <v>0</v>
      </c>
      <c r="U41" s="106">
        <v>464</v>
      </c>
      <c r="V41" s="106">
        <v>70</v>
      </c>
      <c r="W41" s="106">
        <v>534</v>
      </c>
      <c r="X41" s="102" t="s">
        <v>192</v>
      </c>
    </row>
    <row r="42" spans="1:24" ht="14.25" x14ac:dyDescent="0.2">
      <c r="A42" s="102" t="s">
        <v>193</v>
      </c>
      <c r="B42" s="102" t="s">
        <v>194</v>
      </c>
      <c r="C42" s="103">
        <v>122</v>
      </c>
      <c r="D42" s="104">
        <v>-0.128571428571429</v>
      </c>
      <c r="E42" s="103">
        <v>0</v>
      </c>
      <c r="F42" s="104" t="s">
        <v>255</v>
      </c>
      <c r="G42" s="103">
        <v>0</v>
      </c>
      <c r="H42" s="104" t="s">
        <v>255</v>
      </c>
      <c r="I42" s="103">
        <v>122</v>
      </c>
      <c r="J42" s="104">
        <v>-0.128571428571429</v>
      </c>
      <c r="K42" s="103">
        <v>24</v>
      </c>
      <c r="L42" s="104">
        <v>-0.27272727272727298</v>
      </c>
      <c r="M42" s="103">
        <v>146</v>
      </c>
      <c r="N42" s="104">
        <v>-0.15606936416184999</v>
      </c>
      <c r="O42" s="108">
        <v>5</v>
      </c>
      <c r="P42" s="110"/>
      <c r="Q42" s="102" t="s">
        <v>82</v>
      </c>
      <c r="R42" s="106">
        <v>140</v>
      </c>
      <c r="S42" s="106">
        <v>0</v>
      </c>
      <c r="T42" s="106">
        <v>0</v>
      </c>
      <c r="U42" s="106">
        <v>140</v>
      </c>
      <c r="V42" s="106">
        <v>33</v>
      </c>
      <c r="W42" s="106">
        <v>173</v>
      </c>
      <c r="X42" s="102" t="s">
        <v>195</v>
      </c>
    </row>
    <row r="43" spans="1:24" ht="14.25" x14ac:dyDescent="0.2">
      <c r="A43" s="102" t="s">
        <v>196</v>
      </c>
      <c r="B43" s="102" t="s">
        <v>197</v>
      </c>
      <c r="C43" s="103">
        <v>2795</v>
      </c>
      <c r="D43" s="104">
        <v>-0.141057160417947</v>
      </c>
      <c r="E43" s="103">
        <v>71</v>
      </c>
      <c r="F43" s="104">
        <v>0</v>
      </c>
      <c r="G43" s="103">
        <v>1</v>
      </c>
      <c r="H43" s="104" t="s">
        <v>255</v>
      </c>
      <c r="I43" s="103">
        <v>2867</v>
      </c>
      <c r="J43" s="104">
        <v>-0.137744360902256</v>
      </c>
      <c r="K43" s="103">
        <v>818</v>
      </c>
      <c r="L43" s="104">
        <v>-0.245387453874539</v>
      </c>
      <c r="M43" s="103">
        <v>3685</v>
      </c>
      <c r="N43" s="104">
        <v>-0.16420957133136799</v>
      </c>
      <c r="O43" s="108">
        <v>3</v>
      </c>
      <c r="P43" s="110"/>
      <c r="Q43" s="102" t="s">
        <v>82</v>
      </c>
      <c r="R43" s="106">
        <v>3254</v>
      </c>
      <c r="S43" s="106">
        <v>71</v>
      </c>
      <c r="T43" s="106">
        <v>0</v>
      </c>
      <c r="U43" s="106">
        <v>3325</v>
      </c>
      <c r="V43" s="106">
        <v>1084</v>
      </c>
      <c r="W43" s="106">
        <v>4409</v>
      </c>
      <c r="X43" s="102" t="s">
        <v>198</v>
      </c>
    </row>
    <row r="44" spans="1:24" ht="14.25" x14ac:dyDescent="0.2">
      <c r="A44" s="102" t="s">
        <v>199</v>
      </c>
      <c r="B44" s="102" t="s">
        <v>200</v>
      </c>
      <c r="C44" s="103">
        <v>3837</v>
      </c>
      <c r="D44" s="104">
        <v>-5.1655956500247194E-2</v>
      </c>
      <c r="E44" s="103">
        <v>803</v>
      </c>
      <c r="F44" s="104">
        <v>1.3888888888888902E-2</v>
      </c>
      <c r="G44" s="103">
        <v>0</v>
      </c>
      <c r="H44" s="104" t="s">
        <v>255</v>
      </c>
      <c r="I44" s="103">
        <v>4640</v>
      </c>
      <c r="J44" s="104">
        <v>-4.09260024803638E-2</v>
      </c>
      <c r="K44" s="103">
        <v>482</v>
      </c>
      <c r="L44" s="104">
        <v>-0.30043541364296106</v>
      </c>
      <c r="M44" s="103">
        <v>5122</v>
      </c>
      <c r="N44" s="104">
        <v>-7.3276641939569398E-2</v>
      </c>
      <c r="O44" s="108">
        <v>2</v>
      </c>
      <c r="P44" s="110"/>
      <c r="Q44" s="102" t="s">
        <v>82</v>
      </c>
      <c r="R44" s="106">
        <v>4046</v>
      </c>
      <c r="S44" s="106">
        <v>792</v>
      </c>
      <c r="T44" s="106">
        <v>0</v>
      </c>
      <c r="U44" s="106">
        <v>4838</v>
      </c>
      <c r="V44" s="106">
        <v>689</v>
      </c>
      <c r="W44" s="106">
        <v>5527</v>
      </c>
      <c r="X44" s="102" t="s">
        <v>201</v>
      </c>
    </row>
    <row r="45" spans="1:24" ht="14.25" x14ac:dyDescent="0.2">
      <c r="A45" s="102" t="s">
        <v>202</v>
      </c>
      <c r="B45" s="102" t="s">
        <v>203</v>
      </c>
      <c r="C45" s="103">
        <v>476</v>
      </c>
      <c r="D45" s="104">
        <v>-8.4615384615384606E-2</v>
      </c>
      <c r="E45" s="103">
        <v>0</v>
      </c>
      <c r="F45" s="104" t="s">
        <v>255</v>
      </c>
      <c r="G45" s="103">
        <v>0</v>
      </c>
      <c r="H45" s="104" t="s">
        <v>255</v>
      </c>
      <c r="I45" s="103">
        <v>476</v>
      </c>
      <c r="J45" s="104">
        <v>-8.4615384615384606E-2</v>
      </c>
      <c r="K45" s="103">
        <v>64</v>
      </c>
      <c r="L45" s="104">
        <v>0.56097560975609806</v>
      </c>
      <c r="M45" s="103">
        <v>540</v>
      </c>
      <c r="N45" s="104">
        <v>-3.7433155080213901E-2</v>
      </c>
      <c r="O45" s="108">
        <v>5</v>
      </c>
      <c r="P45" s="110"/>
      <c r="Q45" s="102" t="s">
        <v>82</v>
      </c>
      <c r="R45" s="106">
        <v>520</v>
      </c>
      <c r="S45" s="106">
        <v>0</v>
      </c>
      <c r="T45" s="106">
        <v>0</v>
      </c>
      <c r="U45" s="106">
        <v>520</v>
      </c>
      <c r="V45" s="106">
        <v>41</v>
      </c>
      <c r="W45" s="106">
        <v>561</v>
      </c>
      <c r="X45" s="102" t="s">
        <v>204</v>
      </c>
    </row>
    <row r="46" spans="1:24" ht="14.25" x14ac:dyDescent="0.2">
      <c r="A46" s="102" t="s">
        <v>205</v>
      </c>
      <c r="B46" s="102" t="s">
        <v>206</v>
      </c>
      <c r="C46" s="103">
        <v>156</v>
      </c>
      <c r="D46" s="104">
        <v>-6.02409638554217E-2</v>
      </c>
      <c r="E46" s="103">
        <v>0</v>
      </c>
      <c r="F46" s="104" t="s">
        <v>255</v>
      </c>
      <c r="G46" s="103">
        <v>0</v>
      </c>
      <c r="H46" s="104">
        <v>-1</v>
      </c>
      <c r="I46" s="103">
        <v>156</v>
      </c>
      <c r="J46" s="104">
        <v>-0.11363636363636401</v>
      </c>
      <c r="K46" s="103">
        <v>11</v>
      </c>
      <c r="L46" s="104">
        <v>-0.42105263157894701</v>
      </c>
      <c r="M46" s="103">
        <v>167</v>
      </c>
      <c r="N46" s="104">
        <v>-0.143589743589744</v>
      </c>
      <c r="O46" s="108">
        <v>5</v>
      </c>
      <c r="P46" s="110"/>
      <c r="Q46" s="102" t="s">
        <v>82</v>
      </c>
      <c r="R46" s="106">
        <v>166</v>
      </c>
      <c r="S46" s="106">
        <v>0</v>
      </c>
      <c r="T46" s="106">
        <v>10</v>
      </c>
      <c r="U46" s="106">
        <v>176</v>
      </c>
      <c r="V46" s="106">
        <v>19</v>
      </c>
      <c r="W46" s="106">
        <v>195</v>
      </c>
      <c r="X46" s="102" t="s">
        <v>207</v>
      </c>
    </row>
    <row r="47" spans="1:24" ht="14.25" x14ac:dyDescent="0.2">
      <c r="A47" s="102" t="s">
        <v>208</v>
      </c>
      <c r="B47" s="102" t="s">
        <v>209</v>
      </c>
      <c r="C47" s="103">
        <v>99</v>
      </c>
      <c r="D47" s="104">
        <v>-7.4766355140186896E-2</v>
      </c>
      <c r="E47" s="103">
        <v>0</v>
      </c>
      <c r="F47" s="104" t="s">
        <v>255</v>
      </c>
      <c r="G47" s="103">
        <v>0</v>
      </c>
      <c r="H47" s="104" t="s">
        <v>255</v>
      </c>
      <c r="I47" s="103">
        <v>99</v>
      </c>
      <c r="J47" s="104">
        <v>-7.4766355140186896E-2</v>
      </c>
      <c r="K47" s="103">
        <v>2</v>
      </c>
      <c r="L47" s="104">
        <v>-0.6</v>
      </c>
      <c r="M47" s="103">
        <v>101</v>
      </c>
      <c r="N47" s="104">
        <v>-9.8214285714285698E-2</v>
      </c>
      <c r="O47" s="108">
        <v>5</v>
      </c>
      <c r="P47" s="110"/>
      <c r="Q47" s="102" t="s">
        <v>82</v>
      </c>
      <c r="R47" s="106">
        <v>107</v>
      </c>
      <c r="S47" s="106">
        <v>0</v>
      </c>
      <c r="T47" s="106">
        <v>0</v>
      </c>
      <c r="U47" s="106">
        <v>107</v>
      </c>
      <c r="V47" s="106">
        <v>5</v>
      </c>
      <c r="W47" s="106">
        <v>112</v>
      </c>
      <c r="X47" s="102" t="s">
        <v>210</v>
      </c>
    </row>
    <row r="48" spans="1:24" ht="14.25" x14ac:dyDescent="0.2">
      <c r="A48" s="102" t="s">
        <v>211</v>
      </c>
      <c r="B48" s="102" t="s">
        <v>212</v>
      </c>
      <c r="C48" s="103">
        <v>376</v>
      </c>
      <c r="D48" s="104">
        <v>5.91549295774648E-2</v>
      </c>
      <c r="E48" s="103">
        <v>0</v>
      </c>
      <c r="F48" s="104" t="s">
        <v>255</v>
      </c>
      <c r="G48" s="103">
        <v>0</v>
      </c>
      <c r="H48" s="104" t="s">
        <v>255</v>
      </c>
      <c r="I48" s="103">
        <v>376</v>
      </c>
      <c r="J48" s="104">
        <v>5.91549295774648E-2</v>
      </c>
      <c r="K48" s="103">
        <v>77</v>
      </c>
      <c r="L48" s="104">
        <v>-0.40769230769230802</v>
      </c>
      <c r="M48" s="103">
        <v>453</v>
      </c>
      <c r="N48" s="104">
        <v>-6.5979381443298998E-2</v>
      </c>
      <c r="O48" s="108">
        <v>5</v>
      </c>
      <c r="P48" s="110"/>
      <c r="Q48" s="102" t="s">
        <v>82</v>
      </c>
      <c r="R48" s="106">
        <v>355</v>
      </c>
      <c r="S48" s="106">
        <v>0</v>
      </c>
      <c r="T48" s="106">
        <v>0</v>
      </c>
      <c r="U48" s="106">
        <v>355</v>
      </c>
      <c r="V48" s="106">
        <v>130</v>
      </c>
      <c r="W48" s="106">
        <v>485</v>
      </c>
      <c r="X48" s="102" t="s">
        <v>213</v>
      </c>
    </row>
    <row r="49" spans="1:24" ht="14.25" x14ac:dyDescent="0.2">
      <c r="A49" s="102" t="s">
        <v>214</v>
      </c>
      <c r="B49" s="102" t="s">
        <v>215</v>
      </c>
      <c r="C49" s="103">
        <v>904</v>
      </c>
      <c r="D49" s="104">
        <v>-0.10583580613254201</v>
      </c>
      <c r="E49" s="103">
        <v>282</v>
      </c>
      <c r="F49" s="104">
        <v>7.6335877862595394E-2</v>
      </c>
      <c r="G49" s="103">
        <v>0</v>
      </c>
      <c r="H49" s="104" t="s">
        <v>255</v>
      </c>
      <c r="I49" s="103">
        <v>1186</v>
      </c>
      <c r="J49" s="104">
        <v>-6.834249803613511E-2</v>
      </c>
      <c r="K49" s="103">
        <v>318</v>
      </c>
      <c r="L49" s="104">
        <v>-0.26728110599078303</v>
      </c>
      <c r="M49" s="103">
        <v>1504</v>
      </c>
      <c r="N49" s="104">
        <v>-0.11892208553016999</v>
      </c>
      <c r="O49" s="108">
        <v>3</v>
      </c>
      <c r="P49" s="111"/>
      <c r="Q49" s="102" t="s">
        <v>82</v>
      </c>
      <c r="R49" s="106">
        <v>1011</v>
      </c>
      <c r="S49" s="106">
        <v>262</v>
      </c>
      <c r="T49" s="106">
        <v>0</v>
      </c>
      <c r="U49" s="106">
        <v>1273</v>
      </c>
      <c r="V49" s="106">
        <v>434</v>
      </c>
      <c r="W49" s="106">
        <v>1707</v>
      </c>
      <c r="X49" s="102" t="s">
        <v>216</v>
      </c>
    </row>
    <row r="50" spans="1:24" ht="14.25" x14ac:dyDescent="0.2">
      <c r="A50" s="112" t="s">
        <v>217</v>
      </c>
      <c r="B50" s="113"/>
      <c r="C50" s="114">
        <v>39740</v>
      </c>
      <c r="D50" s="115">
        <v>-6.6149688638232895E-2</v>
      </c>
      <c r="E50" s="114">
        <v>17413</v>
      </c>
      <c r="F50" s="115">
        <v>3.6364718485894502E-2</v>
      </c>
      <c r="G50" s="114">
        <v>3381</v>
      </c>
      <c r="H50" s="115">
        <v>0.14532520325203302</v>
      </c>
      <c r="I50" s="114">
        <v>60534</v>
      </c>
      <c r="J50" s="115">
        <v>-2.84870564444944E-2</v>
      </c>
      <c r="K50" s="114">
        <v>8115</v>
      </c>
      <c r="L50" s="115">
        <v>-0.23788504883546199</v>
      </c>
      <c r="M50" s="114">
        <v>68649</v>
      </c>
      <c r="N50" s="115">
        <v>-5.90484806118673E-2</v>
      </c>
      <c r="O50" s="119"/>
      <c r="P50" s="120" t="s">
        <v>240</v>
      </c>
      <c r="Q50" s="120"/>
      <c r="R50" s="121">
        <v>42555</v>
      </c>
      <c r="S50" s="121">
        <v>16802</v>
      </c>
      <c r="T50" s="121">
        <v>2952</v>
      </c>
      <c r="U50" s="121">
        <v>62309</v>
      </c>
      <c r="V50" s="121">
        <v>10648</v>
      </c>
      <c r="W50" s="121">
        <v>72957</v>
      </c>
      <c r="X50" s="120"/>
    </row>
    <row r="51" spans="1:24" ht="14.25" x14ac:dyDescent="0.2">
      <c r="A51" s="102" t="s">
        <v>219</v>
      </c>
      <c r="B51" s="102" t="s">
        <v>220</v>
      </c>
      <c r="C51" s="103">
        <v>1</v>
      </c>
      <c r="D51" s="104" t="s">
        <v>255</v>
      </c>
      <c r="E51" s="103">
        <v>0</v>
      </c>
      <c r="F51" s="104" t="s">
        <v>255</v>
      </c>
      <c r="G51" s="103">
        <v>0</v>
      </c>
      <c r="H51" s="104" t="s">
        <v>255</v>
      </c>
      <c r="I51" s="103">
        <v>1</v>
      </c>
      <c r="J51" s="104" t="s">
        <v>255</v>
      </c>
      <c r="K51" s="103">
        <v>63</v>
      </c>
      <c r="L51" s="104">
        <v>4.25</v>
      </c>
      <c r="M51" s="103">
        <v>64</v>
      </c>
      <c r="N51" s="104">
        <v>4.3333333333333295</v>
      </c>
      <c r="O51" s="108">
        <v>6</v>
      </c>
      <c r="P51" s="109" t="s">
        <v>161</v>
      </c>
      <c r="Q51" s="102" t="s">
        <v>161</v>
      </c>
      <c r="R51" s="106">
        <v>0</v>
      </c>
      <c r="S51" s="106">
        <v>0</v>
      </c>
      <c r="T51" s="106">
        <v>0</v>
      </c>
      <c r="U51" s="106">
        <v>0</v>
      </c>
      <c r="V51" s="106">
        <v>12</v>
      </c>
      <c r="W51" s="106">
        <v>12</v>
      </c>
      <c r="X51" s="102" t="s">
        <v>221</v>
      </c>
    </row>
    <row r="52" spans="1:24" ht="14.25" x14ac:dyDescent="0.2">
      <c r="A52" s="102" t="s">
        <v>222</v>
      </c>
      <c r="B52" s="102" t="s">
        <v>223</v>
      </c>
      <c r="C52" s="103">
        <v>45</v>
      </c>
      <c r="D52" s="104">
        <v>-0.134615384615385</v>
      </c>
      <c r="E52" s="103">
        <v>2</v>
      </c>
      <c r="F52" s="104" t="s">
        <v>255</v>
      </c>
      <c r="G52" s="103">
        <v>0</v>
      </c>
      <c r="H52" s="104" t="s">
        <v>255</v>
      </c>
      <c r="I52" s="103">
        <v>47</v>
      </c>
      <c r="J52" s="104">
        <v>-9.6153846153846201E-2</v>
      </c>
      <c r="K52" s="103">
        <v>480</v>
      </c>
      <c r="L52" s="104">
        <v>-7.5144508670520208E-2</v>
      </c>
      <c r="M52" s="103">
        <v>527</v>
      </c>
      <c r="N52" s="104">
        <v>-7.7057793345008799E-2</v>
      </c>
      <c r="O52" s="108">
        <v>6</v>
      </c>
      <c r="P52" s="110"/>
      <c r="Q52" s="102" t="s">
        <v>161</v>
      </c>
      <c r="R52" s="106">
        <v>52</v>
      </c>
      <c r="S52" s="106">
        <v>0</v>
      </c>
      <c r="T52" s="106">
        <v>0</v>
      </c>
      <c r="U52" s="106">
        <v>52</v>
      </c>
      <c r="V52" s="106">
        <v>519</v>
      </c>
      <c r="W52" s="106">
        <v>571</v>
      </c>
      <c r="X52" s="102" t="s">
        <v>224</v>
      </c>
    </row>
    <row r="53" spans="1:24" ht="14.25" x14ac:dyDescent="0.2">
      <c r="A53" s="102" t="s">
        <v>225</v>
      </c>
      <c r="B53" s="102" t="s">
        <v>226</v>
      </c>
      <c r="C53" s="103">
        <v>640</v>
      </c>
      <c r="D53" s="104">
        <v>-6.7055393586005804E-2</v>
      </c>
      <c r="E53" s="103">
        <v>1196</v>
      </c>
      <c r="F53" s="104">
        <v>0.11463187325256299</v>
      </c>
      <c r="G53" s="103">
        <v>0</v>
      </c>
      <c r="H53" s="104" t="s">
        <v>255</v>
      </c>
      <c r="I53" s="103">
        <v>1836</v>
      </c>
      <c r="J53" s="104">
        <v>4.3774872086412703E-2</v>
      </c>
      <c r="K53" s="103">
        <v>1825</v>
      </c>
      <c r="L53" s="104">
        <v>0.162420382165605</v>
      </c>
      <c r="M53" s="103">
        <v>3661</v>
      </c>
      <c r="N53" s="104">
        <v>9.9729648543106009E-2</v>
      </c>
      <c r="O53" s="108">
        <v>6</v>
      </c>
      <c r="P53" s="110"/>
      <c r="Q53" s="102" t="s">
        <v>161</v>
      </c>
      <c r="R53" s="106">
        <v>686</v>
      </c>
      <c r="S53" s="106">
        <v>1073</v>
      </c>
      <c r="T53" s="106">
        <v>0</v>
      </c>
      <c r="U53" s="106">
        <v>1759</v>
      </c>
      <c r="V53" s="106">
        <v>1570</v>
      </c>
      <c r="W53" s="106">
        <v>3329</v>
      </c>
      <c r="X53" s="102" t="s">
        <v>227</v>
      </c>
    </row>
    <row r="54" spans="1:24" ht="14.25" x14ac:dyDescent="0.2">
      <c r="A54" s="102" t="s">
        <v>228</v>
      </c>
      <c r="B54" s="102" t="s">
        <v>229</v>
      </c>
      <c r="C54" s="103">
        <v>0</v>
      </c>
      <c r="D54" s="104" t="s">
        <v>255</v>
      </c>
      <c r="E54" s="103">
        <v>0</v>
      </c>
      <c r="F54" s="104" t="s">
        <v>255</v>
      </c>
      <c r="G54" s="103">
        <v>0</v>
      </c>
      <c r="H54" s="104" t="s">
        <v>255</v>
      </c>
      <c r="I54" s="103">
        <v>0</v>
      </c>
      <c r="J54" s="104" t="s">
        <v>255</v>
      </c>
      <c r="K54" s="103">
        <v>17</v>
      </c>
      <c r="L54" s="104">
        <v>-0.46875</v>
      </c>
      <c r="M54" s="103">
        <v>17</v>
      </c>
      <c r="N54" s="104">
        <v>-0.46875</v>
      </c>
      <c r="O54" s="108">
        <v>6</v>
      </c>
      <c r="P54" s="110"/>
      <c r="Q54" s="102" t="s">
        <v>161</v>
      </c>
      <c r="R54" s="106">
        <v>0</v>
      </c>
      <c r="S54" s="106">
        <v>0</v>
      </c>
      <c r="T54" s="106">
        <v>0</v>
      </c>
      <c r="U54" s="106">
        <v>0</v>
      </c>
      <c r="V54" s="106">
        <v>32</v>
      </c>
      <c r="W54" s="106">
        <v>32</v>
      </c>
      <c r="X54" s="102" t="s">
        <v>230</v>
      </c>
    </row>
    <row r="55" spans="1:24" ht="14.25" x14ac:dyDescent="0.2">
      <c r="A55" s="102" t="s">
        <v>231</v>
      </c>
      <c r="B55" s="102" t="s">
        <v>232</v>
      </c>
      <c r="C55" s="103">
        <v>121</v>
      </c>
      <c r="D55" s="104">
        <v>0.14150943396226398</v>
      </c>
      <c r="E55" s="103">
        <v>0</v>
      </c>
      <c r="F55" s="104">
        <v>-1</v>
      </c>
      <c r="G55" s="103">
        <v>0</v>
      </c>
      <c r="H55" s="104" t="s">
        <v>255</v>
      </c>
      <c r="I55" s="103">
        <v>121</v>
      </c>
      <c r="J55" s="104">
        <v>0.12037037037037</v>
      </c>
      <c r="K55" s="103">
        <v>92</v>
      </c>
      <c r="L55" s="104">
        <v>-0.66176470588235303</v>
      </c>
      <c r="M55" s="103">
        <v>213</v>
      </c>
      <c r="N55" s="104">
        <v>-0.43947368421052607</v>
      </c>
      <c r="O55" s="108">
        <v>6</v>
      </c>
      <c r="P55" s="110"/>
      <c r="Q55" s="102" t="s">
        <v>161</v>
      </c>
      <c r="R55" s="106">
        <v>106</v>
      </c>
      <c r="S55" s="106">
        <v>2</v>
      </c>
      <c r="T55" s="106">
        <v>0</v>
      </c>
      <c r="U55" s="106">
        <v>108</v>
      </c>
      <c r="V55" s="106">
        <v>272</v>
      </c>
      <c r="W55" s="106">
        <v>380</v>
      </c>
      <c r="X55" s="102" t="s">
        <v>233</v>
      </c>
    </row>
    <row r="56" spans="1:24" ht="14.25" x14ac:dyDescent="0.2">
      <c r="A56" s="102" t="s">
        <v>234</v>
      </c>
      <c r="B56" s="102" t="s">
        <v>235</v>
      </c>
      <c r="C56" s="103">
        <v>96</v>
      </c>
      <c r="D56" s="104">
        <v>2.4285714285714302</v>
      </c>
      <c r="E56" s="103">
        <v>4</v>
      </c>
      <c r="F56" s="104">
        <v>0</v>
      </c>
      <c r="G56" s="103">
        <v>0</v>
      </c>
      <c r="H56" s="104" t="s">
        <v>255</v>
      </c>
      <c r="I56" s="103">
        <v>100</v>
      </c>
      <c r="J56" s="104">
        <v>2.125</v>
      </c>
      <c r="K56" s="103">
        <v>58</v>
      </c>
      <c r="L56" s="104">
        <v>-0.684782608695652</v>
      </c>
      <c r="M56" s="103">
        <v>158</v>
      </c>
      <c r="N56" s="104">
        <v>-0.26851851851851899</v>
      </c>
      <c r="O56" s="108">
        <v>6</v>
      </c>
      <c r="P56" s="111"/>
      <c r="Q56" s="102" t="s">
        <v>161</v>
      </c>
      <c r="R56" s="106">
        <v>28</v>
      </c>
      <c r="S56" s="106">
        <v>4</v>
      </c>
      <c r="T56" s="106">
        <v>0</v>
      </c>
      <c r="U56" s="106">
        <v>32</v>
      </c>
      <c r="V56" s="106">
        <v>184</v>
      </c>
      <c r="W56" s="106">
        <v>216</v>
      </c>
      <c r="X56" s="102" t="s">
        <v>236</v>
      </c>
    </row>
    <row r="57" spans="1:24" ht="14.25" x14ac:dyDescent="0.2">
      <c r="A57" s="112" t="s">
        <v>237</v>
      </c>
      <c r="B57" s="113"/>
      <c r="C57" s="114">
        <v>903</v>
      </c>
      <c r="D57" s="115">
        <v>3.5550458715596298E-2</v>
      </c>
      <c r="E57" s="114">
        <v>1202</v>
      </c>
      <c r="F57" s="115">
        <v>0.11399443929564401</v>
      </c>
      <c r="G57" s="114">
        <v>0</v>
      </c>
      <c r="H57" s="115"/>
      <c r="I57" s="114">
        <v>2105</v>
      </c>
      <c r="J57" s="115">
        <v>7.8933880061506895E-2</v>
      </c>
      <c r="K57" s="114">
        <v>2535</v>
      </c>
      <c r="L57" s="115">
        <v>-2.0857473928157601E-2</v>
      </c>
      <c r="M57" s="114">
        <v>4640</v>
      </c>
      <c r="N57" s="115">
        <v>2.2026431718061699E-2</v>
      </c>
      <c r="O57" s="119"/>
      <c r="P57" s="120" t="s">
        <v>240</v>
      </c>
      <c r="Q57" s="120"/>
      <c r="R57" s="121">
        <v>872</v>
      </c>
      <c r="S57" s="121">
        <v>1079</v>
      </c>
      <c r="T57" s="121">
        <v>0</v>
      </c>
      <c r="U57" s="121">
        <v>1951</v>
      </c>
      <c r="V57" s="121">
        <v>2589</v>
      </c>
      <c r="W57" s="121">
        <v>4540</v>
      </c>
      <c r="X57" s="120"/>
    </row>
    <row r="58" spans="1:24" ht="14.25" x14ac:dyDescent="0.2">
      <c r="A58" s="112" t="s">
        <v>256</v>
      </c>
      <c r="B58" s="113"/>
      <c r="C58" s="114">
        <v>40643</v>
      </c>
      <c r="D58" s="115">
        <v>-6.4107582840168598E-2</v>
      </c>
      <c r="E58" s="114">
        <v>18615</v>
      </c>
      <c r="F58" s="115">
        <v>4.1049158324478495E-2</v>
      </c>
      <c r="G58" s="114">
        <v>3381</v>
      </c>
      <c r="H58" s="115">
        <v>0.14532520325203302</v>
      </c>
      <c r="I58" s="114">
        <v>62639</v>
      </c>
      <c r="J58" s="115">
        <v>-2.5225645813881099E-2</v>
      </c>
      <c r="K58" s="114">
        <v>10650</v>
      </c>
      <c r="L58" s="115">
        <v>-0.19543703256024803</v>
      </c>
      <c r="M58" s="114">
        <v>73289</v>
      </c>
      <c r="N58" s="115">
        <v>-5.4298876085525895E-2</v>
      </c>
      <c r="O58" s="119"/>
      <c r="P58" s="120"/>
      <c r="Q58" s="120"/>
      <c r="R58" s="121">
        <v>43427</v>
      </c>
      <c r="S58" s="121">
        <v>17881</v>
      </c>
      <c r="T58" s="121">
        <v>2952</v>
      </c>
      <c r="U58" s="121">
        <v>64260</v>
      </c>
      <c r="V58" s="121">
        <v>13237</v>
      </c>
      <c r="W58" s="121">
        <v>77497</v>
      </c>
      <c r="X58" s="120"/>
    </row>
  </sheetData>
  <pageMargins left="0.23622047244094491" right="0.23622047244094491" top="0.55118110236220474" bottom="0.35433070866141736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8"/>
  <sheetViews>
    <sheetView zoomScaleNormal="16675" zoomScaleSheetLayoutView="4263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9" bestFit="1" customWidth="1"/>
    <col min="2" max="2" width="5.85546875" style="99" customWidth="1"/>
    <col min="3" max="14" width="15.7109375" style="99" customWidth="1"/>
    <col min="15" max="15" width="9.42578125" style="99" hidden="1" customWidth="1"/>
    <col min="16" max="16" width="15.28515625" style="99" hidden="1" customWidth="1"/>
    <col min="17" max="17" width="6.7109375" style="99" hidden="1" customWidth="1"/>
    <col min="18" max="18" width="23.42578125" style="99" hidden="1" customWidth="1"/>
    <col min="19" max="19" width="22.7109375" style="99" hidden="1" customWidth="1"/>
    <col min="20" max="20" width="19.28515625" style="99" hidden="1" customWidth="1"/>
    <col min="21" max="21" width="18.85546875" style="99" hidden="1" customWidth="1"/>
    <col min="22" max="22" width="23.85546875" style="99" hidden="1" customWidth="1"/>
    <col min="23" max="23" width="15.5703125" style="99" hidden="1" customWidth="1"/>
    <col min="24" max="24" width="32.42578125" style="99" hidden="1" customWidth="1"/>
    <col min="25" max="16384" width="9.140625" style="99"/>
  </cols>
  <sheetData>
    <row r="1" spans="1:24" ht="15.75" x14ac:dyDescent="0.25">
      <c r="A1" s="98" t="s">
        <v>257</v>
      </c>
    </row>
    <row r="4" spans="1:24" ht="42.75" x14ac:dyDescent="0.2">
      <c r="A4" s="100" t="s">
        <v>47</v>
      </c>
      <c r="B4" s="100" t="s">
        <v>48</v>
      </c>
      <c r="C4" s="100" t="s">
        <v>242</v>
      </c>
      <c r="D4" s="100" t="s">
        <v>243</v>
      </c>
      <c r="E4" s="100" t="s">
        <v>244</v>
      </c>
      <c r="F4" s="100" t="s">
        <v>245</v>
      </c>
      <c r="G4" s="100" t="s">
        <v>246</v>
      </c>
      <c r="H4" s="100" t="s">
        <v>247</v>
      </c>
      <c r="I4" s="100" t="s">
        <v>248</v>
      </c>
      <c r="J4" s="100" t="s">
        <v>249</v>
      </c>
      <c r="K4" s="100" t="s">
        <v>24</v>
      </c>
      <c r="L4" s="100" t="s">
        <v>250</v>
      </c>
      <c r="M4" s="100" t="s">
        <v>62</v>
      </c>
      <c r="N4" s="100" t="s">
        <v>63</v>
      </c>
      <c r="O4" s="101" t="s">
        <v>64</v>
      </c>
      <c r="P4" s="101" t="s">
        <v>79</v>
      </c>
      <c r="Q4" s="101" t="s">
        <v>65</v>
      </c>
      <c r="R4" s="101" t="s">
        <v>251</v>
      </c>
      <c r="S4" s="101" t="s">
        <v>252</v>
      </c>
      <c r="T4" s="101" t="s">
        <v>72</v>
      </c>
      <c r="U4" s="101" t="s">
        <v>253</v>
      </c>
      <c r="V4" s="101" t="s">
        <v>254</v>
      </c>
      <c r="W4" s="101" t="s">
        <v>75</v>
      </c>
      <c r="X4" s="101" t="s">
        <v>76</v>
      </c>
    </row>
    <row r="5" spans="1:24" ht="14.25" x14ac:dyDescent="0.2">
      <c r="A5" s="102" t="s">
        <v>80</v>
      </c>
      <c r="B5" s="102" t="s">
        <v>81</v>
      </c>
      <c r="C5" s="103">
        <v>4804</v>
      </c>
      <c r="D5" s="104">
        <v>-0.10121608980355501</v>
      </c>
      <c r="E5" s="103">
        <v>88</v>
      </c>
      <c r="F5" s="104">
        <v>-4.3478260869565195E-2</v>
      </c>
      <c r="G5" s="103">
        <v>4</v>
      </c>
      <c r="H5" s="104">
        <v>-0.94736842105263208</v>
      </c>
      <c r="I5" s="103">
        <v>4896</v>
      </c>
      <c r="J5" s="104">
        <v>-0.11191728641393102</v>
      </c>
      <c r="K5" s="103">
        <v>3576</v>
      </c>
      <c r="L5" s="104">
        <v>9.0909090909090898E-2</v>
      </c>
      <c r="M5" s="103">
        <v>8472</v>
      </c>
      <c r="N5" s="104">
        <v>-3.6287111818905697E-2</v>
      </c>
      <c r="O5" s="108">
        <v>4</v>
      </c>
      <c r="P5" s="109" t="s">
        <v>82</v>
      </c>
      <c r="Q5" s="102" t="s">
        <v>82</v>
      </c>
      <c r="R5" s="106">
        <v>5345</v>
      </c>
      <c r="S5" s="106">
        <v>92</v>
      </c>
      <c r="T5" s="106">
        <v>76</v>
      </c>
      <c r="U5" s="106">
        <v>5513</v>
      </c>
      <c r="V5" s="106">
        <v>3278</v>
      </c>
      <c r="W5" s="106">
        <v>8791</v>
      </c>
      <c r="X5" s="102" t="s">
        <v>83</v>
      </c>
    </row>
    <row r="6" spans="1:24" ht="14.25" x14ac:dyDescent="0.2">
      <c r="A6" s="102" t="s">
        <v>84</v>
      </c>
      <c r="B6" s="102" t="s">
        <v>85</v>
      </c>
      <c r="C6" s="103">
        <v>2694</v>
      </c>
      <c r="D6" s="104">
        <v>4.7841306884480704E-2</v>
      </c>
      <c r="E6" s="103">
        <v>5</v>
      </c>
      <c r="F6" s="104">
        <v>1.5</v>
      </c>
      <c r="G6" s="103">
        <v>0</v>
      </c>
      <c r="H6" s="104" t="s">
        <v>255</v>
      </c>
      <c r="I6" s="103">
        <v>2699</v>
      </c>
      <c r="J6" s="104">
        <v>4.8970073843762105E-2</v>
      </c>
      <c r="K6" s="103">
        <v>107</v>
      </c>
      <c r="L6" s="104">
        <v>-0.30967741935483895</v>
      </c>
      <c r="M6" s="103">
        <v>2806</v>
      </c>
      <c r="N6" s="104">
        <v>2.85923753665689E-2</v>
      </c>
      <c r="O6" s="108">
        <v>5</v>
      </c>
      <c r="P6" s="110"/>
      <c r="Q6" s="102" t="s">
        <v>82</v>
      </c>
      <c r="R6" s="106">
        <v>2571</v>
      </c>
      <c r="S6" s="106">
        <v>2</v>
      </c>
      <c r="T6" s="106">
        <v>0</v>
      </c>
      <c r="U6" s="106">
        <v>2573</v>
      </c>
      <c r="V6" s="106">
        <v>155</v>
      </c>
      <c r="W6" s="106">
        <v>2728</v>
      </c>
      <c r="X6" s="102" t="s">
        <v>86</v>
      </c>
    </row>
    <row r="7" spans="1:24" ht="14.25" x14ac:dyDescent="0.2">
      <c r="A7" s="102" t="s">
        <v>87</v>
      </c>
      <c r="B7" s="102" t="s">
        <v>88</v>
      </c>
      <c r="C7" s="103">
        <v>1615</v>
      </c>
      <c r="D7" s="104">
        <v>-7.9772079772079799E-2</v>
      </c>
      <c r="E7" s="103">
        <v>33</v>
      </c>
      <c r="F7" s="104">
        <v>1.0625</v>
      </c>
      <c r="G7" s="103">
        <v>0</v>
      </c>
      <c r="H7" s="104" t="s">
        <v>255</v>
      </c>
      <c r="I7" s="103">
        <v>1648</v>
      </c>
      <c r="J7" s="104">
        <v>-6.9452286843591199E-2</v>
      </c>
      <c r="K7" s="103">
        <v>4266</v>
      </c>
      <c r="L7" s="104">
        <v>0.26700326700326704</v>
      </c>
      <c r="M7" s="103">
        <v>5914</v>
      </c>
      <c r="N7" s="104">
        <v>0.15103152977812401</v>
      </c>
      <c r="O7" s="108">
        <v>4</v>
      </c>
      <c r="P7" s="110"/>
      <c r="Q7" s="102" t="s">
        <v>82</v>
      </c>
      <c r="R7" s="106">
        <v>1755</v>
      </c>
      <c r="S7" s="106">
        <v>16</v>
      </c>
      <c r="T7" s="106">
        <v>0</v>
      </c>
      <c r="U7" s="106">
        <v>1771</v>
      </c>
      <c r="V7" s="106">
        <v>3367</v>
      </c>
      <c r="W7" s="106">
        <v>5138</v>
      </c>
      <c r="X7" s="102" t="s">
        <v>89</v>
      </c>
    </row>
    <row r="8" spans="1:24" ht="14.25" x14ac:dyDescent="0.2">
      <c r="A8" s="102" t="s">
        <v>90</v>
      </c>
      <c r="B8" s="102" t="s">
        <v>91</v>
      </c>
      <c r="C8" s="103">
        <v>36037</v>
      </c>
      <c r="D8" s="104">
        <v>-3.8218260428621004E-2</v>
      </c>
      <c r="E8" s="103">
        <v>15862</v>
      </c>
      <c r="F8" s="104">
        <v>3.9790232710586702E-2</v>
      </c>
      <c r="G8" s="103">
        <v>9322</v>
      </c>
      <c r="H8" s="104">
        <v>0.10176102115589201</v>
      </c>
      <c r="I8" s="103">
        <v>61221</v>
      </c>
      <c r="J8" s="104">
        <v>5.8837950478058309E-4</v>
      </c>
      <c r="K8" s="103">
        <v>7255</v>
      </c>
      <c r="L8" s="104">
        <v>-6.4353881867423302E-2</v>
      </c>
      <c r="M8" s="103">
        <v>68476</v>
      </c>
      <c r="N8" s="104">
        <v>-6.716082333657291E-3</v>
      </c>
      <c r="O8" s="108">
        <v>2</v>
      </c>
      <c r="P8" s="110"/>
      <c r="Q8" s="102" t="s">
        <v>82</v>
      </c>
      <c r="R8" s="106">
        <v>37469</v>
      </c>
      <c r="S8" s="106">
        <v>15255</v>
      </c>
      <c r="T8" s="106">
        <v>8461</v>
      </c>
      <c r="U8" s="106">
        <v>61185</v>
      </c>
      <c r="V8" s="106">
        <v>7754</v>
      </c>
      <c r="W8" s="106">
        <v>68939</v>
      </c>
      <c r="X8" s="102" t="s">
        <v>92</v>
      </c>
    </row>
    <row r="9" spans="1:24" ht="14.25" x14ac:dyDescent="0.2">
      <c r="A9" s="102" t="s">
        <v>93</v>
      </c>
      <c r="B9" s="102" t="s">
        <v>94</v>
      </c>
      <c r="C9" s="103">
        <v>1107</v>
      </c>
      <c r="D9" s="104">
        <v>-3.9895923677363401E-2</v>
      </c>
      <c r="E9" s="103">
        <v>0</v>
      </c>
      <c r="F9" s="104" t="s">
        <v>255</v>
      </c>
      <c r="G9" s="103">
        <v>0</v>
      </c>
      <c r="H9" s="104" t="s">
        <v>255</v>
      </c>
      <c r="I9" s="103">
        <v>1107</v>
      </c>
      <c r="J9" s="104">
        <v>-3.9895923677363401E-2</v>
      </c>
      <c r="K9" s="103">
        <v>95</v>
      </c>
      <c r="L9" s="104">
        <v>0.63793103448275912</v>
      </c>
      <c r="M9" s="103">
        <v>1202</v>
      </c>
      <c r="N9" s="104">
        <v>-7.4318744838976101E-3</v>
      </c>
      <c r="O9" s="108">
        <v>5</v>
      </c>
      <c r="P9" s="110"/>
      <c r="Q9" s="102" t="s">
        <v>82</v>
      </c>
      <c r="R9" s="106">
        <v>1153</v>
      </c>
      <c r="S9" s="106">
        <v>0</v>
      </c>
      <c r="T9" s="106">
        <v>0</v>
      </c>
      <c r="U9" s="106">
        <v>1153</v>
      </c>
      <c r="V9" s="106">
        <v>58</v>
      </c>
      <c r="W9" s="106">
        <v>1211</v>
      </c>
      <c r="X9" s="102" t="s">
        <v>95</v>
      </c>
    </row>
    <row r="10" spans="1:24" ht="14.25" x14ac:dyDescent="0.2">
      <c r="A10" s="102" t="s">
        <v>96</v>
      </c>
      <c r="B10" s="102" t="s">
        <v>97</v>
      </c>
      <c r="C10" s="103">
        <v>26012</v>
      </c>
      <c r="D10" s="104">
        <v>-5.6065609464019998E-2</v>
      </c>
      <c r="E10" s="103">
        <v>465</v>
      </c>
      <c r="F10" s="104">
        <v>0.14250614250614299</v>
      </c>
      <c r="G10" s="103">
        <v>3</v>
      </c>
      <c r="H10" s="104">
        <v>0.5</v>
      </c>
      <c r="I10" s="103">
        <v>26480</v>
      </c>
      <c r="J10" s="104">
        <v>-5.3135950797396803E-2</v>
      </c>
      <c r="K10" s="103">
        <v>5011</v>
      </c>
      <c r="L10" s="104">
        <v>-2.3957927541877703E-2</v>
      </c>
      <c r="M10" s="103">
        <v>31491</v>
      </c>
      <c r="N10" s="104">
        <v>-4.8610271903323302E-2</v>
      </c>
      <c r="O10" s="108">
        <v>3</v>
      </c>
      <c r="P10" s="110"/>
      <c r="Q10" s="102" t="s">
        <v>82</v>
      </c>
      <c r="R10" s="106">
        <v>27557</v>
      </c>
      <c r="S10" s="106">
        <v>407</v>
      </c>
      <c r="T10" s="106">
        <v>2</v>
      </c>
      <c r="U10" s="106">
        <v>27966</v>
      </c>
      <c r="V10" s="106">
        <v>5134</v>
      </c>
      <c r="W10" s="106">
        <v>33100</v>
      </c>
      <c r="X10" s="102" t="s">
        <v>98</v>
      </c>
    </row>
    <row r="11" spans="1:24" ht="14.25" x14ac:dyDescent="0.2">
      <c r="A11" s="102" t="s">
        <v>99</v>
      </c>
      <c r="B11" s="102" t="s">
        <v>100</v>
      </c>
      <c r="C11" s="103">
        <v>2968</v>
      </c>
      <c r="D11" s="104">
        <v>-0.15369261477045901</v>
      </c>
      <c r="E11" s="103">
        <v>3</v>
      </c>
      <c r="F11" s="104" t="s">
        <v>255</v>
      </c>
      <c r="G11" s="103">
        <v>1595</v>
      </c>
      <c r="H11" s="104">
        <v>1.3015873015873001</v>
      </c>
      <c r="I11" s="103">
        <v>4566</v>
      </c>
      <c r="J11" s="104">
        <v>8.7142857142857105E-2</v>
      </c>
      <c r="K11" s="103">
        <v>2055</v>
      </c>
      <c r="L11" s="104">
        <v>0.10128617363344102</v>
      </c>
      <c r="M11" s="103">
        <v>6621</v>
      </c>
      <c r="N11" s="104">
        <v>9.1493570722057396E-2</v>
      </c>
      <c r="O11" s="108">
        <v>5</v>
      </c>
      <c r="P11" s="110"/>
      <c r="Q11" s="102" t="s">
        <v>82</v>
      </c>
      <c r="R11" s="106">
        <v>3507</v>
      </c>
      <c r="S11" s="106">
        <v>0</v>
      </c>
      <c r="T11" s="106">
        <v>693</v>
      </c>
      <c r="U11" s="106">
        <v>4200</v>
      </c>
      <c r="V11" s="106">
        <v>1866</v>
      </c>
      <c r="W11" s="106">
        <v>6066</v>
      </c>
      <c r="X11" s="102" t="s">
        <v>101</v>
      </c>
    </row>
    <row r="12" spans="1:24" ht="14.25" x14ac:dyDescent="0.2">
      <c r="A12" s="102" t="s">
        <v>102</v>
      </c>
      <c r="B12" s="102" t="s">
        <v>103</v>
      </c>
      <c r="C12" s="103">
        <v>1548</v>
      </c>
      <c r="D12" s="104">
        <v>-1.7142857142857102E-2</v>
      </c>
      <c r="E12" s="103">
        <v>0</v>
      </c>
      <c r="F12" s="104" t="s">
        <v>255</v>
      </c>
      <c r="G12" s="103">
        <v>0</v>
      </c>
      <c r="H12" s="104" t="s">
        <v>255</v>
      </c>
      <c r="I12" s="103">
        <v>1548</v>
      </c>
      <c r="J12" s="104">
        <v>-1.7142857142857102E-2</v>
      </c>
      <c r="K12" s="103">
        <v>99</v>
      </c>
      <c r="L12" s="104">
        <v>-0.34</v>
      </c>
      <c r="M12" s="103">
        <v>1647</v>
      </c>
      <c r="N12" s="104">
        <v>-4.5217391304347807E-2</v>
      </c>
      <c r="O12" s="108">
        <v>5</v>
      </c>
      <c r="P12" s="110"/>
      <c r="Q12" s="102" t="s">
        <v>82</v>
      </c>
      <c r="R12" s="106">
        <v>1575</v>
      </c>
      <c r="S12" s="106">
        <v>0</v>
      </c>
      <c r="T12" s="106">
        <v>0</v>
      </c>
      <c r="U12" s="106">
        <v>1575</v>
      </c>
      <c r="V12" s="106">
        <v>150</v>
      </c>
      <c r="W12" s="106">
        <v>1725</v>
      </c>
      <c r="X12" s="102" t="s">
        <v>104</v>
      </c>
    </row>
    <row r="13" spans="1:24" ht="14.25" x14ac:dyDescent="0.2">
      <c r="A13" s="102" t="s">
        <v>105</v>
      </c>
      <c r="B13" s="102" t="s">
        <v>106</v>
      </c>
      <c r="C13" s="103">
        <v>1</v>
      </c>
      <c r="D13" s="104">
        <v>-0.5</v>
      </c>
      <c r="E13" s="103">
        <v>17</v>
      </c>
      <c r="F13" s="104">
        <v>-0.19047619047619002</v>
      </c>
      <c r="G13" s="103">
        <v>0</v>
      </c>
      <c r="H13" s="104" t="s">
        <v>255</v>
      </c>
      <c r="I13" s="103">
        <v>18</v>
      </c>
      <c r="J13" s="104">
        <v>-0.217391304347826</v>
      </c>
      <c r="K13" s="103">
        <v>48</v>
      </c>
      <c r="L13" s="104">
        <v>-0.40740740740740705</v>
      </c>
      <c r="M13" s="103">
        <v>66</v>
      </c>
      <c r="N13" s="104">
        <v>-0.36538461538461503</v>
      </c>
      <c r="O13" s="108">
        <v>5</v>
      </c>
      <c r="P13" s="110"/>
      <c r="Q13" s="102" t="s">
        <v>82</v>
      </c>
      <c r="R13" s="106">
        <v>2</v>
      </c>
      <c r="S13" s="106">
        <v>21</v>
      </c>
      <c r="T13" s="106">
        <v>0</v>
      </c>
      <c r="U13" s="106">
        <v>23</v>
      </c>
      <c r="V13" s="106">
        <v>81</v>
      </c>
      <c r="W13" s="106">
        <v>104</v>
      </c>
      <c r="X13" s="102" t="s">
        <v>107</v>
      </c>
    </row>
    <row r="14" spans="1:24" ht="14.25" x14ac:dyDescent="0.2">
      <c r="A14" s="102" t="s">
        <v>108</v>
      </c>
      <c r="B14" s="102" t="s">
        <v>109</v>
      </c>
      <c r="C14" s="103">
        <v>4025</v>
      </c>
      <c r="D14" s="104">
        <v>-8.6206896551724102E-3</v>
      </c>
      <c r="E14" s="103">
        <v>9</v>
      </c>
      <c r="F14" s="104">
        <v>3.5</v>
      </c>
      <c r="G14" s="103">
        <v>1729</v>
      </c>
      <c r="H14" s="104">
        <v>5.8139534883720902E-2</v>
      </c>
      <c r="I14" s="103">
        <v>5763</v>
      </c>
      <c r="J14" s="104">
        <v>1.17626404494382E-2</v>
      </c>
      <c r="K14" s="103">
        <v>1238</v>
      </c>
      <c r="L14" s="104">
        <v>1.7328918322295799</v>
      </c>
      <c r="M14" s="103">
        <v>7001</v>
      </c>
      <c r="N14" s="104">
        <v>0.13855911530330101</v>
      </c>
      <c r="O14" s="108">
        <v>5</v>
      </c>
      <c r="P14" s="110"/>
      <c r="Q14" s="102" t="s">
        <v>82</v>
      </c>
      <c r="R14" s="106">
        <v>4060</v>
      </c>
      <c r="S14" s="106">
        <v>2</v>
      </c>
      <c r="T14" s="106">
        <v>1634</v>
      </c>
      <c r="U14" s="106">
        <v>5696</v>
      </c>
      <c r="V14" s="106">
        <v>453</v>
      </c>
      <c r="W14" s="106">
        <v>6149</v>
      </c>
      <c r="X14" s="102" t="s">
        <v>110</v>
      </c>
    </row>
    <row r="15" spans="1:24" ht="14.25" x14ac:dyDescent="0.2">
      <c r="A15" s="102" t="s">
        <v>111</v>
      </c>
      <c r="B15" s="102" t="s">
        <v>112</v>
      </c>
      <c r="C15" s="103">
        <v>2881</v>
      </c>
      <c r="D15" s="104">
        <v>-1.8398637137989799E-2</v>
      </c>
      <c r="E15" s="103">
        <v>3</v>
      </c>
      <c r="F15" s="104">
        <v>2</v>
      </c>
      <c r="G15" s="103">
        <v>0</v>
      </c>
      <c r="H15" s="104" t="s">
        <v>255</v>
      </c>
      <c r="I15" s="103">
        <v>2884</v>
      </c>
      <c r="J15" s="104">
        <v>-1.77111716621253E-2</v>
      </c>
      <c r="K15" s="103">
        <v>1854</v>
      </c>
      <c r="L15" s="104">
        <v>-6.3636363636363602E-2</v>
      </c>
      <c r="M15" s="103">
        <v>4738</v>
      </c>
      <c r="N15" s="104">
        <v>-3.6208299430431204E-2</v>
      </c>
      <c r="O15" s="108">
        <v>5</v>
      </c>
      <c r="P15" s="110"/>
      <c r="Q15" s="102" t="s">
        <v>82</v>
      </c>
      <c r="R15" s="106">
        <v>2935</v>
      </c>
      <c r="S15" s="106">
        <v>1</v>
      </c>
      <c r="T15" s="106">
        <v>0</v>
      </c>
      <c r="U15" s="106">
        <v>2936</v>
      </c>
      <c r="V15" s="106">
        <v>1980</v>
      </c>
      <c r="W15" s="106">
        <v>4916</v>
      </c>
      <c r="X15" s="102" t="s">
        <v>113</v>
      </c>
    </row>
    <row r="16" spans="1:24" ht="14.25" x14ac:dyDescent="0.2">
      <c r="A16" s="102" t="s">
        <v>114</v>
      </c>
      <c r="B16" s="102" t="s">
        <v>115</v>
      </c>
      <c r="C16" s="103">
        <v>5891</v>
      </c>
      <c r="D16" s="104">
        <v>-0.130864561817645</v>
      </c>
      <c r="E16" s="103">
        <v>3</v>
      </c>
      <c r="F16" s="104" t="s">
        <v>255</v>
      </c>
      <c r="G16" s="103">
        <v>1347</v>
      </c>
      <c r="H16" s="104">
        <v>-0.202014218009479</v>
      </c>
      <c r="I16" s="103">
        <v>7241</v>
      </c>
      <c r="J16" s="104">
        <v>-0.14469643278998304</v>
      </c>
      <c r="K16" s="103">
        <v>1989</v>
      </c>
      <c r="L16" s="104">
        <v>-2.3564064801178203E-2</v>
      </c>
      <c r="M16" s="103">
        <v>9230</v>
      </c>
      <c r="N16" s="104">
        <v>-0.121203465676473</v>
      </c>
      <c r="O16" s="108">
        <v>5</v>
      </c>
      <c r="P16" s="110"/>
      <c r="Q16" s="102" t="s">
        <v>82</v>
      </c>
      <c r="R16" s="106">
        <v>6778</v>
      </c>
      <c r="S16" s="106">
        <v>0</v>
      </c>
      <c r="T16" s="106">
        <v>1688</v>
      </c>
      <c r="U16" s="106">
        <v>8466</v>
      </c>
      <c r="V16" s="106">
        <v>2037</v>
      </c>
      <c r="W16" s="106">
        <v>10503</v>
      </c>
      <c r="X16" s="102" t="s">
        <v>116</v>
      </c>
    </row>
    <row r="17" spans="1:24" ht="14.25" x14ac:dyDescent="0.2">
      <c r="A17" s="102" t="s">
        <v>117</v>
      </c>
      <c r="B17" s="102" t="s">
        <v>118</v>
      </c>
      <c r="C17" s="103">
        <v>6321</v>
      </c>
      <c r="D17" s="104">
        <v>-0.11569669837716801</v>
      </c>
      <c r="E17" s="103">
        <v>254</v>
      </c>
      <c r="F17" s="104">
        <v>-0.25730994152046804</v>
      </c>
      <c r="G17" s="103">
        <v>0</v>
      </c>
      <c r="H17" s="104" t="s">
        <v>255</v>
      </c>
      <c r="I17" s="103">
        <v>6575</v>
      </c>
      <c r="J17" s="104">
        <v>-0.122162883845127</v>
      </c>
      <c r="K17" s="103">
        <v>2475</v>
      </c>
      <c r="L17" s="104">
        <v>2.1039603960396003E-2</v>
      </c>
      <c r="M17" s="103">
        <v>9050</v>
      </c>
      <c r="N17" s="104">
        <v>-8.7149485575953201E-2</v>
      </c>
      <c r="O17" s="108">
        <v>4</v>
      </c>
      <c r="P17" s="110"/>
      <c r="Q17" s="102" t="s">
        <v>82</v>
      </c>
      <c r="R17" s="106">
        <v>7148</v>
      </c>
      <c r="S17" s="106">
        <v>342</v>
      </c>
      <c r="T17" s="106">
        <v>0</v>
      </c>
      <c r="U17" s="106">
        <v>7490</v>
      </c>
      <c r="V17" s="106">
        <v>2424</v>
      </c>
      <c r="W17" s="106">
        <v>9914</v>
      </c>
      <c r="X17" s="102" t="s">
        <v>119</v>
      </c>
    </row>
    <row r="18" spans="1:24" ht="14.25" x14ac:dyDescent="0.2">
      <c r="A18" s="102" t="s">
        <v>120</v>
      </c>
      <c r="B18" s="102" t="s">
        <v>121</v>
      </c>
      <c r="C18" s="103">
        <v>1237</v>
      </c>
      <c r="D18" s="104">
        <v>0.11541929666366101</v>
      </c>
      <c r="E18" s="103">
        <v>2</v>
      </c>
      <c r="F18" s="104">
        <v>1</v>
      </c>
      <c r="G18" s="103">
        <v>0</v>
      </c>
      <c r="H18" s="104" t="s">
        <v>255</v>
      </c>
      <c r="I18" s="103">
        <v>1239</v>
      </c>
      <c r="J18" s="104">
        <v>0.116216216216216</v>
      </c>
      <c r="K18" s="103">
        <v>167</v>
      </c>
      <c r="L18" s="104">
        <v>0.57547169811320809</v>
      </c>
      <c r="M18" s="103">
        <v>1406</v>
      </c>
      <c r="N18" s="104">
        <v>0.15625</v>
      </c>
      <c r="O18" s="108">
        <v>5</v>
      </c>
      <c r="P18" s="110"/>
      <c r="Q18" s="102" t="s">
        <v>82</v>
      </c>
      <c r="R18" s="106">
        <v>1109</v>
      </c>
      <c r="S18" s="106">
        <v>1</v>
      </c>
      <c r="T18" s="106">
        <v>0</v>
      </c>
      <c r="U18" s="106">
        <v>1110</v>
      </c>
      <c r="V18" s="106">
        <v>106</v>
      </c>
      <c r="W18" s="106">
        <v>1216</v>
      </c>
      <c r="X18" s="102" t="s">
        <v>122</v>
      </c>
    </row>
    <row r="19" spans="1:24" ht="14.25" x14ac:dyDescent="0.2">
      <c r="A19" s="102" t="s">
        <v>123</v>
      </c>
      <c r="B19" s="102" t="s">
        <v>124</v>
      </c>
      <c r="C19" s="103">
        <v>3325</v>
      </c>
      <c r="D19" s="104">
        <v>-4.1928721174004195E-3</v>
      </c>
      <c r="E19" s="103">
        <v>909</v>
      </c>
      <c r="F19" s="104">
        <v>-0.135109419600381</v>
      </c>
      <c r="G19" s="103">
        <v>1</v>
      </c>
      <c r="H19" s="104">
        <v>0</v>
      </c>
      <c r="I19" s="103">
        <v>4235</v>
      </c>
      <c r="J19" s="104">
        <v>-3.5527214757458403E-2</v>
      </c>
      <c r="K19" s="103">
        <v>2334</v>
      </c>
      <c r="L19" s="104">
        <v>0.31938948558507602</v>
      </c>
      <c r="M19" s="103">
        <v>6569</v>
      </c>
      <c r="N19" s="104">
        <v>6.6396103896103897E-2</v>
      </c>
      <c r="O19" s="108">
        <v>4</v>
      </c>
      <c r="P19" s="110"/>
      <c r="Q19" s="102" t="s">
        <v>82</v>
      </c>
      <c r="R19" s="106">
        <v>3339</v>
      </c>
      <c r="S19" s="106">
        <v>1051</v>
      </c>
      <c r="T19" s="106">
        <v>1</v>
      </c>
      <c r="U19" s="106">
        <v>4391</v>
      </c>
      <c r="V19" s="106">
        <v>1769</v>
      </c>
      <c r="W19" s="106">
        <v>6160</v>
      </c>
      <c r="X19" s="102" t="s">
        <v>125</v>
      </c>
    </row>
    <row r="20" spans="1:24" ht="14.25" x14ac:dyDescent="0.2">
      <c r="A20" s="102" t="s">
        <v>126</v>
      </c>
      <c r="B20" s="102" t="s">
        <v>127</v>
      </c>
      <c r="C20" s="103">
        <v>1415</v>
      </c>
      <c r="D20" s="104">
        <v>-7.0912672357189788E-2</v>
      </c>
      <c r="E20" s="103">
        <v>2</v>
      </c>
      <c r="F20" s="104">
        <v>1</v>
      </c>
      <c r="G20" s="103">
        <v>0</v>
      </c>
      <c r="H20" s="104" t="s">
        <v>255</v>
      </c>
      <c r="I20" s="103">
        <v>1417</v>
      </c>
      <c r="J20" s="104">
        <v>-7.0209973753280794E-2</v>
      </c>
      <c r="K20" s="103">
        <v>456</v>
      </c>
      <c r="L20" s="104">
        <v>0.65217391304347805</v>
      </c>
      <c r="M20" s="103">
        <v>1873</v>
      </c>
      <c r="N20" s="104">
        <v>4.0555555555555602E-2</v>
      </c>
      <c r="O20" s="108">
        <v>5</v>
      </c>
      <c r="P20" s="110"/>
      <c r="Q20" s="102" t="s">
        <v>82</v>
      </c>
      <c r="R20" s="106">
        <v>1523</v>
      </c>
      <c r="S20" s="106">
        <v>1</v>
      </c>
      <c r="T20" s="106">
        <v>0</v>
      </c>
      <c r="U20" s="106">
        <v>1524</v>
      </c>
      <c r="V20" s="106">
        <v>276</v>
      </c>
      <c r="W20" s="106">
        <v>1800</v>
      </c>
      <c r="X20" s="102" t="s">
        <v>128</v>
      </c>
    </row>
    <row r="21" spans="1:24" ht="14.25" x14ac:dyDescent="0.2">
      <c r="A21" s="102" t="s">
        <v>129</v>
      </c>
      <c r="B21" s="102" t="s">
        <v>130</v>
      </c>
      <c r="C21" s="103">
        <v>4382</v>
      </c>
      <c r="D21" s="104">
        <v>-3.0745410307454101E-2</v>
      </c>
      <c r="E21" s="103">
        <v>7</v>
      </c>
      <c r="F21" s="104">
        <v>-0.5625</v>
      </c>
      <c r="G21" s="103">
        <v>0</v>
      </c>
      <c r="H21" s="104">
        <v>-1</v>
      </c>
      <c r="I21" s="103">
        <v>4389</v>
      </c>
      <c r="J21" s="104">
        <v>-5.1847051198963094E-2</v>
      </c>
      <c r="K21" s="103">
        <v>1327</v>
      </c>
      <c r="L21" s="104">
        <v>2.86821705426357E-2</v>
      </c>
      <c r="M21" s="103">
        <v>5716</v>
      </c>
      <c r="N21" s="104">
        <v>-3.4296333840175698E-2</v>
      </c>
      <c r="O21" s="108">
        <v>4</v>
      </c>
      <c r="P21" s="110"/>
      <c r="Q21" s="102" t="s">
        <v>82</v>
      </c>
      <c r="R21" s="106">
        <v>4521</v>
      </c>
      <c r="S21" s="106">
        <v>16</v>
      </c>
      <c r="T21" s="106">
        <v>92</v>
      </c>
      <c r="U21" s="106">
        <v>4629</v>
      </c>
      <c r="V21" s="106">
        <v>1290</v>
      </c>
      <c r="W21" s="106">
        <v>5919</v>
      </c>
      <c r="X21" s="102" t="s">
        <v>131</v>
      </c>
    </row>
    <row r="22" spans="1:24" ht="14.25" x14ac:dyDescent="0.2">
      <c r="A22" s="102" t="s">
        <v>132</v>
      </c>
      <c r="B22" s="102" t="s">
        <v>133</v>
      </c>
      <c r="C22" s="103">
        <v>7609</v>
      </c>
      <c r="D22" s="104">
        <v>-1.7305953764690702E-2</v>
      </c>
      <c r="E22" s="103">
        <v>3578</v>
      </c>
      <c r="F22" s="104">
        <v>4.3148688046647204E-2</v>
      </c>
      <c r="G22" s="103">
        <v>4</v>
      </c>
      <c r="H22" s="104">
        <v>-0.33333333333333298</v>
      </c>
      <c r="I22" s="103">
        <v>11191</v>
      </c>
      <c r="J22" s="104">
        <v>1.07344127381698E-3</v>
      </c>
      <c r="K22" s="103">
        <v>3433</v>
      </c>
      <c r="L22" s="104">
        <v>0.281448301605077</v>
      </c>
      <c r="M22" s="103">
        <v>14624</v>
      </c>
      <c r="N22" s="104">
        <v>5.5274931447539297E-2</v>
      </c>
      <c r="O22" s="108">
        <v>3</v>
      </c>
      <c r="P22" s="110"/>
      <c r="Q22" s="102" t="s">
        <v>82</v>
      </c>
      <c r="R22" s="106">
        <v>7743</v>
      </c>
      <c r="S22" s="106">
        <v>3430</v>
      </c>
      <c r="T22" s="106">
        <v>6</v>
      </c>
      <c r="U22" s="106">
        <v>11179</v>
      </c>
      <c r="V22" s="106">
        <v>2679</v>
      </c>
      <c r="W22" s="106">
        <v>13858</v>
      </c>
      <c r="X22" s="102" t="s">
        <v>134</v>
      </c>
    </row>
    <row r="23" spans="1:24" ht="14.25" x14ac:dyDescent="0.2">
      <c r="A23" s="102" t="s">
        <v>135</v>
      </c>
      <c r="B23" s="102" t="s">
        <v>136</v>
      </c>
      <c r="C23" s="103">
        <v>4082</v>
      </c>
      <c r="D23" s="104">
        <v>-1.6148469510725502E-2</v>
      </c>
      <c r="E23" s="103">
        <v>46</v>
      </c>
      <c r="F23" s="104">
        <v>0.15</v>
      </c>
      <c r="G23" s="103">
        <v>2874</v>
      </c>
      <c r="H23" s="104">
        <v>0.10538461538461499</v>
      </c>
      <c r="I23" s="103">
        <v>7002</v>
      </c>
      <c r="J23" s="104">
        <v>3.1374281926646E-2</v>
      </c>
      <c r="K23" s="103">
        <v>706</v>
      </c>
      <c r="L23" s="104">
        <v>-3.0219780219780203E-2</v>
      </c>
      <c r="M23" s="103">
        <v>7708</v>
      </c>
      <c r="N23" s="104">
        <v>2.5409072768391598E-2</v>
      </c>
      <c r="O23" s="108">
        <v>4</v>
      </c>
      <c r="P23" s="110"/>
      <c r="Q23" s="102" t="s">
        <v>82</v>
      </c>
      <c r="R23" s="106">
        <v>4149</v>
      </c>
      <c r="S23" s="106">
        <v>40</v>
      </c>
      <c r="T23" s="106">
        <v>2600</v>
      </c>
      <c r="U23" s="106">
        <v>6789</v>
      </c>
      <c r="V23" s="106">
        <v>728</v>
      </c>
      <c r="W23" s="106">
        <v>7517</v>
      </c>
      <c r="X23" s="102" t="s">
        <v>137</v>
      </c>
    </row>
    <row r="24" spans="1:24" ht="14.25" x14ac:dyDescent="0.2">
      <c r="A24" s="102" t="s">
        <v>138</v>
      </c>
      <c r="B24" s="102" t="s">
        <v>139</v>
      </c>
      <c r="C24" s="103">
        <v>1651</v>
      </c>
      <c r="D24" s="104">
        <v>-0.138308977035491</v>
      </c>
      <c r="E24" s="103">
        <v>20</v>
      </c>
      <c r="F24" s="104">
        <v>-0.2</v>
      </c>
      <c r="G24" s="103">
        <v>0</v>
      </c>
      <c r="H24" s="104">
        <v>-1</v>
      </c>
      <c r="I24" s="103">
        <v>1671</v>
      </c>
      <c r="J24" s="104">
        <v>-0.13954685890834201</v>
      </c>
      <c r="K24" s="103">
        <v>398</v>
      </c>
      <c r="L24" s="104">
        <v>9.6418732782369107E-2</v>
      </c>
      <c r="M24" s="103">
        <v>2069</v>
      </c>
      <c r="N24" s="104">
        <v>-0.102386117136659</v>
      </c>
      <c r="O24" s="108">
        <v>4</v>
      </c>
      <c r="P24" s="110"/>
      <c r="Q24" s="102" t="s">
        <v>82</v>
      </c>
      <c r="R24" s="106">
        <v>1916</v>
      </c>
      <c r="S24" s="106">
        <v>25</v>
      </c>
      <c r="T24" s="106">
        <v>1</v>
      </c>
      <c r="U24" s="106">
        <v>1942</v>
      </c>
      <c r="V24" s="106">
        <v>363</v>
      </c>
      <c r="W24" s="106">
        <v>2305</v>
      </c>
      <c r="X24" s="102" t="s">
        <v>140</v>
      </c>
    </row>
    <row r="25" spans="1:24" ht="14.25" x14ac:dyDescent="0.2">
      <c r="A25" s="102" t="s">
        <v>141</v>
      </c>
      <c r="B25" s="102" t="s">
        <v>142</v>
      </c>
      <c r="C25" s="103">
        <v>4270</v>
      </c>
      <c r="D25" s="104">
        <v>-2.8662420382165602E-2</v>
      </c>
      <c r="E25" s="103">
        <v>5</v>
      </c>
      <c r="F25" s="104">
        <v>0.66666666666666696</v>
      </c>
      <c r="G25" s="103">
        <v>0</v>
      </c>
      <c r="H25" s="104" t="s">
        <v>255</v>
      </c>
      <c r="I25" s="103">
        <v>4275</v>
      </c>
      <c r="J25" s="104">
        <v>-2.8188224596499199E-2</v>
      </c>
      <c r="K25" s="103">
        <v>1029</v>
      </c>
      <c r="L25" s="104">
        <v>1.78041543026706E-2</v>
      </c>
      <c r="M25" s="103">
        <v>5304</v>
      </c>
      <c r="N25" s="104">
        <v>-1.9593345656192199E-2</v>
      </c>
      <c r="O25" s="108">
        <v>5</v>
      </c>
      <c r="P25" s="110"/>
      <c r="Q25" s="102" t="s">
        <v>82</v>
      </c>
      <c r="R25" s="106">
        <v>4396</v>
      </c>
      <c r="S25" s="106">
        <v>3</v>
      </c>
      <c r="T25" s="106">
        <v>0</v>
      </c>
      <c r="U25" s="106">
        <v>4399</v>
      </c>
      <c r="V25" s="106">
        <v>1011</v>
      </c>
      <c r="W25" s="106">
        <v>5410</v>
      </c>
      <c r="X25" s="102" t="s">
        <v>143</v>
      </c>
    </row>
    <row r="26" spans="1:24" ht="14.25" x14ac:dyDescent="0.2">
      <c r="A26" s="102" t="s">
        <v>144</v>
      </c>
      <c r="B26" s="102" t="s">
        <v>145</v>
      </c>
      <c r="C26" s="103">
        <v>1562</v>
      </c>
      <c r="D26" s="104">
        <v>-2.6184538653366601E-2</v>
      </c>
      <c r="E26" s="103">
        <v>0</v>
      </c>
      <c r="F26" s="104">
        <v>-1</v>
      </c>
      <c r="G26" s="103">
        <v>0</v>
      </c>
      <c r="H26" s="104" t="s">
        <v>255</v>
      </c>
      <c r="I26" s="103">
        <v>1562</v>
      </c>
      <c r="J26" s="104">
        <v>-2.7397260273972601E-2</v>
      </c>
      <c r="K26" s="103">
        <v>264</v>
      </c>
      <c r="L26" s="104">
        <v>-0.25</v>
      </c>
      <c r="M26" s="103">
        <v>1826</v>
      </c>
      <c r="N26" s="104">
        <v>-6.7415730337078705E-2</v>
      </c>
      <c r="O26" s="108">
        <v>5</v>
      </c>
      <c r="P26" s="110"/>
      <c r="Q26" s="102" t="s">
        <v>82</v>
      </c>
      <c r="R26" s="106">
        <v>1604</v>
      </c>
      <c r="S26" s="106">
        <v>2</v>
      </c>
      <c r="T26" s="106">
        <v>0</v>
      </c>
      <c r="U26" s="106">
        <v>1606</v>
      </c>
      <c r="V26" s="106">
        <v>352</v>
      </c>
      <c r="W26" s="106">
        <v>1958</v>
      </c>
      <c r="X26" s="102" t="s">
        <v>146</v>
      </c>
    </row>
    <row r="27" spans="1:24" ht="14.25" x14ac:dyDescent="0.2">
      <c r="A27" s="102" t="s">
        <v>147</v>
      </c>
      <c r="B27" s="102" t="s">
        <v>148</v>
      </c>
      <c r="C27" s="103">
        <v>3484</v>
      </c>
      <c r="D27" s="104">
        <v>-0.11864406779660999</v>
      </c>
      <c r="E27" s="103">
        <v>2</v>
      </c>
      <c r="F27" s="104">
        <v>-0.33333333333333298</v>
      </c>
      <c r="G27" s="103">
        <v>2</v>
      </c>
      <c r="H27" s="104" t="s">
        <v>255</v>
      </c>
      <c r="I27" s="103">
        <v>3488</v>
      </c>
      <c r="J27" s="104">
        <v>-0.11830131445905001</v>
      </c>
      <c r="K27" s="103">
        <v>1411</v>
      </c>
      <c r="L27" s="104">
        <v>-7.8380143696930096E-2</v>
      </c>
      <c r="M27" s="103">
        <v>4899</v>
      </c>
      <c r="N27" s="104">
        <v>-0.10716238381629301</v>
      </c>
      <c r="O27" s="108">
        <v>5</v>
      </c>
      <c r="P27" s="110"/>
      <c r="Q27" s="102" t="s">
        <v>82</v>
      </c>
      <c r="R27" s="106">
        <v>3953</v>
      </c>
      <c r="S27" s="106">
        <v>3</v>
      </c>
      <c r="T27" s="106">
        <v>0</v>
      </c>
      <c r="U27" s="106">
        <v>3956</v>
      </c>
      <c r="V27" s="106">
        <v>1531</v>
      </c>
      <c r="W27" s="106">
        <v>5487</v>
      </c>
      <c r="X27" s="102" t="s">
        <v>149</v>
      </c>
    </row>
    <row r="28" spans="1:24" ht="14.25" x14ac:dyDescent="0.2">
      <c r="A28" s="102" t="s">
        <v>150</v>
      </c>
      <c r="B28" s="102" t="s">
        <v>151</v>
      </c>
      <c r="C28" s="103">
        <v>4255</v>
      </c>
      <c r="D28" s="104">
        <v>-0.16813294232649101</v>
      </c>
      <c r="E28" s="103">
        <v>197</v>
      </c>
      <c r="F28" s="104">
        <v>-0.37060702875399398</v>
      </c>
      <c r="G28" s="103">
        <v>12</v>
      </c>
      <c r="H28" s="104">
        <v>1</v>
      </c>
      <c r="I28" s="103">
        <v>4464</v>
      </c>
      <c r="J28" s="104">
        <v>-0.17850570482149403</v>
      </c>
      <c r="K28" s="103">
        <v>1146</v>
      </c>
      <c r="L28" s="104">
        <v>-0.25146962769431702</v>
      </c>
      <c r="M28" s="103">
        <v>5610</v>
      </c>
      <c r="N28" s="104">
        <v>-0.194544149318019</v>
      </c>
      <c r="O28" s="108">
        <v>4</v>
      </c>
      <c r="P28" s="110"/>
      <c r="Q28" s="102" t="s">
        <v>82</v>
      </c>
      <c r="R28" s="106">
        <v>5115</v>
      </c>
      <c r="S28" s="106">
        <v>313</v>
      </c>
      <c r="T28" s="106">
        <v>6</v>
      </c>
      <c r="U28" s="106">
        <v>5434</v>
      </c>
      <c r="V28" s="106">
        <v>1531</v>
      </c>
      <c r="W28" s="106">
        <v>6965</v>
      </c>
      <c r="X28" s="102" t="s">
        <v>152</v>
      </c>
    </row>
    <row r="29" spans="1:24" ht="14.25" x14ac:dyDescent="0.2">
      <c r="A29" s="102" t="s">
        <v>153</v>
      </c>
      <c r="B29" s="102" t="s">
        <v>154</v>
      </c>
      <c r="C29" s="103">
        <v>2551</v>
      </c>
      <c r="D29" s="104">
        <v>-0.14596585202544402</v>
      </c>
      <c r="E29" s="103">
        <v>2</v>
      </c>
      <c r="F29" s="104">
        <v>1</v>
      </c>
      <c r="G29" s="103">
        <v>0</v>
      </c>
      <c r="H29" s="104" t="s">
        <v>255</v>
      </c>
      <c r="I29" s="103">
        <v>2553</v>
      </c>
      <c r="J29" s="104">
        <v>-0.14558232931726903</v>
      </c>
      <c r="K29" s="103">
        <v>505</v>
      </c>
      <c r="L29" s="104">
        <v>2.2267206477732802E-2</v>
      </c>
      <c r="M29" s="103">
        <v>3058</v>
      </c>
      <c r="N29" s="104">
        <v>-0.12176909821941399</v>
      </c>
      <c r="O29" s="108">
        <v>5</v>
      </c>
      <c r="P29" s="110"/>
      <c r="Q29" s="102" t="s">
        <v>82</v>
      </c>
      <c r="R29" s="106">
        <v>2987</v>
      </c>
      <c r="S29" s="106">
        <v>1</v>
      </c>
      <c r="T29" s="106">
        <v>0</v>
      </c>
      <c r="U29" s="106">
        <v>2988</v>
      </c>
      <c r="V29" s="106">
        <v>494</v>
      </c>
      <c r="W29" s="106">
        <v>3482</v>
      </c>
      <c r="X29" s="102" t="s">
        <v>155</v>
      </c>
    </row>
    <row r="30" spans="1:24" ht="14.25" x14ac:dyDescent="0.2">
      <c r="A30" s="102" t="s">
        <v>156</v>
      </c>
      <c r="B30" s="102" t="s">
        <v>157</v>
      </c>
      <c r="C30" s="103">
        <v>1993</v>
      </c>
      <c r="D30" s="104">
        <v>0.13110102156640202</v>
      </c>
      <c r="E30" s="103">
        <v>0</v>
      </c>
      <c r="F30" s="104">
        <v>-1</v>
      </c>
      <c r="G30" s="103">
        <v>0</v>
      </c>
      <c r="H30" s="104" t="s">
        <v>255</v>
      </c>
      <c r="I30" s="103">
        <v>1993</v>
      </c>
      <c r="J30" s="104">
        <v>0.12790039615166901</v>
      </c>
      <c r="K30" s="103">
        <v>473</v>
      </c>
      <c r="L30" s="104">
        <v>-0.18307426597582002</v>
      </c>
      <c r="M30" s="103">
        <v>2466</v>
      </c>
      <c r="N30" s="104">
        <v>5.1150895140665002E-2</v>
      </c>
      <c r="O30" s="108">
        <v>5</v>
      </c>
      <c r="P30" s="110"/>
      <c r="Q30" s="102" t="s">
        <v>82</v>
      </c>
      <c r="R30" s="106">
        <v>1762</v>
      </c>
      <c r="S30" s="106">
        <v>5</v>
      </c>
      <c r="T30" s="106">
        <v>0</v>
      </c>
      <c r="U30" s="106">
        <v>1767</v>
      </c>
      <c r="V30" s="106">
        <v>579</v>
      </c>
      <c r="W30" s="106">
        <v>2346</v>
      </c>
      <c r="X30" s="102" t="s">
        <v>158</v>
      </c>
    </row>
    <row r="31" spans="1:24" ht="14.25" x14ac:dyDescent="0.2">
      <c r="A31" s="102" t="s">
        <v>159</v>
      </c>
      <c r="B31" s="102" t="s">
        <v>160</v>
      </c>
      <c r="C31" s="103">
        <v>85489</v>
      </c>
      <c r="D31" s="104">
        <v>2.4154872600635501E-3</v>
      </c>
      <c r="E31" s="103">
        <v>102000</v>
      </c>
      <c r="F31" s="104">
        <v>5.3403422528374794E-2</v>
      </c>
      <c r="G31" s="103">
        <v>0</v>
      </c>
      <c r="H31" s="104" t="s">
        <v>255</v>
      </c>
      <c r="I31" s="103">
        <v>187489</v>
      </c>
      <c r="J31" s="104">
        <v>2.9525786329291901E-2</v>
      </c>
      <c r="K31" s="103">
        <v>8063</v>
      </c>
      <c r="L31" s="104">
        <v>-5.24150899048067E-2</v>
      </c>
      <c r="M31" s="103">
        <v>195552</v>
      </c>
      <c r="N31" s="104">
        <v>2.5868083789299202E-2</v>
      </c>
      <c r="O31" s="108">
        <v>1</v>
      </c>
      <c r="P31" s="110"/>
      <c r="Q31" s="102" t="s">
        <v>161</v>
      </c>
      <c r="R31" s="106">
        <v>85283</v>
      </c>
      <c r="S31" s="106">
        <v>96829</v>
      </c>
      <c r="T31" s="106">
        <v>0</v>
      </c>
      <c r="U31" s="106">
        <v>182112</v>
      </c>
      <c r="V31" s="106">
        <v>8509</v>
      </c>
      <c r="W31" s="106">
        <v>190621</v>
      </c>
      <c r="X31" s="102" t="s">
        <v>162</v>
      </c>
    </row>
    <row r="32" spans="1:24" ht="14.25" x14ac:dyDescent="0.2">
      <c r="A32" s="102" t="s">
        <v>163</v>
      </c>
      <c r="B32" s="102" t="s">
        <v>164</v>
      </c>
      <c r="C32" s="103">
        <v>890</v>
      </c>
      <c r="D32" s="104">
        <v>-3.4707158351409993E-2</v>
      </c>
      <c r="E32" s="103">
        <v>19</v>
      </c>
      <c r="F32" s="104">
        <v>-0.269230769230769</v>
      </c>
      <c r="G32" s="103">
        <v>0</v>
      </c>
      <c r="H32" s="104" t="s">
        <v>255</v>
      </c>
      <c r="I32" s="103">
        <v>909</v>
      </c>
      <c r="J32" s="104">
        <v>-4.1139240506329097E-2</v>
      </c>
      <c r="K32" s="103">
        <v>533</v>
      </c>
      <c r="L32" s="104">
        <v>2.1072796934865901E-2</v>
      </c>
      <c r="M32" s="103">
        <v>1442</v>
      </c>
      <c r="N32" s="104">
        <v>-1.9047619047619001E-2</v>
      </c>
      <c r="O32" s="108">
        <v>5</v>
      </c>
      <c r="P32" s="110"/>
      <c r="Q32" s="102" t="s">
        <v>82</v>
      </c>
      <c r="R32" s="106">
        <v>922</v>
      </c>
      <c r="S32" s="106">
        <v>26</v>
      </c>
      <c r="T32" s="106">
        <v>0</v>
      </c>
      <c r="U32" s="106">
        <v>948</v>
      </c>
      <c r="V32" s="106">
        <v>522</v>
      </c>
      <c r="W32" s="106">
        <v>1470</v>
      </c>
      <c r="X32" s="102" t="s">
        <v>165</v>
      </c>
    </row>
    <row r="33" spans="1:24" ht="14.25" x14ac:dyDescent="0.2">
      <c r="A33" s="102" t="s">
        <v>166</v>
      </c>
      <c r="B33" s="102" t="s">
        <v>167</v>
      </c>
      <c r="C33" s="103">
        <v>1716</v>
      </c>
      <c r="D33" s="104">
        <v>-5.1933701657458593E-2</v>
      </c>
      <c r="E33" s="103">
        <v>0</v>
      </c>
      <c r="F33" s="104" t="s">
        <v>255</v>
      </c>
      <c r="G33" s="103">
        <v>0</v>
      </c>
      <c r="H33" s="104" t="s">
        <v>255</v>
      </c>
      <c r="I33" s="103">
        <v>1716</v>
      </c>
      <c r="J33" s="104">
        <v>-5.1933701657458593E-2</v>
      </c>
      <c r="K33" s="103">
        <v>340</v>
      </c>
      <c r="L33" s="104">
        <v>-5.8171745152354598E-2</v>
      </c>
      <c r="M33" s="103">
        <v>2056</v>
      </c>
      <c r="N33" s="104">
        <v>-5.2970981114693699E-2</v>
      </c>
      <c r="O33" s="108">
        <v>5</v>
      </c>
      <c r="P33" s="110"/>
      <c r="Q33" s="102" t="s">
        <v>82</v>
      </c>
      <c r="R33" s="106">
        <v>1810</v>
      </c>
      <c r="S33" s="106">
        <v>0</v>
      </c>
      <c r="T33" s="106">
        <v>0</v>
      </c>
      <c r="U33" s="106">
        <v>1810</v>
      </c>
      <c r="V33" s="106">
        <v>361</v>
      </c>
      <c r="W33" s="106">
        <v>2171</v>
      </c>
      <c r="X33" s="102" t="s">
        <v>168</v>
      </c>
    </row>
    <row r="34" spans="1:24" ht="14.25" x14ac:dyDescent="0.2">
      <c r="A34" s="102" t="s">
        <v>169</v>
      </c>
      <c r="B34" s="102" t="s">
        <v>170</v>
      </c>
      <c r="C34" s="103">
        <v>873</v>
      </c>
      <c r="D34" s="104">
        <v>-1.9101123595505601E-2</v>
      </c>
      <c r="E34" s="103">
        <v>0</v>
      </c>
      <c r="F34" s="104" t="s">
        <v>255</v>
      </c>
      <c r="G34" s="103">
        <v>0</v>
      </c>
      <c r="H34" s="104" t="s">
        <v>255</v>
      </c>
      <c r="I34" s="103">
        <v>873</v>
      </c>
      <c r="J34" s="104">
        <v>-1.9101123595505601E-2</v>
      </c>
      <c r="K34" s="103">
        <v>115</v>
      </c>
      <c r="L34" s="104">
        <v>2.6785714285714302E-2</v>
      </c>
      <c r="M34" s="103">
        <v>988</v>
      </c>
      <c r="N34" s="104">
        <v>-1.3972055888223601E-2</v>
      </c>
      <c r="O34" s="108">
        <v>5</v>
      </c>
      <c r="P34" s="110"/>
      <c r="Q34" s="102" t="s">
        <v>82</v>
      </c>
      <c r="R34" s="106">
        <v>890</v>
      </c>
      <c r="S34" s="106">
        <v>0</v>
      </c>
      <c r="T34" s="106">
        <v>0</v>
      </c>
      <c r="U34" s="106">
        <v>890</v>
      </c>
      <c r="V34" s="106">
        <v>112</v>
      </c>
      <c r="W34" s="106">
        <v>1002</v>
      </c>
      <c r="X34" s="102" t="s">
        <v>171</v>
      </c>
    </row>
    <row r="35" spans="1:24" ht="14.25" x14ac:dyDescent="0.2">
      <c r="A35" s="102" t="s">
        <v>172</v>
      </c>
      <c r="B35" s="102" t="s">
        <v>173</v>
      </c>
      <c r="C35" s="103">
        <v>1697</v>
      </c>
      <c r="D35" s="104">
        <v>-0.134183673469388</v>
      </c>
      <c r="E35" s="103">
        <v>0</v>
      </c>
      <c r="F35" s="104" t="s">
        <v>255</v>
      </c>
      <c r="G35" s="103">
        <v>0</v>
      </c>
      <c r="H35" s="104" t="s">
        <v>255</v>
      </c>
      <c r="I35" s="103">
        <v>1697</v>
      </c>
      <c r="J35" s="104">
        <v>-0.134183673469388</v>
      </c>
      <c r="K35" s="103">
        <v>509</v>
      </c>
      <c r="L35" s="104">
        <v>-0.14882943143812702</v>
      </c>
      <c r="M35" s="103">
        <v>2206</v>
      </c>
      <c r="N35" s="104">
        <v>-0.13760750586395601</v>
      </c>
      <c r="O35" s="108">
        <v>5</v>
      </c>
      <c r="P35" s="110"/>
      <c r="Q35" s="102" t="s">
        <v>82</v>
      </c>
      <c r="R35" s="106">
        <v>1960</v>
      </c>
      <c r="S35" s="106">
        <v>0</v>
      </c>
      <c r="T35" s="106">
        <v>0</v>
      </c>
      <c r="U35" s="106">
        <v>1960</v>
      </c>
      <c r="V35" s="106">
        <v>598</v>
      </c>
      <c r="W35" s="106">
        <v>2558</v>
      </c>
      <c r="X35" s="102" t="s">
        <v>174</v>
      </c>
    </row>
    <row r="36" spans="1:24" ht="14.25" x14ac:dyDescent="0.2">
      <c r="A36" s="102" t="s">
        <v>175</v>
      </c>
      <c r="B36" s="102" t="s">
        <v>176</v>
      </c>
      <c r="C36" s="103">
        <v>2469</v>
      </c>
      <c r="D36" s="104">
        <v>-0.24656698199572802</v>
      </c>
      <c r="E36" s="103">
        <v>0</v>
      </c>
      <c r="F36" s="104" t="s">
        <v>255</v>
      </c>
      <c r="G36" s="103">
        <v>4</v>
      </c>
      <c r="H36" s="104">
        <v>1</v>
      </c>
      <c r="I36" s="103">
        <v>2473</v>
      </c>
      <c r="J36" s="104">
        <v>-0.24580664836840499</v>
      </c>
      <c r="K36" s="103">
        <v>968</v>
      </c>
      <c r="L36" s="104">
        <v>-3.1031031031031001E-2</v>
      </c>
      <c r="M36" s="103">
        <v>3441</v>
      </c>
      <c r="N36" s="104">
        <v>-0.19565217391304301</v>
      </c>
      <c r="O36" s="108">
        <v>5</v>
      </c>
      <c r="P36" s="110"/>
      <c r="Q36" s="102" t="s">
        <v>82</v>
      </c>
      <c r="R36" s="106">
        <v>3277</v>
      </c>
      <c r="S36" s="106">
        <v>0</v>
      </c>
      <c r="T36" s="106">
        <v>2</v>
      </c>
      <c r="U36" s="106">
        <v>3279</v>
      </c>
      <c r="V36" s="106">
        <v>999</v>
      </c>
      <c r="W36" s="106">
        <v>4278</v>
      </c>
      <c r="X36" s="102" t="s">
        <v>177</v>
      </c>
    </row>
    <row r="37" spans="1:24" ht="14.25" x14ac:dyDescent="0.2">
      <c r="A37" s="102" t="s">
        <v>178</v>
      </c>
      <c r="B37" s="102" t="s">
        <v>179</v>
      </c>
      <c r="C37" s="103">
        <v>3762</v>
      </c>
      <c r="D37" s="104">
        <v>-5.2392947103274599E-2</v>
      </c>
      <c r="E37" s="103">
        <v>0</v>
      </c>
      <c r="F37" s="104">
        <v>-1</v>
      </c>
      <c r="G37" s="103">
        <v>0</v>
      </c>
      <c r="H37" s="104" t="s">
        <v>255</v>
      </c>
      <c r="I37" s="103">
        <v>3762</v>
      </c>
      <c r="J37" s="104">
        <v>-5.2870090634441098E-2</v>
      </c>
      <c r="K37" s="103">
        <v>377</v>
      </c>
      <c r="L37" s="104">
        <v>5.6022408963585402E-2</v>
      </c>
      <c r="M37" s="103">
        <v>4139</v>
      </c>
      <c r="N37" s="104">
        <v>-4.3890043890043896E-2</v>
      </c>
      <c r="O37" s="108">
        <v>5</v>
      </c>
      <c r="P37" s="110"/>
      <c r="Q37" s="102" t="s">
        <v>82</v>
      </c>
      <c r="R37" s="106">
        <v>3970</v>
      </c>
      <c r="S37" s="106">
        <v>2</v>
      </c>
      <c r="T37" s="106">
        <v>0</v>
      </c>
      <c r="U37" s="106">
        <v>3972</v>
      </c>
      <c r="V37" s="106">
        <v>357</v>
      </c>
      <c r="W37" s="106">
        <v>4329</v>
      </c>
      <c r="X37" s="102" t="s">
        <v>180</v>
      </c>
    </row>
    <row r="38" spans="1:24" ht="14.25" x14ac:dyDescent="0.2">
      <c r="A38" s="102" t="s">
        <v>181</v>
      </c>
      <c r="B38" s="102" t="s">
        <v>182</v>
      </c>
      <c r="C38" s="103">
        <v>19743</v>
      </c>
      <c r="D38" s="104">
        <v>-7.2445384073291097E-2</v>
      </c>
      <c r="E38" s="103">
        <v>14123</v>
      </c>
      <c r="F38" s="104">
        <v>-3.1344307270233199E-2</v>
      </c>
      <c r="G38" s="103">
        <v>11496</v>
      </c>
      <c r="H38" s="104">
        <v>7.8930079774753609E-2</v>
      </c>
      <c r="I38" s="103">
        <v>45362</v>
      </c>
      <c r="J38" s="104">
        <v>-2.4892519346517601E-2</v>
      </c>
      <c r="K38" s="103">
        <v>9701</v>
      </c>
      <c r="L38" s="104">
        <v>8.2700892857142896E-2</v>
      </c>
      <c r="M38" s="103">
        <v>55063</v>
      </c>
      <c r="N38" s="104">
        <v>-7.5162220620043308E-3</v>
      </c>
      <c r="O38" s="108">
        <v>2</v>
      </c>
      <c r="P38" s="110"/>
      <c r="Q38" s="102" t="s">
        <v>82</v>
      </c>
      <c r="R38" s="106">
        <v>21285</v>
      </c>
      <c r="S38" s="106">
        <v>14580</v>
      </c>
      <c r="T38" s="106">
        <v>10655</v>
      </c>
      <c r="U38" s="106">
        <v>46520</v>
      </c>
      <c r="V38" s="106">
        <v>8960</v>
      </c>
      <c r="W38" s="106">
        <v>55480</v>
      </c>
      <c r="X38" s="102" t="s">
        <v>183</v>
      </c>
    </row>
    <row r="39" spans="1:24" ht="14.25" x14ac:dyDescent="0.2">
      <c r="A39" s="102" t="s">
        <v>184</v>
      </c>
      <c r="B39" s="102" t="s">
        <v>185</v>
      </c>
      <c r="C39" s="103">
        <v>4070</v>
      </c>
      <c r="D39" s="104">
        <v>-8.2092918358141601E-2</v>
      </c>
      <c r="E39" s="103">
        <v>0</v>
      </c>
      <c r="F39" s="104">
        <v>-1</v>
      </c>
      <c r="G39" s="103">
        <v>0</v>
      </c>
      <c r="H39" s="104" t="s">
        <v>255</v>
      </c>
      <c r="I39" s="103">
        <v>4070</v>
      </c>
      <c r="J39" s="104">
        <v>-8.2299887260428403E-2</v>
      </c>
      <c r="K39" s="103">
        <v>923</v>
      </c>
      <c r="L39" s="104">
        <v>-2.5343189017951399E-2</v>
      </c>
      <c r="M39" s="103">
        <v>4993</v>
      </c>
      <c r="N39" s="104">
        <v>-7.2277963582311408E-2</v>
      </c>
      <c r="O39" s="108">
        <v>5</v>
      </c>
      <c r="P39" s="110"/>
      <c r="Q39" s="102" t="s">
        <v>82</v>
      </c>
      <c r="R39" s="106">
        <v>4434</v>
      </c>
      <c r="S39" s="106">
        <v>1</v>
      </c>
      <c r="T39" s="106">
        <v>0</v>
      </c>
      <c r="U39" s="106">
        <v>4435</v>
      </c>
      <c r="V39" s="106">
        <v>947</v>
      </c>
      <c r="W39" s="106">
        <v>5382</v>
      </c>
      <c r="X39" s="102" t="s">
        <v>186</v>
      </c>
    </row>
    <row r="40" spans="1:24" ht="14.25" x14ac:dyDescent="0.2">
      <c r="A40" s="102" t="s">
        <v>187</v>
      </c>
      <c r="B40" s="102" t="s">
        <v>188</v>
      </c>
      <c r="C40" s="103">
        <v>2297</v>
      </c>
      <c r="D40" s="104">
        <v>0.122129946262824</v>
      </c>
      <c r="E40" s="103">
        <v>153</v>
      </c>
      <c r="F40" s="104">
        <v>0.47115384615384598</v>
      </c>
      <c r="G40" s="103">
        <v>0</v>
      </c>
      <c r="H40" s="104" t="s">
        <v>255</v>
      </c>
      <c r="I40" s="103">
        <v>2450</v>
      </c>
      <c r="J40" s="104">
        <v>0.13900511390051101</v>
      </c>
      <c r="K40" s="103">
        <v>1755</v>
      </c>
      <c r="L40" s="104">
        <v>-8.4984358706986396E-2</v>
      </c>
      <c r="M40" s="103">
        <v>4205</v>
      </c>
      <c r="N40" s="104">
        <v>3.3423445564020597E-2</v>
      </c>
      <c r="O40" s="108">
        <v>4</v>
      </c>
      <c r="P40" s="110"/>
      <c r="Q40" s="102" t="s">
        <v>82</v>
      </c>
      <c r="R40" s="106">
        <v>2047</v>
      </c>
      <c r="S40" s="106">
        <v>104</v>
      </c>
      <c r="T40" s="106">
        <v>0</v>
      </c>
      <c r="U40" s="106">
        <v>2151</v>
      </c>
      <c r="V40" s="106">
        <v>1918</v>
      </c>
      <c r="W40" s="106">
        <v>4069</v>
      </c>
      <c r="X40" s="102" t="s">
        <v>189</v>
      </c>
    </row>
    <row r="41" spans="1:24" ht="14.25" x14ac:dyDescent="0.2">
      <c r="A41" s="102" t="s">
        <v>190</v>
      </c>
      <c r="B41" s="102" t="s">
        <v>191</v>
      </c>
      <c r="C41" s="103">
        <v>3803</v>
      </c>
      <c r="D41" s="104">
        <v>5.6388888888888898E-2</v>
      </c>
      <c r="E41" s="103">
        <v>0</v>
      </c>
      <c r="F41" s="104">
        <v>-1</v>
      </c>
      <c r="G41" s="103">
        <v>0</v>
      </c>
      <c r="H41" s="104" t="s">
        <v>255</v>
      </c>
      <c r="I41" s="103">
        <v>3803</v>
      </c>
      <c r="J41" s="104">
        <v>2.8115706947823699E-2</v>
      </c>
      <c r="K41" s="103">
        <v>613</v>
      </c>
      <c r="L41" s="104">
        <v>8.3038869257950509E-2</v>
      </c>
      <c r="M41" s="103">
        <v>4416</v>
      </c>
      <c r="N41" s="104">
        <v>3.5404454865181706E-2</v>
      </c>
      <c r="O41" s="108">
        <v>5</v>
      </c>
      <c r="P41" s="110"/>
      <c r="Q41" s="102" t="s">
        <v>82</v>
      </c>
      <c r="R41" s="106">
        <v>3600</v>
      </c>
      <c r="S41" s="106">
        <v>99</v>
      </c>
      <c r="T41" s="106">
        <v>0</v>
      </c>
      <c r="U41" s="106">
        <v>3699</v>
      </c>
      <c r="V41" s="106">
        <v>566</v>
      </c>
      <c r="W41" s="106">
        <v>4265</v>
      </c>
      <c r="X41" s="102" t="s">
        <v>192</v>
      </c>
    </row>
    <row r="42" spans="1:24" ht="14.25" x14ac:dyDescent="0.2">
      <c r="A42" s="102" t="s">
        <v>193</v>
      </c>
      <c r="B42" s="102" t="s">
        <v>194</v>
      </c>
      <c r="C42" s="103">
        <v>1172</v>
      </c>
      <c r="D42" s="104">
        <v>-8.8646967340590993E-2</v>
      </c>
      <c r="E42" s="103">
        <v>0</v>
      </c>
      <c r="F42" s="104">
        <v>-1</v>
      </c>
      <c r="G42" s="103">
        <v>0</v>
      </c>
      <c r="H42" s="104" t="s">
        <v>255</v>
      </c>
      <c r="I42" s="103">
        <v>1172</v>
      </c>
      <c r="J42" s="104">
        <v>-9.0062111801242198E-2</v>
      </c>
      <c r="K42" s="103">
        <v>260</v>
      </c>
      <c r="L42" s="104">
        <v>0.11111111111111101</v>
      </c>
      <c r="M42" s="103">
        <v>1432</v>
      </c>
      <c r="N42" s="104">
        <v>-5.9132720105124797E-2</v>
      </c>
      <c r="O42" s="108">
        <v>5</v>
      </c>
      <c r="P42" s="110"/>
      <c r="Q42" s="102" t="s">
        <v>82</v>
      </c>
      <c r="R42" s="106">
        <v>1286</v>
      </c>
      <c r="S42" s="106">
        <v>2</v>
      </c>
      <c r="T42" s="106">
        <v>0</v>
      </c>
      <c r="U42" s="106">
        <v>1288</v>
      </c>
      <c r="V42" s="106">
        <v>234</v>
      </c>
      <c r="W42" s="106">
        <v>1522</v>
      </c>
      <c r="X42" s="102" t="s">
        <v>195</v>
      </c>
    </row>
    <row r="43" spans="1:24" ht="14.25" x14ac:dyDescent="0.2">
      <c r="A43" s="102" t="s">
        <v>196</v>
      </c>
      <c r="B43" s="102" t="s">
        <v>197</v>
      </c>
      <c r="C43" s="103">
        <v>25839</v>
      </c>
      <c r="D43" s="104">
        <v>-4.15445676768426E-2</v>
      </c>
      <c r="E43" s="103">
        <v>1292</v>
      </c>
      <c r="F43" s="104">
        <v>0.15151515151515202</v>
      </c>
      <c r="G43" s="103">
        <v>6</v>
      </c>
      <c r="H43" s="104">
        <v>2</v>
      </c>
      <c r="I43" s="103">
        <v>27137</v>
      </c>
      <c r="J43" s="104">
        <v>-3.3685859772816303E-2</v>
      </c>
      <c r="K43" s="103">
        <v>6895</v>
      </c>
      <c r="L43" s="104">
        <v>-9.7040335254059709E-2</v>
      </c>
      <c r="M43" s="103">
        <v>34032</v>
      </c>
      <c r="N43" s="104">
        <v>-4.7229765670931401E-2</v>
      </c>
      <c r="O43" s="108">
        <v>3</v>
      </c>
      <c r="P43" s="110"/>
      <c r="Q43" s="102" t="s">
        <v>82</v>
      </c>
      <c r="R43" s="106">
        <v>26959</v>
      </c>
      <c r="S43" s="106">
        <v>1122</v>
      </c>
      <c r="T43" s="106">
        <v>2</v>
      </c>
      <c r="U43" s="106">
        <v>28083</v>
      </c>
      <c r="V43" s="106">
        <v>7636</v>
      </c>
      <c r="W43" s="106">
        <v>35719</v>
      </c>
      <c r="X43" s="102" t="s">
        <v>198</v>
      </c>
    </row>
    <row r="44" spans="1:24" ht="14.25" x14ac:dyDescent="0.2">
      <c r="A44" s="102" t="s">
        <v>199</v>
      </c>
      <c r="B44" s="102" t="s">
        <v>200</v>
      </c>
      <c r="C44" s="103">
        <v>31535</v>
      </c>
      <c r="D44" s="104">
        <v>-5.6600951326771801E-2</v>
      </c>
      <c r="E44" s="103">
        <v>6725</v>
      </c>
      <c r="F44" s="104">
        <v>1.67825824009676E-2</v>
      </c>
      <c r="G44" s="103">
        <v>3</v>
      </c>
      <c r="H44" s="104">
        <v>0</v>
      </c>
      <c r="I44" s="103">
        <v>38263</v>
      </c>
      <c r="J44" s="104">
        <v>-4.4476076316052299E-2</v>
      </c>
      <c r="K44" s="103">
        <v>5605</v>
      </c>
      <c r="L44" s="104">
        <v>2.5040243248077303E-3</v>
      </c>
      <c r="M44" s="103">
        <v>43868</v>
      </c>
      <c r="N44" s="104">
        <v>-3.8720280486468701E-2</v>
      </c>
      <c r="O44" s="108">
        <v>2</v>
      </c>
      <c r="P44" s="110"/>
      <c r="Q44" s="102" t="s">
        <v>82</v>
      </c>
      <c r="R44" s="106">
        <v>33427</v>
      </c>
      <c r="S44" s="106">
        <v>6614</v>
      </c>
      <c r="T44" s="106">
        <v>3</v>
      </c>
      <c r="U44" s="106">
        <v>40044</v>
      </c>
      <c r="V44" s="106">
        <v>5591</v>
      </c>
      <c r="W44" s="106">
        <v>45635</v>
      </c>
      <c r="X44" s="102" t="s">
        <v>201</v>
      </c>
    </row>
    <row r="45" spans="1:24" ht="14.25" x14ac:dyDescent="0.2">
      <c r="A45" s="102" t="s">
        <v>202</v>
      </c>
      <c r="B45" s="102" t="s">
        <v>203</v>
      </c>
      <c r="C45" s="103">
        <v>4535</v>
      </c>
      <c r="D45" s="104">
        <v>-3.3461210571184993E-2</v>
      </c>
      <c r="E45" s="103">
        <v>0</v>
      </c>
      <c r="F45" s="104" t="s">
        <v>255</v>
      </c>
      <c r="G45" s="103">
        <v>0</v>
      </c>
      <c r="H45" s="104" t="s">
        <v>255</v>
      </c>
      <c r="I45" s="103">
        <v>4535</v>
      </c>
      <c r="J45" s="104">
        <v>-3.3461210571184993E-2</v>
      </c>
      <c r="K45" s="103">
        <v>353</v>
      </c>
      <c r="L45" s="104">
        <v>0.124203821656051</v>
      </c>
      <c r="M45" s="103">
        <v>4888</v>
      </c>
      <c r="N45" s="104">
        <v>-2.35717139432681E-2</v>
      </c>
      <c r="O45" s="108">
        <v>5</v>
      </c>
      <c r="P45" s="110"/>
      <c r="Q45" s="102" t="s">
        <v>82</v>
      </c>
      <c r="R45" s="106">
        <v>4692</v>
      </c>
      <c r="S45" s="106">
        <v>0</v>
      </c>
      <c r="T45" s="106">
        <v>0</v>
      </c>
      <c r="U45" s="106">
        <v>4692</v>
      </c>
      <c r="V45" s="106">
        <v>314</v>
      </c>
      <c r="W45" s="106">
        <v>5006</v>
      </c>
      <c r="X45" s="102" t="s">
        <v>204</v>
      </c>
    </row>
    <row r="46" spans="1:24" ht="14.25" x14ac:dyDescent="0.2">
      <c r="A46" s="102" t="s">
        <v>205</v>
      </c>
      <c r="B46" s="102" t="s">
        <v>206</v>
      </c>
      <c r="C46" s="103">
        <v>1510</v>
      </c>
      <c r="D46" s="104">
        <v>-1.0484927916120601E-2</v>
      </c>
      <c r="E46" s="103">
        <v>0</v>
      </c>
      <c r="F46" s="104" t="s">
        <v>255</v>
      </c>
      <c r="G46" s="103">
        <v>0</v>
      </c>
      <c r="H46" s="104">
        <v>-1</v>
      </c>
      <c r="I46" s="103">
        <v>1510</v>
      </c>
      <c r="J46" s="104">
        <v>-6.5594059405940597E-2</v>
      </c>
      <c r="K46" s="103">
        <v>155</v>
      </c>
      <c r="L46" s="104">
        <v>0.19230769230769199</v>
      </c>
      <c r="M46" s="103">
        <v>1665</v>
      </c>
      <c r="N46" s="104">
        <v>-4.6391752577319596E-2</v>
      </c>
      <c r="O46" s="108">
        <v>5</v>
      </c>
      <c r="P46" s="110"/>
      <c r="Q46" s="102" t="s">
        <v>82</v>
      </c>
      <c r="R46" s="106">
        <v>1526</v>
      </c>
      <c r="S46" s="106">
        <v>0</v>
      </c>
      <c r="T46" s="106">
        <v>90</v>
      </c>
      <c r="U46" s="106">
        <v>1616</v>
      </c>
      <c r="V46" s="106">
        <v>130</v>
      </c>
      <c r="W46" s="106">
        <v>1746</v>
      </c>
      <c r="X46" s="102" t="s">
        <v>207</v>
      </c>
    </row>
    <row r="47" spans="1:24" ht="14.25" x14ac:dyDescent="0.2">
      <c r="A47" s="102" t="s">
        <v>208</v>
      </c>
      <c r="B47" s="102" t="s">
        <v>209</v>
      </c>
      <c r="C47" s="103">
        <v>903</v>
      </c>
      <c r="D47" s="104">
        <v>1.5748031496062999E-2</v>
      </c>
      <c r="E47" s="103">
        <v>0</v>
      </c>
      <c r="F47" s="104" t="s">
        <v>255</v>
      </c>
      <c r="G47" s="103">
        <v>0</v>
      </c>
      <c r="H47" s="104" t="s">
        <v>255</v>
      </c>
      <c r="I47" s="103">
        <v>903</v>
      </c>
      <c r="J47" s="104">
        <v>1.5748031496062999E-2</v>
      </c>
      <c r="K47" s="103">
        <v>3</v>
      </c>
      <c r="L47" s="104">
        <v>-0.75</v>
      </c>
      <c r="M47" s="103">
        <v>906</v>
      </c>
      <c r="N47" s="104">
        <v>5.5493895671476102E-3</v>
      </c>
      <c r="O47" s="108">
        <v>5</v>
      </c>
      <c r="P47" s="110"/>
      <c r="Q47" s="102" t="s">
        <v>82</v>
      </c>
      <c r="R47" s="106">
        <v>889</v>
      </c>
      <c r="S47" s="106">
        <v>0</v>
      </c>
      <c r="T47" s="106">
        <v>0</v>
      </c>
      <c r="U47" s="106">
        <v>889</v>
      </c>
      <c r="V47" s="106">
        <v>12</v>
      </c>
      <c r="W47" s="106">
        <v>901</v>
      </c>
      <c r="X47" s="102" t="s">
        <v>210</v>
      </c>
    </row>
    <row r="48" spans="1:24" ht="14.25" x14ac:dyDescent="0.2">
      <c r="A48" s="102" t="s">
        <v>211</v>
      </c>
      <c r="B48" s="102" t="s">
        <v>212</v>
      </c>
      <c r="C48" s="103">
        <v>3375</v>
      </c>
      <c r="D48" s="104">
        <v>9.4357976653696496E-2</v>
      </c>
      <c r="E48" s="103">
        <v>0</v>
      </c>
      <c r="F48" s="104" t="s">
        <v>255</v>
      </c>
      <c r="G48" s="103">
        <v>0</v>
      </c>
      <c r="H48" s="104" t="s">
        <v>255</v>
      </c>
      <c r="I48" s="103">
        <v>3375</v>
      </c>
      <c r="J48" s="104">
        <v>9.4357976653696496E-2</v>
      </c>
      <c r="K48" s="103">
        <v>1293</v>
      </c>
      <c r="L48" s="104">
        <v>0.16486486486486499</v>
      </c>
      <c r="M48" s="103">
        <v>4668</v>
      </c>
      <c r="N48" s="104">
        <v>0.11301859799713901</v>
      </c>
      <c r="O48" s="108">
        <v>5</v>
      </c>
      <c r="P48" s="110"/>
      <c r="Q48" s="102" t="s">
        <v>82</v>
      </c>
      <c r="R48" s="106">
        <v>3084</v>
      </c>
      <c r="S48" s="106">
        <v>0</v>
      </c>
      <c r="T48" s="106">
        <v>0</v>
      </c>
      <c r="U48" s="106">
        <v>3084</v>
      </c>
      <c r="V48" s="106">
        <v>1110</v>
      </c>
      <c r="W48" s="106">
        <v>4194</v>
      </c>
      <c r="X48" s="102" t="s">
        <v>213</v>
      </c>
    </row>
    <row r="49" spans="1:24" ht="14.25" x14ac:dyDescent="0.2">
      <c r="A49" s="102" t="s">
        <v>214</v>
      </c>
      <c r="B49" s="102" t="s">
        <v>215</v>
      </c>
      <c r="C49" s="103">
        <v>7632</v>
      </c>
      <c r="D49" s="104">
        <v>-2.8389560789306201E-2</v>
      </c>
      <c r="E49" s="103">
        <v>2100</v>
      </c>
      <c r="F49" s="104">
        <v>7.4718526100307089E-2</v>
      </c>
      <c r="G49" s="103">
        <v>2</v>
      </c>
      <c r="H49" s="104" t="s">
        <v>255</v>
      </c>
      <c r="I49" s="103">
        <v>9734</v>
      </c>
      <c r="J49" s="104">
        <v>-7.64603935161586E-3</v>
      </c>
      <c r="K49" s="103">
        <v>3091</v>
      </c>
      <c r="L49" s="104">
        <v>0</v>
      </c>
      <c r="M49" s="103">
        <v>12825</v>
      </c>
      <c r="N49" s="104">
        <v>-5.8139534883720903E-3</v>
      </c>
      <c r="O49" s="108">
        <v>3</v>
      </c>
      <c r="P49" s="111"/>
      <c r="Q49" s="102" t="s">
        <v>82</v>
      </c>
      <c r="R49" s="106">
        <v>7855</v>
      </c>
      <c r="S49" s="106">
        <v>1954</v>
      </c>
      <c r="T49" s="106">
        <v>0</v>
      </c>
      <c r="U49" s="106">
        <v>9809</v>
      </c>
      <c r="V49" s="106">
        <v>3091</v>
      </c>
      <c r="W49" s="106">
        <v>12900</v>
      </c>
      <c r="X49" s="102" t="s">
        <v>216</v>
      </c>
    </row>
    <row r="50" spans="1:24" ht="14.25" x14ac:dyDescent="0.2">
      <c r="A50" s="112"/>
      <c r="B50" s="113"/>
      <c r="C50" s="114">
        <v>341030</v>
      </c>
      <c r="D50" s="115">
        <v>-3.9806514100369401E-2</v>
      </c>
      <c r="E50" s="114">
        <v>147924</v>
      </c>
      <c r="F50" s="115">
        <v>3.9069414590972296E-2</v>
      </c>
      <c r="G50" s="114">
        <v>28404</v>
      </c>
      <c r="H50" s="115">
        <v>9.19575580501307E-2</v>
      </c>
      <c r="I50" s="114">
        <v>517358</v>
      </c>
      <c r="J50" s="115">
        <v>-1.1811850816171402E-2</v>
      </c>
      <c r="K50" s="114">
        <v>85269</v>
      </c>
      <c r="L50" s="115">
        <v>2.2250728303741602E-2</v>
      </c>
      <c r="M50" s="114">
        <v>602627</v>
      </c>
      <c r="N50" s="115">
        <v>-7.1306769035595708E-3</v>
      </c>
      <c r="O50" s="119"/>
      <c r="P50" s="120" t="s">
        <v>240</v>
      </c>
      <c r="Q50" s="120"/>
      <c r="R50" s="121">
        <v>355168</v>
      </c>
      <c r="S50" s="121">
        <v>142362</v>
      </c>
      <c r="T50" s="121">
        <v>26012</v>
      </c>
      <c r="U50" s="121">
        <v>523542</v>
      </c>
      <c r="V50" s="121">
        <v>83413</v>
      </c>
      <c r="W50" s="121">
        <v>606955</v>
      </c>
      <c r="X50" s="120"/>
    </row>
    <row r="51" spans="1:24" ht="14.25" x14ac:dyDescent="0.2">
      <c r="A51" s="102" t="s">
        <v>219</v>
      </c>
      <c r="B51" s="102" t="s">
        <v>220</v>
      </c>
      <c r="C51" s="103">
        <v>4</v>
      </c>
      <c r="D51" s="104">
        <v>3</v>
      </c>
      <c r="E51" s="103">
        <v>1</v>
      </c>
      <c r="F51" s="104" t="s">
        <v>255</v>
      </c>
      <c r="G51" s="103">
        <v>0</v>
      </c>
      <c r="H51" s="104" t="s">
        <v>255</v>
      </c>
      <c r="I51" s="103">
        <v>5</v>
      </c>
      <c r="J51" s="104">
        <v>4</v>
      </c>
      <c r="K51" s="103">
        <v>769</v>
      </c>
      <c r="L51" s="104">
        <v>2.19087136929461</v>
      </c>
      <c r="M51" s="103">
        <v>774</v>
      </c>
      <c r="N51" s="104">
        <v>2.1983471074380203</v>
      </c>
      <c r="O51" s="108">
        <v>6</v>
      </c>
      <c r="P51" s="109" t="s">
        <v>161</v>
      </c>
      <c r="Q51" s="102" t="s">
        <v>161</v>
      </c>
      <c r="R51" s="106">
        <v>1</v>
      </c>
      <c r="S51" s="106">
        <v>0</v>
      </c>
      <c r="T51" s="106">
        <v>0</v>
      </c>
      <c r="U51" s="106">
        <v>1</v>
      </c>
      <c r="V51" s="106">
        <v>241</v>
      </c>
      <c r="W51" s="106">
        <v>242</v>
      </c>
      <c r="X51" s="102" t="s">
        <v>221</v>
      </c>
    </row>
    <row r="52" spans="1:24" ht="14.25" x14ac:dyDescent="0.2">
      <c r="A52" s="102" t="s">
        <v>222</v>
      </c>
      <c r="B52" s="102" t="s">
        <v>223</v>
      </c>
      <c r="C52" s="103">
        <v>382</v>
      </c>
      <c r="D52" s="104">
        <v>-9.6926713947990503E-2</v>
      </c>
      <c r="E52" s="103">
        <v>8</v>
      </c>
      <c r="F52" s="104" t="s">
        <v>255</v>
      </c>
      <c r="G52" s="103">
        <v>0</v>
      </c>
      <c r="H52" s="104" t="s">
        <v>255</v>
      </c>
      <c r="I52" s="103">
        <v>390</v>
      </c>
      <c r="J52" s="104">
        <v>-7.8014184397163108E-2</v>
      </c>
      <c r="K52" s="103">
        <v>3321</v>
      </c>
      <c r="L52" s="104">
        <v>-3.3750363689263894E-2</v>
      </c>
      <c r="M52" s="103">
        <v>3711</v>
      </c>
      <c r="N52" s="104">
        <v>-3.8601036269430102E-2</v>
      </c>
      <c r="O52" s="108">
        <v>6</v>
      </c>
      <c r="P52" s="110"/>
      <c r="Q52" s="102" t="s">
        <v>161</v>
      </c>
      <c r="R52" s="106">
        <v>423</v>
      </c>
      <c r="S52" s="106">
        <v>0</v>
      </c>
      <c r="T52" s="106">
        <v>0</v>
      </c>
      <c r="U52" s="106">
        <v>423</v>
      </c>
      <c r="V52" s="106">
        <v>3437</v>
      </c>
      <c r="W52" s="106">
        <v>3860</v>
      </c>
      <c r="X52" s="102" t="s">
        <v>224</v>
      </c>
    </row>
    <row r="53" spans="1:24" ht="14.25" x14ac:dyDescent="0.2">
      <c r="A53" s="102" t="s">
        <v>225</v>
      </c>
      <c r="B53" s="102" t="s">
        <v>226</v>
      </c>
      <c r="C53" s="103">
        <v>5639</v>
      </c>
      <c r="D53" s="104">
        <v>-7.6028182860888097E-2</v>
      </c>
      <c r="E53" s="103">
        <v>10012</v>
      </c>
      <c r="F53" s="104">
        <v>0.105321262971958</v>
      </c>
      <c r="G53" s="103">
        <v>0</v>
      </c>
      <c r="H53" s="104" t="s">
        <v>255</v>
      </c>
      <c r="I53" s="103">
        <v>15651</v>
      </c>
      <c r="J53" s="104">
        <v>3.2319767825341301E-2</v>
      </c>
      <c r="K53" s="103">
        <v>17115</v>
      </c>
      <c r="L53" s="104">
        <v>0.23699045967042501</v>
      </c>
      <c r="M53" s="103">
        <v>32766</v>
      </c>
      <c r="N53" s="104">
        <v>0.12997896334103501</v>
      </c>
      <c r="O53" s="108">
        <v>6</v>
      </c>
      <c r="P53" s="110"/>
      <c r="Q53" s="102" t="s">
        <v>161</v>
      </c>
      <c r="R53" s="106">
        <v>6103</v>
      </c>
      <c r="S53" s="106">
        <v>9058</v>
      </c>
      <c r="T53" s="106">
        <v>0</v>
      </c>
      <c r="U53" s="106">
        <v>15161</v>
      </c>
      <c r="V53" s="106">
        <v>13836</v>
      </c>
      <c r="W53" s="106">
        <v>28997</v>
      </c>
      <c r="X53" s="102" t="s">
        <v>227</v>
      </c>
    </row>
    <row r="54" spans="1:24" ht="14.25" x14ac:dyDescent="0.2">
      <c r="A54" s="102" t="s">
        <v>228</v>
      </c>
      <c r="B54" s="102" t="s">
        <v>229</v>
      </c>
      <c r="C54" s="103">
        <v>9</v>
      </c>
      <c r="D54" s="104">
        <v>8</v>
      </c>
      <c r="E54" s="103">
        <v>0</v>
      </c>
      <c r="F54" s="104" t="s">
        <v>255</v>
      </c>
      <c r="G54" s="103">
        <v>0</v>
      </c>
      <c r="H54" s="104" t="s">
        <v>255</v>
      </c>
      <c r="I54" s="103">
        <v>9</v>
      </c>
      <c r="J54" s="104">
        <v>8</v>
      </c>
      <c r="K54" s="103">
        <v>269</v>
      </c>
      <c r="L54" s="104">
        <v>-3.9285714285714299E-2</v>
      </c>
      <c r="M54" s="103">
        <v>278</v>
      </c>
      <c r="N54" s="104">
        <v>-1.06761565836299E-2</v>
      </c>
      <c r="O54" s="108">
        <v>6</v>
      </c>
      <c r="P54" s="110"/>
      <c r="Q54" s="102" t="s">
        <v>161</v>
      </c>
      <c r="R54" s="106">
        <v>1</v>
      </c>
      <c r="S54" s="106">
        <v>0</v>
      </c>
      <c r="T54" s="106">
        <v>0</v>
      </c>
      <c r="U54" s="106">
        <v>1</v>
      </c>
      <c r="V54" s="106">
        <v>280</v>
      </c>
      <c r="W54" s="106">
        <v>281</v>
      </c>
      <c r="X54" s="102" t="s">
        <v>230</v>
      </c>
    </row>
    <row r="55" spans="1:24" ht="14.25" x14ac:dyDescent="0.2">
      <c r="A55" s="102" t="s">
        <v>231</v>
      </c>
      <c r="B55" s="102" t="s">
        <v>232</v>
      </c>
      <c r="C55" s="103">
        <v>986</v>
      </c>
      <c r="D55" s="104">
        <v>0.13725490196078402</v>
      </c>
      <c r="E55" s="103">
        <v>6</v>
      </c>
      <c r="F55" s="104">
        <v>-0.73913043478260909</v>
      </c>
      <c r="G55" s="103">
        <v>0</v>
      </c>
      <c r="H55" s="104" t="s">
        <v>255</v>
      </c>
      <c r="I55" s="103">
        <v>992</v>
      </c>
      <c r="J55" s="104">
        <v>0.11460674157303401</v>
      </c>
      <c r="K55" s="103">
        <v>1638</v>
      </c>
      <c r="L55" s="104">
        <v>-0.15348837209302302</v>
      </c>
      <c r="M55" s="103">
        <v>2630</v>
      </c>
      <c r="N55" s="104">
        <v>-6.9026548672566398E-2</v>
      </c>
      <c r="O55" s="108">
        <v>6</v>
      </c>
      <c r="P55" s="110"/>
      <c r="Q55" s="102" t="s">
        <v>161</v>
      </c>
      <c r="R55" s="106">
        <v>867</v>
      </c>
      <c r="S55" s="106">
        <v>23</v>
      </c>
      <c r="T55" s="106">
        <v>0</v>
      </c>
      <c r="U55" s="106">
        <v>890</v>
      </c>
      <c r="V55" s="106">
        <v>1935</v>
      </c>
      <c r="W55" s="106">
        <v>2825</v>
      </c>
      <c r="X55" s="102" t="s">
        <v>233</v>
      </c>
    </row>
    <row r="56" spans="1:24" ht="14.25" x14ac:dyDescent="0.2">
      <c r="A56" s="102" t="s">
        <v>234</v>
      </c>
      <c r="B56" s="102" t="s">
        <v>235</v>
      </c>
      <c r="C56" s="103">
        <v>833</v>
      </c>
      <c r="D56" s="104">
        <v>27.724137931034502</v>
      </c>
      <c r="E56" s="103">
        <v>46</v>
      </c>
      <c r="F56" s="104">
        <v>10.5</v>
      </c>
      <c r="G56" s="103">
        <v>0</v>
      </c>
      <c r="H56" s="104" t="s">
        <v>255</v>
      </c>
      <c r="I56" s="103">
        <v>879</v>
      </c>
      <c r="J56" s="104">
        <v>25.636363636363601</v>
      </c>
      <c r="K56" s="103">
        <v>715</v>
      </c>
      <c r="L56" s="104">
        <v>-1.3966480446927401E-3</v>
      </c>
      <c r="M56" s="103">
        <v>1594</v>
      </c>
      <c r="N56" s="104">
        <v>1.1281708945260298</v>
      </c>
      <c r="O56" s="108">
        <v>6</v>
      </c>
      <c r="P56" s="111"/>
      <c r="Q56" s="102" t="s">
        <v>161</v>
      </c>
      <c r="R56" s="106">
        <v>29</v>
      </c>
      <c r="S56" s="106">
        <v>4</v>
      </c>
      <c r="T56" s="106">
        <v>0</v>
      </c>
      <c r="U56" s="106">
        <v>33</v>
      </c>
      <c r="V56" s="106">
        <v>716</v>
      </c>
      <c r="W56" s="106">
        <v>749</v>
      </c>
      <c r="X56" s="102" t="s">
        <v>236</v>
      </c>
    </row>
    <row r="57" spans="1:24" ht="14.25" x14ac:dyDescent="0.2">
      <c r="A57" s="112"/>
      <c r="B57" s="113"/>
      <c r="C57" s="114">
        <v>7853</v>
      </c>
      <c r="D57" s="115">
        <v>5.7785560344827597E-2</v>
      </c>
      <c r="E57" s="114">
        <v>10073</v>
      </c>
      <c r="F57" s="115">
        <v>0.10875068794716601</v>
      </c>
      <c r="G57" s="114">
        <v>0</v>
      </c>
      <c r="H57" s="115"/>
      <c r="I57" s="114">
        <v>17926</v>
      </c>
      <c r="J57" s="115">
        <v>8.5831970440365904E-2</v>
      </c>
      <c r="K57" s="114">
        <v>23827</v>
      </c>
      <c r="L57" s="115">
        <v>0.165419417950599</v>
      </c>
      <c r="M57" s="114">
        <v>41753</v>
      </c>
      <c r="N57" s="115">
        <v>0.12986415543648899</v>
      </c>
      <c r="O57" s="119"/>
      <c r="P57" s="120" t="s">
        <v>240</v>
      </c>
      <c r="Q57" s="120"/>
      <c r="R57" s="121">
        <v>7424</v>
      </c>
      <c r="S57" s="121">
        <v>9085</v>
      </c>
      <c r="T57" s="121">
        <v>0</v>
      </c>
      <c r="U57" s="121">
        <v>16509</v>
      </c>
      <c r="V57" s="121">
        <v>20445</v>
      </c>
      <c r="W57" s="121">
        <v>36954</v>
      </c>
      <c r="X57" s="120"/>
    </row>
    <row r="58" spans="1:24" ht="14.25" x14ac:dyDescent="0.2">
      <c r="A58" s="112" t="s">
        <v>256</v>
      </c>
      <c r="B58" s="113"/>
      <c r="C58" s="114">
        <v>348883</v>
      </c>
      <c r="D58" s="115">
        <v>-3.7808335539669904E-2</v>
      </c>
      <c r="E58" s="114">
        <v>157997</v>
      </c>
      <c r="F58" s="115">
        <v>4.32494536042312E-2</v>
      </c>
      <c r="G58" s="114">
        <v>28404</v>
      </c>
      <c r="H58" s="115">
        <v>9.19575580501307E-2</v>
      </c>
      <c r="I58" s="114">
        <v>535284</v>
      </c>
      <c r="J58" s="115">
        <v>-8.8269441219440414E-3</v>
      </c>
      <c r="K58" s="114">
        <v>109096</v>
      </c>
      <c r="L58" s="115">
        <v>5.0434246759999198E-2</v>
      </c>
      <c r="M58" s="114">
        <v>644380</v>
      </c>
      <c r="N58" s="115">
        <v>7.31469819493127E-4</v>
      </c>
      <c r="O58" s="119"/>
      <c r="P58" s="120"/>
      <c r="Q58" s="120"/>
      <c r="R58" s="121">
        <v>362592</v>
      </c>
      <c r="S58" s="121">
        <v>151447</v>
      </c>
      <c r="T58" s="121">
        <v>26012</v>
      </c>
      <c r="U58" s="121">
        <v>540051</v>
      </c>
      <c r="V58" s="121">
        <v>103858</v>
      </c>
      <c r="W58" s="121">
        <v>643909</v>
      </c>
      <c r="X58" s="120"/>
    </row>
  </sheetData>
  <pageMargins left="0.23622047244094491" right="0.23622047244094491" top="0.55118110236220474" bottom="0.35433070866141736" header="0.31496062992125984" footer="0.31496062992125984"/>
  <pageSetup paperSize="9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>Dato 08.10.2018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45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2018</v>
      </c>
      <c r="C4" s="95">
        <v>2017</v>
      </c>
      <c r="D4" s="96" t="s">
        <v>30</v>
      </c>
      <c r="E4" s="8"/>
      <c r="F4" s="94">
        <v>2018</v>
      </c>
      <c r="G4" s="95">
        <v>2017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43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42</v>
      </c>
      <c r="B7" s="71">
        <f>Hovedtall!$B$7</f>
        <v>2855732</v>
      </c>
      <c r="C7" s="72">
        <f>Hovedtall!$C$7</f>
        <v>2789884</v>
      </c>
      <c r="D7" s="46">
        <f>(B7-C7)/C7</f>
        <v>2.3602415010803318E-2</v>
      </c>
      <c r="E7" s="45"/>
      <c r="F7" s="71">
        <f>Hovedtall!$F$7</f>
        <v>23470272</v>
      </c>
      <c r="G7" s="72">
        <f>Hovedtall!$G$7</f>
        <v>22991084</v>
      </c>
      <c r="H7" s="46">
        <f>(F7-G7)/G7</f>
        <v>2.084234044814938E-2</v>
      </c>
      <c r="I7" s="40"/>
      <c r="J7" s="41"/>
    </row>
    <row r="8" spans="1:17" ht="15" customHeight="1" x14ac:dyDescent="0.25">
      <c r="A8" s="89" t="s">
        <v>33</v>
      </c>
      <c r="B8" s="16">
        <f>SUM(B9:B10)</f>
        <v>2046259</v>
      </c>
      <c r="C8" s="17">
        <f>SUM(C9:C10)</f>
        <v>1983833</v>
      </c>
      <c r="D8" s="34">
        <f>(B8-C8)/C8</f>
        <v>3.1467366456753167E-2</v>
      </c>
      <c r="E8" s="45"/>
      <c r="F8" s="16">
        <f>SUM(F9:F10)</f>
        <v>17486299</v>
      </c>
      <c r="G8" s="17">
        <f>SUM(G9:G10)</f>
        <v>16884620</v>
      </c>
      <c r="H8" s="34">
        <f>(F8-G8)/G8</f>
        <v>3.5634737411916882E-2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1843286</v>
      </c>
      <c r="C9" s="74">
        <f>Hovedtall!$C$9</f>
        <v>1779613</v>
      </c>
      <c r="D9" s="18">
        <f>(B9-C9)/C9</f>
        <v>3.5779127259690728E-2</v>
      </c>
      <c r="E9" s="45"/>
      <c r="F9" s="73">
        <f>Hovedtall!$F$9</f>
        <v>15881243</v>
      </c>
      <c r="G9" s="74">
        <f>Hovedtall!$G$9</f>
        <v>15275498</v>
      </c>
      <c r="H9" s="18">
        <f>(F9-G9)/G9</f>
        <v>3.9654680979958883E-2</v>
      </c>
      <c r="J9" s="41"/>
    </row>
    <row r="10" spans="1:17" ht="15" customHeight="1" x14ac:dyDescent="0.25">
      <c r="A10" s="90" t="s">
        <v>35</v>
      </c>
      <c r="B10" s="73">
        <f>Hovedtall!$B$10</f>
        <v>202973</v>
      </c>
      <c r="C10" s="74">
        <f>Hovedtall!$C$10</f>
        <v>204220</v>
      </c>
      <c r="D10" s="18">
        <f>(B10-C10)/C10</f>
        <v>-6.1061600235040644E-3</v>
      </c>
      <c r="E10" s="45"/>
      <c r="F10" s="73">
        <f>Hovedtall!$F$10</f>
        <v>1605056</v>
      </c>
      <c r="G10" s="74">
        <f>Hovedtall!$G$10</f>
        <v>1609122</v>
      </c>
      <c r="H10" s="18">
        <f>(F10-G10)/G10</f>
        <v>-2.5268438316050617E-3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45940</v>
      </c>
      <c r="C12" s="76">
        <f>Hovedtall!$C$12</f>
        <v>39295</v>
      </c>
      <c r="D12" s="44">
        <f>(B12-C12)/C12</f>
        <v>0.16910548415828985</v>
      </c>
      <c r="E12" s="45"/>
      <c r="F12" s="75">
        <f>Hovedtall!$F$12</f>
        <v>386378</v>
      </c>
      <c r="G12" s="76">
        <f>Hovedtall!$G$12</f>
        <v>353102</v>
      </c>
      <c r="H12" s="44">
        <f>(F12-G12)/G12</f>
        <v>9.4239058402387985E-2</v>
      </c>
      <c r="J12" s="41"/>
    </row>
    <row r="13" spans="1:17" ht="15" customHeight="1" x14ac:dyDescent="0.25">
      <c r="A13" s="89" t="s">
        <v>19</v>
      </c>
      <c r="B13" s="16">
        <f>B7+B8+B12</f>
        <v>4947931</v>
      </c>
      <c r="C13" s="17">
        <f>C7+C8+C12</f>
        <v>4813012</v>
      </c>
      <c r="D13" s="34">
        <f>(B13-C13)/C13</f>
        <v>2.8032134555243161E-2</v>
      </c>
      <c r="E13" s="45"/>
      <c r="F13" s="16">
        <f>F7+F8+F12</f>
        <v>41342949</v>
      </c>
      <c r="G13" s="17">
        <f>G7+G8+G12</f>
        <v>40228806</v>
      </c>
      <c r="H13" s="34">
        <f>(F13-G13)/G13</f>
        <v>2.7695154561634266E-2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39740</v>
      </c>
      <c r="C17" s="15">
        <f>SUM(C18:C20)</f>
        <v>42555</v>
      </c>
      <c r="D17" s="46">
        <f>(B17-C17)/C17</f>
        <v>-6.6149688638232881E-2</v>
      </c>
      <c r="E17" s="19"/>
      <c r="F17" s="14">
        <f>SUM(F18:F20)</f>
        <v>341030</v>
      </c>
      <c r="G17" s="15">
        <f>SUM(G18:G20)</f>
        <v>355626</v>
      </c>
      <c r="H17" s="46">
        <f>(F17-G17)/G17</f>
        <v>-4.1043118332180439E-2</v>
      </c>
      <c r="J17" s="43"/>
    </row>
    <row r="18" spans="1:10" ht="15" customHeight="1" x14ac:dyDescent="0.25">
      <c r="A18" s="90" t="s">
        <v>34</v>
      </c>
      <c r="B18" s="73">
        <f>Hovedtall!$B$18</f>
        <v>38723</v>
      </c>
      <c r="C18" s="74">
        <f>Hovedtall!$C$18</f>
        <v>40981</v>
      </c>
      <c r="D18" s="18">
        <f t="shared" ref="D18:D31" si="0">(B18-C18)/C18</f>
        <v>-5.5098704277592052E-2</v>
      </c>
      <c r="E18" s="19"/>
      <c r="F18" s="73">
        <v>331837</v>
      </c>
      <c r="G18" s="74">
        <v>342358</v>
      </c>
      <c r="H18" s="18">
        <f t="shared" ref="H18:H31" si="1">(F18-G18)/G18</f>
        <v>-3.0730989198441399E-2</v>
      </c>
      <c r="J18" s="41"/>
    </row>
    <row r="19" spans="1:10" ht="15" customHeight="1" x14ac:dyDescent="0.25">
      <c r="A19" s="90" t="s">
        <v>35</v>
      </c>
      <c r="B19" s="73">
        <f>Hovedtall!$B$19</f>
        <v>509</v>
      </c>
      <c r="C19" s="74">
        <f>Hovedtall!$C$19</f>
        <v>505</v>
      </c>
      <c r="D19" s="18">
        <f t="shared" si="0"/>
        <v>7.9207920792079209E-3</v>
      </c>
      <c r="E19" s="19"/>
      <c r="F19" s="73">
        <v>4003</v>
      </c>
      <c r="G19" s="74">
        <v>3720</v>
      </c>
      <c r="H19" s="18">
        <f t="shared" si="1"/>
        <v>7.6075268817204306E-2</v>
      </c>
      <c r="J19" s="41"/>
    </row>
    <row r="20" spans="1:10" ht="15" customHeight="1" x14ac:dyDescent="0.25">
      <c r="A20" s="90" t="s">
        <v>36</v>
      </c>
      <c r="B20" s="73">
        <f>Hovedtall!$B$20</f>
        <v>508</v>
      </c>
      <c r="C20" s="74">
        <f>Hovedtall!$C$20</f>
        <v>1069</v>
      </c>
      <c r="D20" s="18">
        <f t="shared" si="0"/>
        <v>-0.52478952291861558</v>
      </c>
      <c r="E20" s="19"/>
      <c r="F20" s="73">
        <v>5190</v>
      </c>
      <c r="G20" s="74">
        <v>9548</v>
      </c>
      <c r="H20" s="18">
        <f t="shared" si="1"/>
        <v>-0.45643066610808547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17413</v>
      </c>
      <c r="C22" s="17">
        <f>SUM(C23:C25)</f>
        <v>16802</v>
      </c>
      <c r="D22" s="34">
        <f t="shared" si="0"/>
        <v>3.6364718485894537E-2</v>
      </c>
      <c r="E22" s="19"/>
      <c r="F22" s="16">
        <f>SUM(F23:F25)</f>
        <v>147924</v>
      </c>
      <c r="G22" s="17">
        <f>SUM(G23:G25)</f>
        <v>142362</v>
      </c>
      <c r="H22" s="34">
        <f t="shared" si="1"/>
        <v>3.906941459097231E-2</v>
      </c>
      <c r="J22" s="41"/>
    </row>
    <row r="23" spans="1:10" ht="15" customHeight="1" x14ac:dyDescent="0.25">
      <c r="A23" s="90" t="s">
        <v>34</v>
      </c>
      <c r="B23" s="73">
        <f>Hovedtall!$B$23</f>
        <v>15232</v>
      </c>
      <c r="C23" s="74">
        <f>Hovedtall!$C$23</f>
        <v>14760</v>
      </c>
      <c r="D23" s="18">
        <f t="shared" si="0"/>
        <v>3.1978319783197831E-2</v>
      </c>
      <c r="E23" s="19"/>
      <c r="F23" s="73">
        <v>130229</v>
      </c>
      <c r="G23" s="74">
        <v>126227</v>
      </c>
      <c r="H23" s="18">
        <f t="shared" si="1"/>
        <v>3.1704785822367638E-2</v>
      </c>
      <c r="J23" s="41"/>
    </row>
    <row r="24" spans="1:10" ht="15" customHeight="1" x14ac:dyDescent="0.25">
      <c r="A24" s="90" t="s">
        <v>35</v>
      </c>
      <c r="B24" s="73">
        <f>Hovedtall!$B$24</f>
        <v>1650</v>
      </c>
      <c r="C24" s="74">
        <f>Hovedtall!$C$24</f>
        <v>1540</v>
      </c>
      <c r="D24" s="18">
        <f t="shared" si="0"/>
        <v>7.1428571428571425E-2</v>
      </c>
      <c r="E24" s="19"/>
      <c r="F24" s="73">
        <v>12992</v>
      </c>
      <c r="G24" s="74">
        <v>11952</v>
      </c>
      <c r="H24" s="18">
        <f t="shared" si="1"/>
        <v>8.7014725568942436E-2</v>
      </c>
      <c r="J24" s="41"/>
    </row>
    <row r="25" spans="1:10" ht="15" customHeight="1" x14ac:dyDescent="0.25">
      <c r="A25" s="90" t="s">
        <v>36</v>
      </c>
      <c r="B25" s="73">
        <f>Hovedtall!$B$25</f>
        <v>531</v>
      </c>
      <c r="C25" s="74">
        <f>Hovedtall!$C$25</f>
        <v>502</v>
      </c>
      <c r="D25" s="18">
        <f t="shared" si="0"/>
        <v>5.7768924302788842E-2</v>
      </c>
      <c r="E25" s="19"/>
      <c r="F25" s="73">
        <v>4703</v>
      </c>
      <c r="G25" s="74">
        <v>4183</v>
      </c>
      <c r="H25" s="18">
        <f t="shared" si="1"/>
        <v>0.12431269423858475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3381</v>
      </c>
      <c r="C27" s="76">
        <f>Hovedtall!$C$27</f>
        <v>2952</v>
      </c>
      <c r="D27" s="34">
        <f t="shared" si="0"/>
        <v>0.14532520325203252</v>
      </c>
      <c r="E27" s="19"/>
      <c r="F27" s="77">
        <v>28404</v>
      </c>
      <c r="G27" s="78">
        <v>26012</v>
      </c>
      <c r="H27" s="34">
        <f>(F27-G27)/G27</f>
        <v>9.1957558050130714E-2</v>
      </c>
      <c r="J27" s="41"/>
    </row>
    <row r="28" spans="1:10" ht="15" customHeight="1" x14ac:dyDescent="0.25">
      <c r="A28" s="89" t="s">
        <v>19</v>
      </c>
      <c r="B28" s="16">
        <f>B22+B17+B27</f>
        <v>60534</v>
      </c>
      <c r="C28" s="17">
        <f>C22+C17+C27</f>
        <v>62309</v>
      </c>
      <c r="D28" s="34">
        <f t="shared" si="0"/>
        <v>-2.8487056444494376E-2</v>
      </c>
      <c r="E28" s="19"/>
      <c r="F28" s="16">
        <f>F22+F17+F27</f>
        <v>517358</v>
      </c>
      <c r="G28" s="17">
        <f>G22+G17+G27</f>
        <v>524000</v>
      </c>
      <c r="H28" s="34">
        <f>(F28-G28)/G28</f>
        <v>-1.267557251908397E-2</v>
      </c>
      <c r="J28" s="41"/>
    </row>
    <row r="29" spans="1:10" ht="15" customHeight="1" x14ac:dyDescent="0.25">
      <c r="A29" s="89" t="s">
        <v>24</v>
      </c>
      <c r="B29" s="75">
        <f>Hovedtall!$B$29</f>
        <v>8115</v>
      </c>
      <c r="C29" s="76">
        <f>Hovedtall!$C$29</f>
        <v>10648</v>
      </c>
      <c r="D29" s="18">
        <f>(B29-C29)/C29</f>
        <v>-0.23788504883546205</v>
      </c>
      <c r="E29" s="19"/>
      <c r="F29" s="75">
        <v>85269</v>
      </c>
      <c r="G29" s="76">
        <v>83526</v>
      </c>
      <c r="H29" s="97">
        <f>(F29-G29)/G29</f>
        <v>2.086775375332232E-2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68649</v>
      </c>
      <c r="C31" s="17">
        <f>SUM(C28:C29)</f>
        <v>72957</v>
      </c>
      <c r="D31" s="34">
        <f t="shared" si="0"/>
        <v>-5.9048480611867266E-2</v>
      </c>
      <c r="E31" s="19"/>
      <c r="F31" s="16">
        <f>SUM(F28:F29)</f>
        <v>602627</v>
      </c>
      <c r="G31" s="17">
        <f>SUM(G28:G29)</f>
        <v>607526</v>
      </c>
      <c r="H31" s="34">
        <f t="shared" si="1"/>
        <v>-8.0638524112548269E-3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/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2013</v>
      </c>
      <c r="C4" s="56">
        <v>2014</v>
      </c>
      <c r="D4" s="57">
        <v>2015</v>
      </c>
      <c r="E4" s="57">
        <v>2016</v>
      </c>
      <c r="F4" s="56">
        <v>2017</v>
      </c>
      <c r="G4" s="56">
        <v>2018</v>
      </c>
      <c r="H4" s="56"/>
    </row>
    <row r="5" spans="1:8" x14ac:dyDescent="0.2">
      <c r="A5" s="58" t="s">
        <v>14</v>
      </c>
      <c r="B5" s="51">
        <v>3277804</v>
      </c>
      <c r="C5" s="51">
        <v>3466027</v>
      </c>
      <c r="D5" s="51">
        <v>3335025</v>
      </c>
      <c r="E5" s="51">
        <v>3387711</v>
      </c>
      <c r="F5" s="51">
        <v>3598087</v>
      </c>
      <c r="G5" s="51">
        <v>3678892</v>
      </c>
      <c r="H5" s="50"/>
    </row>
    <row r="6" spans="1:8" x14ac:dyDescent="0.2">
      <c r="A6" s="58" t="s">
        <v>2</v>
      </c>
      <c r="B6" s="51">
        <v>3418955</v>
      </c>
      <c r="C6" s="51">
        <v>3490096</v>
      </c>
      <c r="D6" s="51">
        <v>3499805</v>
      </c>
      <c r="E6" s="51">
        <v>3709601</v>
      </c>
      <c r="F6" s="51">
        <v>3705178</v>
      </c>
      <c r="G6" s="51">
        <v>3821234</v>
      </c>
      <c r="H6" s="50"/>
    </row>
    <row r="7" spans="1:8" x14ac:dyDescent="0.2">
      <c r="A7" s="58" t="s">
        <v>3</v>
      </c>
      <c r="B7" s="51">
        <v>3741673</v>
      </c>
      <c r="C7" s="51">
        <v>4084303</v>
      </c>
      <c r="D7" s="51">
        <v>4024348</v>
      </c>
      <c r="E7" s="51">
        <v>4047045</v>
      </c>
      <c r="F7" s="51">
        <v>4371756</v>
      </c>
      <c r="G7" s="51">
        <v>4308026</v>
      </c>
      <c r="H7" s="50"/>
    </row>
    <row r="8" spans="1:8" x14ac:dyDescent="0.2">
      <c r="A8" s="58" t="s">
        <v>4</v>
      </c>
      <c r="B8" s="51">
        <v>4035227</v>
      </c>
      <c r="C8" s="51">
        <v>4104568</v>
      </c>
      <c r="D8" s="51">
        <v>4012574</v>
      </c>
      <c r="E8" s="51">
        <v>4017903</v>
      </c>
      <c r="F8" s="51">
        <v>4171684</v>
      </c>
      <c r="G8" s="51">
        <v>4482038</v>
      </c>
      <c r="H8" s="50"/>
    </row>
    <row r="9" spans="1:8" x14ac:dyDescent="0.2">
      <c r="A9" s="58" t="s">
        <v>5</v>
      </c>
      <c r="B9" s="51">
        <v>4220892</v>
      </c>
      <c r="C9" s="51">
        <v>4362500</v>
      </c>
      <c r="D9" s="51">
        <v>4386314</v>
      </c>
      <c r="E9" s="80">
        <v>4472058</v>
      </c>
      <c r="F9" s="51">
        <v>4637714</v>
      </c>
      <c r="G9" s="51">
        <v>4764241</v>
      </c>
      <c r="H9" s="50"/>
    </row>
    <row r="10" spans="1:8" x14ac:dyDescent="0.2">
      <c r="A10" s="58" t="s">
        <v>6</v>
      </c>
      <c r="B10" s="51">
        <v>4597152</v>
      </c>
      <c r="C10" s="51">
        <v>4964668</v>
      </c>
      <c r="D10" s="51">
        <v>4903813</v>
      </c>
      <c r="E10" s="80">
        <v>4872167</v>
      </c>
      <c r="F10" s="51">
        <v>5088909</v>
      </c>
      <c r="G10" s="51">
        <v>5122114</v>
      </c>
      <c r="H10" s="50"/>
    </row>
    <row r="11" spans="1:8" x14ac:dyDescent="0.2">
      <c r="A11" s="58" t="s">
        <v>7</v>
      </c>
      <c r="B11" s="51">
        <v>4462056</v>
      </c>
      <c r="C11" s="51">
        <v>4626037</v>
      </c>
      <c r="D11" s="51">
        <v>4726456</v>
      </c>
      <c r="E11" s="80">
        <v>4662316</v>
      </c>
      <c r="F11" s="51">
        <v>4939296</v>
      </c>
      <c r="G11" s="51">
        <v>5147106</v>
      </c>
      <c r="H11" s="50"/>
    </row>
    <row r="12" spans="1:8" x14ac:dyDescent="0.2">
      <c r="A12" s="58" t="s">
        <v>8</v>
      </c>
      <c r="B12" s="51">
        <v>4364289</v>
      </c>
      <c r="C12" s="51">
        <v>4506205</v>
      </c>
      <c r="D12" s="51">
        <v>4560026</v>
      </c>
      <c r="E12" s="80">
        <v>4643236</v>
      </c>
      <c r="F12" s="51">
        <v>4865456</v>
      </c>
      <c r="G12" s="51">
        <v>5057473</v>
      </c>
      <c r="H12" s="50"/>
    </row>
    <row r="13" spans="1:8" x14ac:dyDescent="0.2">
      <c r="A13" s="58" t="s">
        <v>9</v>
      </c>
      <c r="B13" s="51">
        <v>4466332</v>
      </c>
      <c r="C13" s="51">
        <v>4572855</v>
      </c>
      <c r="D13" s="51">
        <v>4597268</v>
      </c>
      <c r="E13" s="80">
        <v>4686199</v>
      </c>
      <c r="F13" s="51">
        <v>4810992</v>
      </c>
      <c r="G13" s="51">
        <v>4947931</v>
      </c>
      <c r="H13" s="50"/>
    </row>
    <row r="14" spans="1:8" x14ac:dyDescent="0.2">
      <c r="A14" s="58" t="s">
        <v>10</v>
      </c>
      <c r="B14" s="51">
        <v>4457440</v>
      </c>
      <c r="C14" s="51">
        <v>4552635</v>
      </c>
      <c r="D14" s="51">
        <v>4549491</v>
      </c>
      <c r="E14" s="80">
        <v>4603908</v>
      </c>
      <c r="F14" s="51">
        <v>4818612</v>
      </c>
      <c r="G14" s="51"/>
      <c r="H14" s="50"/>
    </row>
    <row r="15" spans="1:8" x14ac:dyDescent="0.2">
      <c r="A15" s="58" t="s">
        <v>11</v>
      </c>
      <c r="B15" s="51">
        <v>3904581</v>
      </c>
      <c r="C15" s="51">
        <v>3925316</v>
      </c>
      <c r="D15" s="51">
        <v>4001911</v>
      </c>
      <c r="E15" s="80">
        <v>4052458</v>
      </c>
      <c r="F15" s="51">
        <v>4182127</v>
      </c>
      <c r="G15" s="51"/>
      <c r="H15" s="50"/>
    </row>
    <row r="16" spans="1:8" x14ac:dyDescent="0.2">
      <c r="A16" s="58" t="s">
        <v>12</v>
      </c>
      <c r="B16" s="51">
        <v>3363415</v>
      </c>
      <c r="C16" s="51">
        <v>3428848</v>
      </c>
      <c r="D16" s="51">
        <v>3435259</v>
      </c>
      <c r="E16" s="80">
        <v>3619176</v>
      </c>
      <c r="F16" s="51">
        <v>3675570</v>
      </c>
      <c r="G16" s="51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2013</v>
      </c>
      <c r="C23" s="57">
        <v>2014</v>
      </c>
      <c r="D23" s="57">
        <v>2015</v>
      </c>
      <c r="E23" s="57">
        <v>2016</v>
      </c>
      <c r="F23" s="56">
        <v>2017</v>
      </c>
      <c r="G23" s="56">
        <v>2018</v>
      </c>
      <c r="H23" s="56"/>
    </row>
    <row r="24" spans="1:8" x14ac:dyDescent="0.2">
      <c r="A24" s="59" t="s">
        <v>14</v>
      </c>
      <c r="B24" s="51">
        <v>57714</v>
      </c>
      <c r="C24" s="51">
        <v>59820</v>
      </c>
      <c r="D24" s="51">
        <v>56825</v>
      </c>
      <c r="E24" s="51">
        <v>60449</v>
      </c>
      <c r="F24" s="54">
        <v>54284</v>
      </c>
      <c r="G24" s="54">
        <v>53680</v>
      </c>
      <c r="H24" s="50"/>
    </row>
    <row r="25" spans="1:8" x14ac:dyDescent="0.2">
      <c r="A25" s="59" t="s">
        <v>2</v>
      </c>
      <c r="B25" s="51">
        <v>54126</v>
      </c>
      <c r="C25" s="51">
        <v>56061</v>
      </c>
      <c r="D25" s="51">
        <v>53551</v>
      </c>
      <c r="E25" s="51">
        <v>54999</v>
      </c>
      <c r="F25" s="54">
        <v>52025</v>
      </c>
      <c r="G25" s="54">
        <v>51243</v>
      </c>
      <c r="H25" s="50"/>
    </row>
    <row r="26" spans="1:8" x14ac:dyDescent="0.2">
      <c r="A26" s="59" t="s">
        <v>3</v>
      </c>
      <c r="B26" s="51">
        <v>57109</v>
      </c>
      <c r="C26" s="51">
        <v>62844</v>
      </c>
      <c r="D26" s="51">
        <v>59940</v>
      </c>
      <c r="E26" s="51">
        <v>56951</v>
      </c>
      <c r="F26" s="54">
        <v>61307</v>
      </c>
      <c r="G26" s="54">
        <v>55200</v>
      </c>
      <c r="H26" s="50"/>
    </row>
    <row r="27" spans="1:8" x14ac:dyDescent="0.2">
      <c r="A27" s="59" t="s">
        <v>4</v>
      </c>
      <c r="B27" s="51">
        <v>63351</v>
      </c>
      <c r="C27" s="51">
        <v>60249</v>
      </c>
      <c r="D27" s="51">
        <v>60712</v>
      </c>
      <c r="E27" s="51">
        <v>60633</v>
      </c>
      <c r="F27" s="54">
        <v>53889</v>
      </c>
      <c r="G27" s="54">
        <v>59217</v>
      </c>
      <c r="H27" s="50"/>
    </row>
    <row r="28" spans="1:8" x14ac:dyDescent="0.2">
      <c r="A28" s="59" t="s">
        <v>5</v>
      </c>
      <c r="B28" s="51">
        <v>60558</v>
      </c>
      <c r="C28" s="51">
        <v>65236</v>
      </c>
      <c r="D28" s="51">
        <v>62021</v>
      </c>
      <c r="E28" s="80">
        <v>60932</v>
      </c>
      <c r="F28" s="54">
        <v>62225</v>
      </c>
      <c r="G28" s="54">
        <v>59347</v>
      </c>
      <c r="H28" s="50"/>
    </row>
    <row r="29" spans="1:8" x14ac:dyDescent="0.2">
      <c r="A29" s="59" t="s">
        <v>6</v>
      </c>
      <c r="B29" s="51">
        <v>64643</v>
      </c>
      <c r="C29" s="51">
        <v>66038</v>
      </c>
      <c r="D29" s="51">
        <v>65567</v>
      </c>
      <c r="E29" s="80">
        <v>62070</v>
      </c>
      <c r="F29" s="54">
        <v>61125</v>
      </c>
      <c r="G29" s="54">
        <v>60138</v>
      </c>
      <c r="H29" s="50"/>
    </row>
    <row r="30" spans="1:8" x14ac:dyDescent="0.2">
      <c r="A30" s="59" t="s">
        <v>7</v>
      </c>
      <c r="B30" s="51">
        <v>59264</v>
      </c>
      <c r="C30" s="51">
        <v>60236</v>
      </c>
      <c r="D30" s="51">
        <v>58785</v>
      </c>
      <c r="E30" s="80">
        <v>56170</v>
      </c>
      <c r="F30" s="54">
        <v>55689</v>
      </c>
      <c r="G30" s="54">
        <v>56281</v>
      </c>
      <c r="H30" s="50"/>
    </row>
    <row r="31" spans="1:8" x14ac:dyDescent="0.2">
      <c r="A31" s="59" t="s">
        <v>8</v>
      </c>
      <c r="B31" s="51">
        <v>64412</v>
      </c>
      <c r="C31" s="51">
        <v>63263</v>
      </c>
      <c r="D31" s="51">
        <v>62924</v>
      </c>
      <c r="E31" s="80">
        <v>62414</v>
      </c>
      <c r="F31" s="54">
        <v>61888</v>
      </c>
      <c r="G31" s="54">
        <v>61805</v>
      </c>
      <c r="H31" s="50"/>
    </row>
    <row r="32" spans="1:8" x14ac:dyDescent="0.2">
      <c r="A32" s="59" t="s">
        <v>9</v>
      </c>
      <c r="B32" s="51">
        <v>66778</v>
      </c>
      <c r="C32" s="51">
        <v>67191</v>
      </c>
      <c r="D32" s="51">
        <v>66307</v>
      </c>
      <c r="E32" s="80">
        <v>63364</v>
      </c>
      <c r="F32" s="54">
        <v>62314</v>
      </c>
      <c r="G32" s="54">
        <v>60534</v>
      </c>
      <c r="H32" s="50"/>
    </row>
    <row r="33" spans="1:8" x14ac:dyDescent="0.2">
      <c r="A33" s="59" t="s">
        <v>10</v>
      </c>
      <c r="B33" s="51">
        <v>68393</v>
      </c>
      <c r="C33" s="51">
        <v>66736</v>
      </c>
      <c r="D33" s="51">
        <v>65502</v>
      </c>
      <c r="E33" s="80">
        <v>62632</v>
      </c>
      <c r="F33" s="54">
        <v>63606</v>
      </c>
      <c r="G33" s="54"/>
      <c r="H33" s="50"/>
    </row>
    <row r="34" spans="1:8" x14ac:dyDescent="0.2">
      <c r="A34" s="59" t="s">
        <v>11</v>
      </c>
      <c r="B34" s="51">
        <v>61858</v>
      </c>
      <c r="C34" s="51">
        <v>59497</v>
      </c>
      <c r="D34" s="51">
        <v>60634</v>
      </c>
      <c r="E34" s="80">
        <v>65717</v>
      </c>
      <c r="F34" s="54">
        <v>58855</v>
      </c>
      <c r="G34" s="54"/>
      <c r="H34" s="50"/>
    </row>
    <row r="35" spans="1:8" x14ac:dyDescent="0.2">
      <c r="A35" s="59" t="s">
        <v>12</v>
      </c>
      <c r="B35" s="51">
        <v>53323</v>
      </c>
      <c r="C35" s="51">
        <v>52266</v>
      </c>
      <c r="D35" s="51">
        <v>58152</v>
      </c>
      <c r="E35" s="80">
        <v>56969</v>
      </c>
      <c r="F35" s="54">
        <v>50189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8E48E48B-CC0A-42D2-A7DB-CD66E813B5C9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2018-07-10T09:17:27Z</cp:lastPrinted>
  <dcterms:created xsi:type="dcterms:W3CDTF">2000-12-05T13:34:37Z</dcterms:created>
  <dcterms:modified xsi:type="dcterms:W3CDTF">2018-10-09T06:42:08Z</dcterms:modified>
</cp:coreProperties>
</file>