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gm434\Felles\CA\STAT\2018 Statistikk inkl. spedbarn - DVHStat\Månedsstatistikk\"/>
    </mc:Choice>
  </mc:AlternateContent>
  <xr:revisionPtr revIDLastSave="0" documentId="13_ncr:1_{F8E96854-9648-4AE9-8514-2494F8725266}" xr6:coauthVersionLast="36" xr6:coauthVersionMax="36" xr10:uidLastSave="{00000000-0000-0000-0000-000000000000}"/>
  <bookViews>
    <workbookView xWindow="-6900" yWindow="4440" windowWidth="24240" windowHeight="4410" tabRatio="835" xr2:uid="{00000000-000D-0000-FFFF-FFFF00000000}"/>
  </bookViews>
  <sheets>
    <sheet name="Hovedtall" sheetId="1" r:id="rId1"/>
    <sheet name="Passasjer - Måned" sheetId="40210" r:id="rId2"/>
    <sheet name="Passasjerer - Hittil i år" sheetId="40211" r:id="rId3"/>
    <sheet name="Flybevegelser - Måned" sheetId="40214" r:id="rId4"/>
    <sheet name="Flybevegelser - Hittil i år" sheetId="40215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17" i="1" l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<sst xmlns="http://schemas.openxmlformats.org/spreadsheetml/2006/main" count="1173" uniqueCount="258">
  <si>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</si>
  <si>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</si>
  <si>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</si>
  <si>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</si>
  <si>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</si>
  <si>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</si>
  <si>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</si>
  <si>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</si>
  <si>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</si>
  <si>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</si>
  <si>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</si>
  <si>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</si>
  <si>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</si>
  <si>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</si>
  <si>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</si>
  <si>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</si>
  <si>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</si>
  <si>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</si>
  <si>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</si>
  <si>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</si>
  <si>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</si>
  <si>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</si>
  <si>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</si>
  <si>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</si>
  <si>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</si>
  <si>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</si>
  <si>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</si>
  <si>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</si>
  <si>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</si>
  <si>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</si>
  <si>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</si>
  <si>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</si>
  <si>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</si>
  <si>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</si>
  <si>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</si>
  <si>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</si>
  <si>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</si>
  <si>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</si>
  <si>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</si>
  <si>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</si>
  <si>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</si>
  <si>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</si>
  <si>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</si>
  <si>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</si>
  <si>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Dato 07.12.2018</t>
  </si>
  <si>
    <t>November</t>
  </si>
  <si>
    <t>Passasjerer inkl. spedbarn - November 2018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</si>
  <si>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</si>
  <si>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</si>
  <si>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</si>
  <si>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</si>
  <si>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</si>
  <si>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</si>
  <si>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</si>
  <si>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</si>
  <si>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</si>
  <si>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</si>
  <si>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</si>
  <si>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</si>
  <si>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</si>
  <si>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</si>
  <si>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</si>
  <si>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</si>
  <si>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</si>
  <si>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</si>
  <si>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</si>
  <si>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</si>
  <si>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</si>
  <si>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</si>
  <si>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</si>
  <si>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</si>
  <si>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</si>
  <si>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</si>
  <si>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</si>
  <si>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</si>
  <si>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</si>
  <si>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</si>
  <si>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</si>
  <si>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</si>
  <si>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</si>
  <si>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</si>
  <si>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</si>
  <si>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</si>
  <si>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</si>
  <si>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</si>
  <si>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</si>
  <si>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</si>
  <si>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</si>
  <si>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</si>
  <si>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</si>
  <si>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</si>
  <si>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</si>
  <si>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</si>
  <si>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</si>
  <si>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</si>
  <si>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</si>
  <si>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</si>
  <si>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</si>
  <si>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</si>
  <si>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</si>
  <si>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</si>
  <si>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</si>
  <si>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</si>
  <si>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</si>
  <si>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</si>
  <si>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</si>
  <si>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</si>
  <si>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</si>
  <si>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</si>
  <si>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</si>
  <si>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</si>
  <si>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</si>
  <si>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</si>
  <si>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</si>
  <si>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</si>
  <si>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</si>
  <si>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</si>
  <si>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</si>
  <si>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</si>
  <si>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</si>
  <si>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</si>
  <si>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</si>
  <si>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</si>
  <si>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</si>
  <si>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</si>
  <si>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</si>
  <si>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</si>
  <si>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</si>
  <si>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</si>
  <si>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</si>
  <si>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</si>
  <si>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</si>
  <si>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</si>
  <si>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</si>
  <si>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</si>
  <si>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</si>
  <si>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</si>
  <si>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</si>
  <si>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</si>
  <si>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</si>
  <si>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</si>
  <si>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</si>
  <si>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</si>
  <si>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</si>
  <si>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</si>
  <si>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</si>
  <si>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</si>
  <si>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</si>
  <si>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</si>
  <si>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</si>
  <si>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</si>
  <si>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</si>
  <si>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</si>
  <si>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</si>
  <si>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</si>
  <si>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</si>
  <si>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</si>
  <si>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</si>
  <si>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</si>
  <si>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</si>
  <si>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</si>
  <si>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</si>
  <si>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</si>
  <si>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</si>
  <si>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</si>
  <si>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</si>
  <si>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</si>
  <si>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</si>
  <si>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</si>
  <si>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</si>
  <si>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</si>
  <si>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</si>
  <si>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</si>
  <si>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</si>
  <si>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</si>
  <si>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</si>
  <si>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</si>
  <si>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</si>
  <si>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</si>
  <si>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</si>
  <si>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</si>
  <si>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</si>
  <si>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</si>
  <si>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</si>
  <si>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</si>
  <si>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</si>
  <si>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</si>
  <si>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</si>
  <si>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</si>
  <si>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</si>
  <si>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</si>
  <si>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</si>
  <si>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</si>
  <si>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</si>
  <si>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</si>
  <si>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</si>
  <si>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</si>
  <si>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</si>
  <si>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</si>
  <si>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</si>
  <si>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</si>
  <si>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</si>
  <si>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</si>
  <si>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</si>
  <si>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</si>
  <si>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</si>
  <si>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</si>
  <si>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</si>
  <si>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</si>
  <si>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</si>
  <si>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</si>
  <si>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</si>
  <si>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</si>
  <si>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</si>
  <si>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</si>
  <si>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</si>
  <si>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</si>
  <si>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</si>
  <si>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Totalt Avinor / Totalt private lufthavner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</si>
  <si>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</si>
  <si>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</si>
  <si>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</si>
  <si>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</si>
  <si>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</si>
  <si>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</si>
  <si>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</si>
  <si>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</si>
  <si>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</si>
  <si>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</si>
  <si>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</si>
  <si>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</si>
  <si>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</si>
  <si>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</si>
  <si>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</si>
  <si>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</si>
  <si>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</si>
  <si>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</si>
  <si>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</si>
  <si>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Totalt alle lufthavner</t>
  </si>
  <si>
    <t>Passasjerer inkl. spedbarn - Hittil i år, November 2018</t>
  </si>
  <si>
    <t>Sum</t>
  </si>
  <si>
    <t>November 2018 -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</si>
  <si>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</si>
  <si>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</si>
  <si>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</si>
  <si>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</si>
  <si>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</si>
  <si>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</si>
  <si>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</si>
  <si>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</si>
  <si>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</si>
  <si>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</si>
  <si>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</si>
  <si>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</si>
  <si>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</si>
  <si>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</si>
  <si>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Total Sum</t>
  </si>
  <si>
    <t>November 2018 -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</si>
</sst>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###################################0%"/>
    <numFmt numFmtId="179" formatCode="##########0"/>
    <numFmt numFmtId="180" formatCode="#########0.0%"/>
    <numFmt numFmtId="181" formatCode="##0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4-4255-809E-F60FE07C32C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4-4255-809E-F60FE07C32C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4-4255-809E-F60FE07C32C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4-4255-809E-F60FE07C32C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A4-4255-809E-F60FE07C32C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A4-4255-809E-F60FE07C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018608"/>
        <c:axId val="230019000"/>
      </c:lineChart>
      <c:catAx>
        <c:axId val="2300186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19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01900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186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7-477E-9F1C-D670B2F1171D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7-477E-9F1C-D670B2F1171D}"/>
            </c:ext>
          </c:extLst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7-477E-9F1C-D670B2F1171D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67-477E-9F1C-D670B2F1171D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67-477E-9F1C-D670B2F1171D}"/>
            </c:ext>
          </c:extLst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67-477E-9F1C-D670B2F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019784"/>
        <c:axId val="230020176"/>
      </c:lineChart>
      <c:catAx>
        <c:axId val="230019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2017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002017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001978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A-45E9-B9EC-AC50D9C8818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A-45E9-B9EC-AC50D9C8818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A-45E9-B9EC-AC50D9C8818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A-45E9-B9EC-AC50D9C8818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1A-45E9-B9EC-AC50D9C8818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1A-45E9-B9EC-AC50D9C8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199104"/>
        <c:axId val="231646128"/>
      </c:lineChart>
      <c:catAx>
        <c:axId val="16919910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646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164612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6919910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9-425F-A4CD-5B825D74C583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9-425F-A4CD-5B825D74C583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E9-425F-A4CD-5B825D74C583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E9-425F-A4CD-5B825D74C583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9E9-425F-A4CD-5B825D74C583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E9-425F-A4CD-5B825D7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147136"/>
        <c:axId val="231147528"/>
      </c:lineChart>
      <c:catAx>
        <c:axId val="231147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14752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114752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114713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44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2719425</v>
      </c>
      <c r="C7" s="62">
        <v>2659267</v>
      </c>
      <c r="D7" s="46">
        <f>(B7-C7)/C7</f>
        <v>2.2622023286868149E-2</v>
      </c>
      <c r="E7" s="45"/>
      <c r="F7" s="61">
        <v>29114646</v>
      </c>
      <c r="G7" s="62">
        <v>28514114</v>
      </c>
      <c r="H7" s="46">
        <f>(F7-G7)/G7</f>
        <v>2.1060868312443446E-2</v>
      </c>
      <c r="I7" s="40"/>
      <c r="J7" s="41"/>
    </row>
    <row r="8" spans="1:17" ht="15" customHeight="1" x14ac:dyDescent="0.25">
      <c r="A8" s="89" t="s">
        <v>16</v>
      </c>
      <c r="B8" s="16">
        <f>SUM(B9:B10)</f>
        <v>1557169</v>
      </c>
      <c r="C8" s="17">
        <f>SUM(C9:C10)</f>
        <v>1484666</v>
      </c>
      <c r="D8" s="34">
        <f>(B8-C8)/C8</f>
        <v>4.8834552687271077E-2</v>
      </c>
      <c r="E8" s="45"/>
      <c r="F8" s="16">
        <f>SUM(F9:F10)</f>
        <v>20992325</v>
      </c>
      <c r="G8" s="17">
        <f>SUM(G9:G10)</f>
        <v>20288230</v>
      </c>
      <c r="H8" s="34">
        <f>(F8-G8)/G8</f>
        <v>3.4704604590937702E-2</v>
      </c>
      <c r="I8" s="40"/>
      <c r="J8" s="41"/>
    </row>
    <row r="9" spans="1:17" ht="15" customHeight="1" x14ac:dyDescent="0.25">
      <c r="A9" s="90" t="s">
        <v>17</v>
      </c>
      <c r="B9" s="63">
        <v>1474704</v>
      </c>
      <c r="C9" s="64">
        <v>1398673</v>
      </c>
      <c r="D9" s="18">
        <f>(B9-C9)/C9</f>
        <v>5.4359382071434856E-2</v>
      </c>
      <c r="E9" s="45"/>
      <c r="F9" s="63">
        <v>19170854</v>
      </c>
      <c r="G9" s="64">
        <v>18462791</v>
      </c>
      <c r="H9" s="18">
        <f>(F9-G9)/G9</f>
        <v>3.8350810557298734E-2</v>
      </c>
      <c r="J9" s="41"/>
    </row>
    <row r="10" spans="1:17" ht="15" customHeight="1" x14ac:dyDescent="0.25">
      <c r="A10" s="90" t="s">
        <v>18</v>
      </c>
      <c r="B10" s="63">
        <v>82465</v>
      </c>
      <c r="C10" s="64">
        <v>85993</v>
      </c>
      <c r="D10" s="18">
        <f>(B10-C10)/C10</f>
        <v>-4.1026595187980415E-2</v>
      </c>
      <c r="E10" s="45"/>
      <c r="F10" s="63">
        <v>1821471</v>
      </c>
      <c r="G10" s="64">
        <v>1825439</v>
      </c>
      <c r="H10" s="18">
        <f>(F10-G10)/G10</f>
        <v>-2.1737236905752535E-3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48198</v>
      </c>
      <c r="C12" s="66">
        <v>39586</v>
      </c>
      <c r="D12" s="44">
        <f>(B12-C12)/C12</f>
        <v>0.21755165967766382</v>
      </c>
      <c r="E12" s="45"/>
      <c r="F12" s="65">
        <v>487022</v>
      </c>
      <c r="G12" s="66">
        <v>430205</v>
      </c>
      <c r="H12" s="44">
        <f>(F12-G12)/G12</f>
        <v>0.13206959472809474</v>
      </c>
      <c r="J12" s="41"/>
    </row>
    <row r="13" spans="1:17" ht="15" customHeight="1" x14ac:dyDescent="0.25">
      <c r="A13" s="89" t="s">
        <v>19</v>
      </c>
      <c r="B13" s="16">
        <f>B7+B8+B12</f>
        <v>4324792</v>
      </c>
      <c r="C13" s="17">
        <f>C7+C8+C12</f>
        <v>4183519</v>
      </c>
      <c r="D13" s="34">
        <f>(B13-C13)/C13</f>
        <v>3.3768939498063713E-2</v>
      </c>
      <c r="E13" s="45"/>
      <c r="F13" s="16">
        <f>F7+F8+F12</f>
        <v>50593993</v>
      </c>
      <c r="G13" s="17">
        <f>G7+G8+G12</f>
        <v>49232549</v>
      </c>
      <c r="H13" s="34">
        <f>(F13-G13)/G13</f>
        <v>2.7653331538856539E-2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40600</v>
      </c>
      <c r="C17" s="14">
        <f>SUM(C18:C20)</f>
        <v>41923</v>
      </c>
      <c r="D17" s="46">
        <f>(B17-C17)/C17</f>
        <v>-3.1557856069460676E-2</v>
      </c>
      <c r="E17" s="19"/>
      <c r="F17" s="14">
        <f>SUM(F18:F20)</f>
        <v>424306</v>
      </c>
      <c r="G17" s="15">
        <f>SUM(G18:G20)</f>
        <v>441638</v>
      </c>
      <c r="H17" s="46">
        <f>(F17-G17)/G17</f>
        <v>-3.9244811361341191E-2</v>
      </c>
      <c r="J17" s="43"/>
    </row>
    <row r="18" spans="1:10" ht="15" customHeight="1" x14ac:dyDescent="0.25">
      <c r="A18" s="90" t="s">
        <v>17</v>
      </c>
      <c r="B18" s="63">
        <v>39647</v>
      </c>
      <c r="C18" s="64">
        <v>40451</v>
      </c>
      <c r="D18" s="18">
        <f t="shared" ref="D18:D31" si="0">(B18-C18)/C18</f>
        <v>-1.9875899236112826E-2</v>
      </c>
      <c r="E18" s="19"/>
      <c r="F18" s="63">
        <v>413245</v>
      </c>
      <c r="G18" s="64">
        <v>425416</v>
      </c>
      <c r="H18" s="18">
        <f t="shared" ref="H18:H31" si="1">(F18-G18)/G18</f>
        <v>-2.8609643266825885E-2</v>
      </c>
      <c r="J18" s="41"/>
    </row>
    <row r="19" spans="1:10" ht="15" customHeight="1" x14ac:dyDescent="0.25">
      <c r="A19" s="90" t="s">
        <v>18</v>
      </c>
      <c r="B19" s="63">
        <v>433</v>
      </c>
      <c r="C19" s="64">
        <v>321</v>
      </c>
      <c r="D19" s="18">
        <f t="shared" si="0"/>
        <v>0.34890965732087226</v>
      </c>
      <c r="E19" s="19"/>
      <c r="F19" s="63">
        <v>4796</v>
      </c>
      <c r="G19" s="64">
        <v>4392</v>
      </c>
      <c r="H19" s="18">
        <f t="shared" si="1"/>
        <v>9.1985428051001822E-2</v>
      </c>
      <c r="J19" s="41"/>
    </row>
    <row r="20" spans="1:10" ht="15" customHeight="1" x14ac:dyDescent="0.25">
      <c r="A20" s="90" t="s">
        <v>20</v>
      </c>
      <c r="B20" s="63">
        <v>520</v>
      </c>
      <c r="C20" s="64">
        <v>1151</v>
      </c>
      <c r="D20" s="18">
        <f t="shared" si="0"/>
        <v>-0.54821894005212857</v>
      </c>
      <c r="E20" s="19"/>
      <c r="F20" s="63">
        <v>6265</v>
      </c>
      <c r="G20" s="64">
        <v>11830</v>
      </c>
      <c r="H20" s="18">
        <f t="shared" si="1"/>
        <v>-0.47041420118343197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14926</v>
      </c>
      <c r="C22" s="17">
        <f>SUM(C23:C25)</f>
        <v>13973</v>
      </c>
      <c r="D22" s="34">
        <f t="shared" si="0"/>
        <v>6.8202962856938387E-2</v>
      </c>
      <c r="E22" s="19"/>
      <c r="F22" s="16">
        <f>SUM(F23:F25)</f>
        <v>180076</v>
      </c>
      <c r="G22" s="17">
        <f>SUM(G23:G25)</f>
        <v>172985</v>
      </c>
      <c r="H22" s="34">
        <f t="shared" si="1"/>
        <v>4.0991993525450181E-2</v>
      </c>
      <c r="J22" s="41"/>
    </row>
    <row r="23" spans="1:10" ht="15" customHeight="1" x14ac:dyDescent="0.25">
      <c r="A23" s="90" t="s">
        <v>17</v>
      </c>
      <c r="B23" s="63">
        <v>13552</v>
      </c>
      <c r="C23" s="64">
        <v>12660</v>
      </c>
      <c r="D23" s="18">
        <f t="shared" si="0"/>
        <v>7.0458135860979459E-2</v>
      </c>
      <c r="E23" s="19"/>
      <c r="F23" s="63">
        <v>159199</v>
      </c>
      <c r="G23" s="64">
        <v>153916</v>
      </c>
      <c r="H23" s="18">
        <f t="shared" si="1"/>
        <v>3.4323916941708464E-2</v>
      </c>
      <c r="J23" s="41"/>
    </row>
    <row r="24" spans="1:10" ht="15" customHeight="1" x14ac:dyDescent="0.25">
      <c r="A24" s="90" t="s">
        <v>18</v>
      </c>
      <c r="B24" s="63">
        <v>799</v>
      </c>
      <c r="C24" s="64">
        <v>776</v>
      </c>
      <c r="D24" s="18">
        <f t="shared" si="0"/>
        <v>2.9639175257731958E-2</v>
      </c>
      <c r="E24" s="19"/>
      <c r="F24" s="63">
        <v>14957</v>
      </c>
      <c r="G24" s="64">
        <v>13824</v>
      </c>
      <c r="H24" s="18">
        <f t="shared" si="1"/>
        <v>8.1958912037037035E-2</v>
      </c>
      <c r="J24" s="41"/>
    </row>
    <row r="25" spans="1:10" ht="15" customHeight="1" x14ac:dyDescent="0.25">
      <c r="A25" s="90" t="s">
        <v>20</v>
      </c>
      <c r="B25" s="63">
        <v>575</v>
      </c>
      <c r="C25" s="64">
        <v>537</v>
      </c>
      <c r="D25" s="18">
        <f t="shared" si="0"/>
        <v>7.0763500931098691E-2</v>
      </c>
      <c r="E25" s="19"/>
      <c r="F25" s="63">
        <v>5920</v>
      </c>
      <c r="G25" s="64">
        <v>5245</v>
      </c>
      <c r="H25" s="18">
        <f t="shared" si="1"/>
        <v>0.12869399428026693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3453</v>
      </c>
      <c r="C27" s="66">
        <v>2953</v>
      </c>
      <c r="D27" s="34">
        <f t="shared" si="0"/>
        <v>0.16931933626820184</v>
      </c>
      <c r="E27" s="19"/>
      <c r="F27" s="67">
        <v>35603</v>
      </c>
      <c r="G27" s="68">
        <v>31810</v>
      </c>
      <c r="H27" s="34">
        <f>(F27-G27)/G27</f>
        <v>0.11923923294561459</v>
      </c>
      <c r="J27" s="41"/>
    </row>
    <row r="28" spans="1:10" ht="15" customHeight="1" x14ac:dyDescent="0.25">
      <c r="A28" s="89" t="s">
        <v>19</v>
      </c>
      <c r="B28" s="16">
        <f>B22+B17+B27</f>
        <v>58979</v>
      </c>
      <c r="C28" s="17">
        <f>C22+C17+C27</f>
        <v>58849</v>
      </c>
      <c r="D28" s="34">
        <f t="shared" si="0"/>
        <v>2.209043484171354E-3</v>
      </c>
      <c r="E28" s="19"/>
      <c r="F28" s="16">
        <f>F22+F17+F27</f>
        <v>639985</v>
      </c>
      <c r="G28" s="17">
        <f>G22+G17+G27</f>
        <v>646433</v>
      </c>
      <c r="H28" s="34">
        <f>(F28-G28)/G28</f>
        <v>-9.9747382946105776E-3</v>
      </c>
      <c r="J28" s="41"/>
    </row>
    <row r="29" spans="1:10" ht="15" customHeight="1" x14ac:dyDescent="0.25">
      <c r="A29" s="89" t="s">
        <v>24</v>
      </c>
      <c r="B29" s="65">
        <v>7107</v>
      </c>
      <c r="C29" s="66">
        <v>6974</v>
      </c>
      <c r="D29" s="34">
        <f>(B29-C29)/C29</f>
        <v>1.9070834528247777E-2</v>
      </c>
      <c r="E29" s="19"/>
      <c r="F29" s="65">
        <v>101431</v>
      </c>
      <c r="G29" s="66">
        <v>98775</v>
      </c>
      <c r="H29" s="34">
        <f>(F29-G29)/G29</f>
        <v>2.6889395089850672E-2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66086</v>
      </c>
      <c r="C31" s="17">
        <f>SUM(C28:C29)</f>
        <v>65823</v>
      </c>
      <c r="D31" s="34">
        <f t="shared" si="0"/>
        <v>3.9955638606566091E-3</v>
      </c>
      <c r="E31" s="19"/>
      <c r="F31" s="16">
        <f>SUM(F28:F29)</f>
        <v>741416</v>
      </c>
      <c r="G31" s="17">
        <f>SUM(G28:G29)</f>
        <v>745208</v>
      </c>
      <c r="H31" s="34">
        <f t="shared" si="1"/>
        <v>-5.0885122006204975E-3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D064-7E6D-451E-9F6E-15D55B4370ED}">
  <sheetPr>
    <pageSetUpPr fitToPage="1"/>
  </sheetPr>
  <dimension ref="A1:AG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46</v>
      </c>
    </row>
    <row r="4" spans="1:33" ht="57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57</v>
      </c>
      <c r="L4" s="99" t="s">
        <v>58</v>
      </c>
      <c r="M4" s="99" t="s">
        <v>59</v>
      </c>
      <c r="N4" s="99" t="s">
        <v>60</v>
      </c>
      <c r="O4" s="99" t="s">
        <v>61</v>
      </c>
      <c r="P4" s="99" t="s">
        <v>62</v>
      </c>
      <c r="Q4" s="99" t="s">
        <v>63</v>
      </c>
      <c r="R4" s="100" t="s">
        <v>64</v>
      </c>
      <c r="S4" s="100" t="s">
        <v>65</v>
      </c>
      <c r="T4" s="100" t="s">
        <v>66</v>
      </c>
      <c r="U4" s="100" t="s">
        <v>67</v>
      </c>
      <c r="V4" s="100" t="s">
        <v>68</v>
      </c>
      <c r="W4" s="100" t="s">
        <v>69</v>
      </c>
      <c r="X4" s="100" t="s">
        <v>70</v>
      </c>
      <c r="Y4" s="100" t="s">
        <v>71</v>
      </c>
      <c r="Z4" s="100" t="s">
        <v>72</v>
      </c>
      <c r="AA4" s="100" t="s">
        <v>73</v>
      </c>
      <c r="AB4" s="100" t="s">
        <v>74</v>
      </c>
      <c r="AC4" s="100" t="s">
        <v>75</v>
      </c>
      <c r="AD4" s="100" t="s">
        <v>76</v>
      </c>
      <c r="AE4" s="100" t="s">
        <v>77</v>
      </c>
      <c r="AF4" s="100" t="s">
        <v>78</v>
      </c>
      <c r="AG4" s="100" t="s">
        <v>79</v>
      </c>
    </row>
    <row r="5" spans="1:33" ht="14.25" x14ac:dyDescent="0.2">
      <c r="A5" s="101" t="s">
        <v>80</v>
      </c>
      <c r="B5" s="101" t="s">
        <v>81</v>
      </c>
      <c r="C5" s="102">
        <v>24901</v>
      </c>
      <c r="D5" s="102">
        <v>1462</v>
      </c>
      <c r="E5" s="102">
        <v>26363</v>
      </c>
      <c r="F5" s="103">
        <v>-1.7552358947603802E-2</v>
      </c>
      <c r="G5" s="102">
        <v>0</v>
      </c>
      <c r="H5" s="102">
        <v>0</v>
      </c>
      <c r="I5" s="102">
        <v>0</v>
      </c>
      <c r="J5" s="104">
        <v>-1</v>
      </c>
      <c r="K5" s="105">
        <v>0</v>
      </c>
      <c r="L5" s="103">
        <v>0</v>
      </c>
      <c r="M5" s="105">
        <v>26363</v>
      </c>
      <c r="N5" s="103">
        <v>-2.4026358655412403E-2</v>
      </c>
      <c r="O5" s="105">
        <v>407</v>
      </c>
      <c r="P5" s="105">
        <v>26770</v>
      </c>
      <c r="Q5" s="106">
        <v>-5.7095558451622001E-2</v>
      </c>
      <c r="R5" s="107">
        <v>4</v>
      </c>
      <c r="S5" s="101" t="s">
        <v>82</v>
      </c>
      <c r="T5" s="105">
        <v>25520</v>
      </c>
      <c r="U5" s="105">
        <v>26834</v>
      </c>
      <c r="V5" s="105">
        <v>1314</v>
      </c>
      <c r="W5" s="105">
        <v>178</v>
      </c>
      <c r="X5" s="105">
        <v>178</v>
      </c>
      <c r="Y5" s="105">
        <v>0</v>
      </c>
      <c r="Z5" s="105">
        <v>0</v>
      </c>
      <c r="AA5" s="105">
        <v>1379</v>
      </c>
      <c r="AB5" s="105">
        <v>27012</v>
      </c>
      <c r="AC5" s="105">
        <v>28391</v>
      </c>
      <c r="AD5" s="101" t="s">
        <v>83</v>
      </c>
      <c r="AE5" s="105">
        <v>4036</v>
      </c>
      <c r="AF5" s="105">
        <v>22</v>
      </c>
      <c r="AG5" s="108" t="s">
        <v>82</v>
      </c>
    </row>
    <row r="6" spans="1:33" ht="14.25" x14ac:dyDescent="0.2">
      <c r="A6" s="101" t="s">
        <v>84</v>
      </c>
      <c r="B6" s="101" t="s">
        <v>85</v>
      </c>
      <c r="C6" s="102">
        <v>3206</v>
      </c>
      <c r="D6" s="102">
        <v>18</v>
      </c>
      <c r="E6" s="102">
        <v>3224</v>
      </c>
      <c r="F6" s="103">
        <v>-1.40672782874618E-2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3224</v>
      </c>
      <c r="N6" s="103">
        <v>-1.40672782874618E-2</v>
      </c>
      <c r="O6" s="105">
        <v>577</v>
      </c>
      <c r="P6" s="105">
        <v>3801</v>
      </c>
      <c r="Q6" s="106">
        <v>-0.146992818671454</v>
      </c>
      <c r="R6" s="107">
        <v>5</v>
      </c>
      <c r="S6" s="101" t="s">
        <v>82</v>
      </c>
      <c r="T6" s="105">
        <v>3242</v>
      </c>
      <c r="U6" s="105">
        <v>3270</v>
      </c>
      <c r="V6" s="105">
        <v>28</v>
      </c>
      <c r="W6" s="105">
        <v>0</v>
      </c>
      <c r="X6" s="105">
        <v>0</v>
      </c>
      <c r="Y6" s="105">
        <v>0</v>
      </c>
      <c r="Z6" s="105">
        <v>0</v>
      </c>
      <c r="AA6" s="105">
        <v>1186</v>
      </c>
      <c r="AB6" s="105">
        <v>3270</v>
      </c>
      <c r="AC6" s="105">
        <v>4456</v>
      </c>
      <c r="AD6" s="101" t="s">
        <v>86</v>
      </c>
      <c r="AE6" s="105">
        <v>4036</v>
      </c>
      <c r="AF6" s="105">
        <v>22</v>
      </c>
      <c r="AG6" s="109"/>
    </row>
    <row r="7" spans="1:33" ht="14.25" x14ac:dyDescent="0.2">
      <c r="A7" s="101" t="s">
        <v>87</v>
      </c>
      <c r="B7" s="101" t="s">
        <v>88</v>
      </c>
      <c r="C7" s="102">
        <v>17715</v>
      </c>
      <c r="D7" s="102">
        <v>0</v>
      </c>
      <c r="E7" s="102">
        <v>17715</v>
      </c>
      <c r="F7" s="103">
        <v>1.7168121267799701E-2</v>
      </c>
      <c r="G7" s="102">
        <v>0</v>
      </c>
      <c r="H7" s="102">
        <v>0</v>
      </c>
      <c r="I7" s="102">
        <v>0</v>
      </c>
      <c r="J7" s="104">
        <v>0</v>
      </c>
      <c r="K7" s="105">
        <v>0</v>
      </c>
      <c r="L7" s="103">
        <v>0</v>
      </c>
      <c r="M7" s="105">
        <v>17715</v>
      </c>
      <c r="N7" s="103">
        <v>1.7168121267799701E-2</v>
      </c>
      <c r="O7" s="105">
        <v>0</v>
      </c>
      <c r="P7" s="105">
        <v>17715</v>
      </c>
      <c r="Q7" s="106">
        <v>2.37650653539297E-3</v>
      </c>
      <c r="R7" s="107">
        <v>4</v>
      </c>
      <c r="S7" s="101" t="s">
        <v>82</v>
      </c>
      <c r="T7" s="105">
        <v>17414</v>
      </c>
      <c r="U7" s="105">
        <v>17416</v>
      </c>
      <c r="V7" s="105">
        <v>2</v>
      </c>
      <c r="W7" s="105">
        <v>0</v>
      </c>
      <c r="X7" s="105">
        <v>0</v>
      </c>
      <c r="Y7" s="105">
        <v>0</v>
      </c>
      <c r="Z7" s="105">
        <v>0</v>
      </c>
      <c r="AA7" s="105">
        <v>257</v>
      </c>
      <c r="AB7" s="105">
        <v>17416</v>
      </c>
      <c r="AC7" s="105">
        <v>17673</v>
      </c>
      <c r="AD7" s="101" t="s">
        <v>89</v>
      </c>
      <c r="AE7" s="105">
        <v>4036</v>
      </c>
      <c r="AF7" s="105">
        <v>22</v>
      </c>
      <c r="AG7" s="109"/>
    </row>
    <row r="8" spans="1:33" ht="14.25" x14ac:dyDescent="0.2">
      <c r="A8" s="101" t="s">
        <v>90</v>
      </c>
      <c r="B8" s="101" t="s">
        <v>91</v>
      </c>
      <c r="C8" s="102">
        <v>308809</v>
      </c>
      <c r="D8" s="102">
        <v>23642</v>
      </c>
      <c r="E8" s="102">
        <v>332451</v>
      </c>
      <c r="F8" s="103">
        <v>3.6428424458951399E-2</v>
      </c>
      <c r="G8" s="102">
        <v>140114</v>
      </c>
      <c r="H8" s="102">
        <v>6344</v>
      </c>
      <c r="I8" s="102">
        <v>146458</v>
      </c>
      <c r="J8" s="104">
        <v>7.4455831970009295E-2</v>
      </c>
      <c r="K8" s="105">
        <v>16916</v>
      </c>
      <c r="L8" s="103">
        <v>0.36949481865285</v>
      </c>
      <c r="M8" s="105">
        <v>495825</v>
      </c>
      <c r="N8" s="103">
        <v>5.62345156967963E-2</v>
      </c>
      <c r="O8" s="105">
        <v>6079</v>
      </c>
      <c r="P8" s="105">
        <v>501904</v>
      </c>
      <c r="Q8" s="106">
        <v>5.6386467247860499E-2</v>
      </c>
      <c r="R8" s="107">
        <v>2</v>
      </c>
      <c r="S8" s="101" t="s">
        <v>82</v>
      </c>
      <c r="T8" s="105">
        <v>298330</v>
      </c>
      <c r="U8" s="105">
        <v>320766</v>
      </c>
      <c r="V8" s="105">
        <v>22436</v>
      </c>
      <c r="W8" s="105">
        <v>130783</v>
      </c>
      <c r="X8" s="105">
        <v>136309</v>
      </c>
      <c r="Y8" s="105">
        <v>5526</v>
      </c>
      <c r="Z8" s="105">
        <v>12352</v>
      </c>
      <c r="AA8" s="105">
        <v>5687</v>
      </c>
      <c r="AB8" s="105">
        <v>469427</v>
      </c>
      <c r="AC8" s="105">
        <v>475114</v>
      </c>
      <c r="AD8" s="101" t="s">
        <v>92</v>
      </c>
      <c r="AE8" s="105">
        <v>4036</v>
      </c>
      <c r="AF8" s="105">
        <v>22</v>
      </c>
      <c r="AG8" s="109"/>
    </row>
    <row r="9" spans="1:33" ht="14.25" x14ac:dyDescent="0.2">
      <c r="A9" s="101" t="s">
        <v>93</v>
      </c>
      <c r="B9" s="101" t="s">
        <v>94</v>
      </c>
      <c r="C9" s="102">
        <v>424</v>
      </c>
      <c r="D9" s="102">
        <v>4</v>
      </c>
      <c r="E9" s="102">
        <v>428</v>
      </c>
      <c r="F9" s="103">
        <v>-0.178502879078695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428</v>
      </c>
      <c r="N9" s="103">
        <v>-0.178502879078695</v>
      </c>
      <c r="O9" s="105">
        <v>720</v>
      </c>
      <c r="P9" s="105">
        <v>1148</v>
      </c>
      <c r="Q9" s="106">
        <v>-0.13030303030303</v>
      </c>
      <c r="R9" s="107">
        <v>5</v>
      </c>
      <c r="S9" s="101" t="s">
        <v>82</v>
      </c>
      <c r="T9" s="105">
        <v>515</v>
      </c>
      <c r="U9" s="105">
        <v>521</v>
      </c>
      <c r="V9" s="105">
        <v>6</v>
      </c>
      <c r="W9" s="105">
        <v>0</v>
      </c>
      <c r="X9" s="105">
        <v>0</v>
      </c>
      <c r="Y9" s="105">
        <v>0</v>
      </c>
      <c r="Z9" s="105">
        <v>0</v>
      </c>
      <c r="AA9" s="105">
        <v>799</v>
      </c>
      <c r="AB9" s="105">
        <v>521</v>
      </c>
      <c r="AC9" s="105">
        <v>1320</v>
      </c>
      <c r="AD9" s="101" t="s">
        <v>95</v>
      </c>
      <c r="AE9" s="105">
        <v>4036</v>
      </c>
      <c r="AF9" s="105">
        <v>22</v>
      </c>
      <c r="AG9" s="109"/>
    </row>
    <row r="10" spans="1:33" ht="14.25" x14ac:dyDescent="0.2">
      <c r="A10" s="101" t="s">
        <v>96</v>
      </c>
      <c r="B10" s="101" t="s">
        <v>97</v>
      </c>
      <c r="C10" s="102">
        <v>96009</v>
      </c>
      <c r="D10" s="102">
        <v>34474</v>
      </c>
      <c r="E10" s="102">
        <v>130483</v>
      </c>
      <c r="F10" s="103">
        <v>4.9367693042313004E-3</v>
      </c>
      <c r="G10" s="102">
        <v>3121</v>
      </c>
      <c r="H10" s="102">
        <v>2</v>
      </c>
      <c r="I10" s="102">
        <v>3123</v>
      </c>
      <c r="J10" s="104">
        <v>-7.5488454706927194E-2</v>
      </c>
      <c r="K10" s="105">
        <v>0</v>
      </c>
      <c r="L10" s="103">
        <v>0</v>
      </c>
      <c r="M10" s="105">
        <v>133606</v>
      </c>
      <c r="N10" s="103">
        <v>2.8974628434169005E-3</v>
      </c>
      <c r="O10" s="105">
        <v>11964</v>
      </c>
      <c r="P10" s="105">
        <v>145570</v>
      </c>
      <c r="Q10" s="106">
        <v>4.7694973046473301E-3</v>
      </c>
      <c r="R10" s="107">
        <v>3</v>
      </c>
      <c r="S10" s="101" t="s">
        <v>82</v>
      </c>
      <c r="T10" s="105">
        <v>96236</v>
      </c>
      <c r="U10" s="105">
        <v>129842</v>
      </c>
      <c r="V10" s="105">
        <v>33606</v>
      </c>
      <c r="W10" s="105">
        <v>3378</v>
      </c>
      <c r="X10" s="105">
        <v>3378</v>
      </c>
      <c r="Y10" s="105">
        <v>0</v>
      </c>
      <c r="Z10" s="105">
        <v>0</v>
      </c>
      <c r="AA10" s="105">
        <v>11659</v>
      </c>
      <c r="AB10" s="105">
        <v>133220</v>
      </c>
      <c r="AC10" s="105">
        <v>144879</v>
      </c>
      <c r="AD10" s="101" t="s">
        <v>98</v>
      </c>
      <c r="AE10" s="105">
        <v>4036</v>
      </c>
      <c r="AF10" s="105">
        <v>22</v>
      </c>
      <c r="AG10" s="109"/>
    </row>
    <row r="11" spans="1:33" ht="14.25" x14ac:dyDescent="0.2">
      <c r="A11" s="101" t="s">
        <v>99</v>
      </c>
      <c r="B11" s="101" t="s">
        <v>100</v>
      </c>
      <c r="C11" s="102">
        <v>8153</v>
      </c>
      <c r="D11" s="102">
        <v>80</v>
      </c>
      <c r="E11" s="102">
        <v>8233</v>
      </c>
      <c r="F11" s="103">
        <v>5.1737353091466501E-2</v>
      </c>
      <c r="G11" s="102">
        <v>0</v>
      </c>
      <c r="H11" s="102">
        <v>0</v>
      </c>
      <c r="I11" s="102">
        <v>0</v>
      </c>
      <c r="J11" s="104">
        <v>0</v>
      </c>
      <c r="K11" s="105">
        <v>1820</v>
      </c>
      <c r="L11" s="103">
        <v>3.2331253545093593E-2</v>
      </c>
      <c r="M11" s="105">
        <v>10053</v>
      </c>
      <c r="N11" s="103">
        <v>4.81701595245543E-2</v>
      </c>
      <c r="O11" s="105">
        <v>662</v>
      </c>
      <c r="P11" s="105">
        <v>10715</v>
      </c>
      <c r="Q11" s="106">
        <v>7.5803212851405594E-2</v>
      </c>
      <c r="R11" s="107">
        <v>5</v>
      </c>
      <c r="S11" s="101" t="s">
        <v>82</v>
      </c>
      <c r="T11" s="105">
        <v>7760</v>
      </c>
      <c r="U11" s="105">
        <v>7828</v>
      </c>
      <c r="V11" s="105">
        <v>68</v>
      </c>
      <c r="W11" s="105">
        <v>0</v>
      </c>
      <c r="X11" s="105">
        <v>0</v>
      </c>
      <c r="Y11" s="105">
        <v>0</v>
      </c>
      <c r="Z11" s="105">
        <v>1763</v>
      </c>
      <c r="AA11" s="105">
        <v>369</v>
      </c>
      <c r="AB11" s="105">
        <v>9591</v>
      </c>
      <c r="AC11" s="105">
        <v>9960</v>
      </c>
      <c r="AD11" s="101" t="s">
        <v>101</v>
      </c>
      <c r="AE11" s="105">
        <v>4036</v>
      </c>
      <c r="AF11" s="105">
        <v>22</v>
      </c>
      <c r="AG11" s="109"/>
    </row>
    <row r="12" spans="1:33" ht="14.25" x14ac:dyDescent="0.2">
      <c r="A12" s="101" t="s">
        <v>102</v>
      </c>
      <c r="B12" s="101" t="s">
        <v>103</v>
      </c>
      <c r="C12" s="102">
        <v>1208</v>
      </c>
      <c r="D12" s="102">
        <v>26</v>
      </c>
      <c r="E12" s="102">
        <v>1234</v>
      </c>
      <c r="F12" s="103">
        <v>-3.2310177705977407E-3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1234</v>
      </c>
      <c r="N12" s="103">
        <v>-3.2310177705977407E-3</v>
      </c>
      <c r="O12" s="105">
        <v>1149</v>
      </c>
      <c r="P12" s="105">
        <v>2383</v>
      </c>
      <c r="Q12" s="106">
        <v>-3.7171717171717203E-2</v>
      </c>
      <c r="R12" s="107">
        <v>5</v>
      </c>
      <c r="S12" s="101" t="s">
        <v>82</v>
      </c>
      <c r="T12" s="105">
        <v>1192</v>
      </c>
      <c r="U12" s="105">
        <v>1238</v>
      </c>
      <c r="V12" s="105">
        <v>46</v>
      </c>
      <c r="W12" s="105">
        <v>0</v>
      </c>
      <c r="X12" s="105">
        <v>0</v>
      </c>
      <c r="Y12" s="105">
        <v>0</v>
      </c>
      <c r="Z12" s="105">
        <v>0</v>
      </c>
      <c r="AA12" s="105">
        <v>1237</v>
      </c>
      <c r="AB12" s="105">
        <v>1238</v>
      </c>
      <c r="AC12" s="105">
        <v>2475</v>
      </c>
      <c r="AD12" s="101" t="s">
        <v>104</v>
      </c>
      <c r="AE12" s="105">
        <v>4036</v>
      </c>
      <c r="AF12" s="105">
        <v>22</v>
      </c>
      <c r="AG12" s="109"/>
    </row>
    <row r="13" spans="1:33" ht="14.25" x14ac:dyDescent="0.2">
      <c r="A13" s="101" t="s">
        <v>105</v>
      </c>
      <c r="B13" s="101" t="s">
        <v>106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04">
        <v>0</v>
      </c>
      <c r="K13" s="105">
        <v>0</v>
      </c>
      <c r="L13" s="103">
        <v>0</v>
      </c>
      <c r="M13" s="105">
        <v>0</v>
      </c>
      <c r="N13" s="103">
        <v>0</v>
      </c>
      <c r="O13" s="105">
        <v>0</v>
      </c>
      <c r="P13" s="105">
        <v>0</v>
      </c>
      <c r="Q13" s="106">
        <v>0</v>
      </c>
      <c r="R13" s="107">
        <v>5</v>
      </c>
      <c r="S13" s="101" t="s">
        <v>82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0</v>
      </c>
      <c r="AC13" s="105">
        <v>0</v>
      </c>
      <c r="AD13" s="101" t="s">
        <v>107</v>
      </c>
      <c r="AE13" s="105">
        <v>4036</v>
      </c>
      <c r="AF13" s="105">
        <v>22</v>
      </c>
      <c r="AG13" s="109"/>
    </row>
    <row r="14" spans="1:33" ht="14.25" x14ac:dyDescent="0.2">
      <c r="A14" s="101" t="s">
        <v>108</v>
      </c>
      <c r="B14" s="101" t="s">
        <v>109</v>
      </c>
      <c r="C14" s="102">
        <v>8444</v>
      </c>
      <c r="D14" s="102">
        <v>668</v>
      </c>
      <c r="E14" s="102">
        <v>9112</v>
      </c>
      <c r="F14" s="103">
        <v>8.0773336496263795E-2</v>
      </c>
      <c r="G14" s="102">
        <v>0</v>
      </c>
      <c r="H14" s="102">
        <v>0</v>
      </c>
      <c r="I14" s="102">
        <v>0</v>
      </c>
      <c r="J14" s="104">
        <v>0</v>
      </c>
      <c r="K14" s="105">
        <v>2545</v>
      </c>
      <c r="L14" s="103">
        <v>-4.4310927525347397E-2</v>
      </c>
      <c r="M14" s="105">
        <v>11657</v>
      </c>
      <c r="N14" s="103">
        <v>5.0748152154317598E-2</v>
      </c>
      <c r="O14" s="105">
        <v>495</v>
      </c>
      <c r="P14" s="105">
        <v>12152</v>
      </c>
      <c r="Q14" s="106">
        <v>5.2945069490403698E-3</v>
      </c>
      <c r="R14" s="107">
        <v>5</v>
      </c>
      <c r="S14" s="101" t="s">
        <v>82</v>
      </c>
      <c r="T14" s="105">
        <v>8259</v>
      </c>
      <c r="U14" s="105">
        <v>8431</v>
      </c>
      <c r="V14" s="105">
        <v>172</v>
      </c>
      <c r="W14" s="105">
        <v>0</v>
      </c>
      <c r="X14" s="105">
        <v>0</v>
      </c>
      <c r="Y14" s="105">
        <v>0</v>
      </c>
      <c r="Z14" s="105">
        <v>2663</v>
      </c>
      <c r="AA14" s="105">
        <v>994</v>
      </c>
      <c r="AB14" s="105">
        <v>11094</v>
      </c>
      <c r="AC14" s="105">
        <v>12088</v>
      </c>
      <c r="AD14" s="101" t="s">
        <v>110</v>
      </c>
      <c r="AE14" s="105">
        <v>4036</v>
      </c>
      <c r="AF14" s="105">
        <v>22</v>
      </c>
      <c r="AG14" s="109"/>
    </row>
    <row r="15" spans="1:33" ht="14.25" x14ac:dyDescent="0.2">
      <c r="A15" s="101" t="s">
        <v>111</v>
      </c>
      <c r="B15" s="101" t="s">
        <v>112</v>
      </c>
      <c r="C15" s="102">
        <v>7318</v>
      </c>
      <c r="D15" s="102">
        <v>66</v>
      </c>
      <c r="E15" s="102">
        <v>7384</v>
      </c>
      <c r="F15" s="103">
        <v>-2.7269134501383199E-2</v>
      </c>
      <c r="G15" s="102">
        <v>0</v>
      </c>
      <c r="H15" s="102">
        <v>0</v>
      </c>
      <c r="I15" s="102">
        <v>0</v>
      </c>
      <c r="J15" s="104">
        <v>0</v>
      </c>
      <c r="K15" s="105">
        <v>0</v>
      </c>
      <c r="L15" s="103">
        <v>0</v>
      </c>
      <c r="M15" s="105">
        <v>7384</v>
      </c>
      <c r="N15" s="103">
        <v>-2.7269134501383199E-2</v>
      </c>
      <c r="O15" s="105">
        <v>189</v>
      </c>
      <c r="P15" s="105">
        <v>7573</v>
      </c>
      <c r="Q15" s="106">
        <v>-2.83551449833205E-2</v>
      </c>
      <c r="R15" s="107">
        <v>5</v>
      </c>
      <c r="S15" s="101" t="s">
        <v>82</v>
      </c>
      <c r="T15" s="105">
        <v>7549</v>
      </c>
      <c r="U15" s="105">
        <v>7591</v>
      </c>
      <c r="V15" s="105">
        <v>42</v>
      </c>
      <c r="W15" s="105">
        <v>0</v>
      </c>
      <c r="X15" s="105">
        <v>0</v>
      </c>
      <c r="Y15" s="105">
        <v>0</v>
      </c>
      <c r="Z15" s="105">
        <v>0</v>
      </c>
      <c r="AA15" s="105">
        <v>203</v>
      </c>
      <c r="AB15" s="105">
        <v>7591</v>
      </c>
      <c r="AC15" s="105">
        <v>7794</v>
      </c>
      <c r="AD15" s="101" t="s">
        <v>113</v>
      </c>
      <c r="AE15" s="105">
        <v>4036</v>
      </c>
      <c r="AF15" s="105">
        <v>22</v>
      </c>
      <c r="AG15" s="109"/>
    </row>
    <row r="16" spans="1:33" ht="14.25" x14ac:dyDescent="0.2">
      <c r="A16" s="101" t="s">
        <v>114</v>
      </c>
      <c r="B16" s="101" t="s">
        <v>115</v>
      </c>
      <c r="C16" s="102">
        <v>8951</v>
      </c>
      <c r="D16" s="102">
        <v>588</v>
      </c>
      <c r="E16" s="102">
        <v>9539</v>
      </c>
      <c r="F16" s="103">
        <v>-0.209758926352415</v>
      </c>
      <c r="G16" s="102">
        <v>0</v>
      </c>
      <c r="H16" s="102">
        <v>0</v>
      </c>
      <c r="I16" s="102">
        <v>0</v>
      </c>
      <c r="J16" s="104">
        <v>0</v>
      </c>
      <c r="K16" s="105">
        <v>1506</v>
      </c>
      <c r="L16" s="103">
        <v>-0.32977303070760999</v>
      </c>
      <c r="M16" s="105">
        <v>11045</v>
      </c>
      <c r="N16" s="103">
        <v>-0.22859337896354201</v>
      </c>
      <c r="O16" s="105">
        <v>2821</v>
      </c>
      <c r="P16" s="105">
        <v>13866</v>
      </c>
      <c r="Q16" s="106">
        <v>-0.19228752839750701</v>
      </c>
      <c r="R16" s="107">
        <v>5</v>
      </c>
      <c r="S16" s="101" t="s">
        <v>82</v>
      </c>
      <c r="T16" s="105">
        <v>11277</v>
      </c>
      <c r="U16" s="105">
        <v>12071</v>
      </c>
      <c r="V16" s="105">
        <v>794</v>
      </c>
      <c r="W16" s="105">
        <v>0</v>
      </c>
      <c r="X16" s="105">
        <v>0</v>
      </c>
      <c r="Y16" s="105">
        <v>0</v>
      </c>
      <c r="Z16" s="105">
        <v>2247</v>
      </c>
      <c r="AA16" s="105">
        <v>2849</v>
      </c>
      <c r="AB16" s="105">
        <v>14318</v>
      </c>
      <c r="AC16" s="105">
        <v>17167</v>
      </c>
      <c r="AD16" s="101" t="s">
        <v>116</v>
      </c>
      <c r="AE16" s="105">
        <v>4036</v>
      </c>
      <c r="AF16" s="105">
        <v>22</v>
      </c>
      <c r="AG16" s="109"/>
    </row>
    <row r="17" spans="1:33" ht="14.25" x14ac:dyDescent="0.2">
      <c r="A17" s="101" t="s">
        <v>117</v>
      </c>
      <c r="B17" s="101" t="s">
        <v>118</v>
      </c>
      <c r="C17" s="102">
        <v>48789</v>
      </c>
      <c r="D17" s="102">
        <v>462</v>
      </c>
      <c r="E17" s="102">
        <v>49251</v>
      </c>
      <c r="F17" s="103">
        <v>-1.06466322492517E-2</v>
      </c>
      <c r="G17" s="102">
        <v>2798</v>
      </c>
      <c r="H17" s="102">
        <v>0</v>
      </c>
      <c r="I17" s="102">
        <v>2798</v>
      </c>
      <c r="J17" s="104">
        <v>-0.20893412496465899</v>
      </c>
      <c r="K17" s="105">
        <v>0</v>
      </c>
      <c r="L17" s="103">
        <v>0</v>
      </c>
      <c r="M17" s="105">
        <v>52049</v>
      </c>
      <c r="N17" s="103">
        <v>-2.3800592670392699E-2</v>
      </c>
      <c r="O17" s="105">
        <v>751</v>
      </c>
      <c r="P17" s="105">
        <v>52800</v>
      </c>
      <c r="Q17" s="106">
        <v>-2.3722796442505002E-2</v>
      </c>
      <c r="R17" s="107">
        <v>4</v>
      </c>
      <c r="S17" s="101" t="s">
        <v>82</v>
      </c>
      <c r="T17" s="105">
        <v>48843</v>
      </c>
      <c r="U17" s="105">
        <v>49781</v>
      </c>
      <c r="V17" s="105">
        <v>938</v>
      </c>
      <c r="W17" s="105">
        <v>3537</v>
      </c>
      <c r="X17" s="105">
        <v>3537</v>
      </c>
      <c r="Y17" s="105">
        <v>0</v>
      </c>
      <c r="Z17" s="105">
        <v>0</v>
      </c>
      <c r="AA17" s="105">
        <v>765</v>
      </c>
      <c r="AB17" s="105">
        <v>53318</v>
      </c>
      <c r="AC17" s="105">
        <v>54083</v>
      </c>
      <c r="AD17" s="101" t="s">
        <v>119</v>
      </c>
      <c r="AE17" s="105">
        <v>4036</v>
      </c>
      <c r="AF17" s="105">
        <v>22</v>
      </c>
      <c r="AG17" s="109"/>
    </row>
    <row r="18" spans="1:33" ht="14.25" x14ac:dyDescent="0.2">
      <c r="A18" s="101" t="s">
        <v>120</v>
      </c>
      <c r="B18" s="101" t="s">
        <v>121</v>
      </c>
      <c r="C18" s="102">
        <v>623</v>
      </c>
      <c r="D18" s="102">
        <v>10</v>
      </c>
      <c r="E18" s="102">
        <v>633</v>
      </c>
      <c r="F18" s="103">
        <v>-2.16383307573416E-2</v>
      </c>
      <c r="G18" s="102">
        <v>0</v>
      </c>
      <c r="H18" s="102">
        <v>0</v>
      </c>
      <c r="I18" s="102">
        <v>0</v>
      </c>
      <c r="J18" s="104">
        <v>0</v>
      </c>
      <c r="K18" s="105">
        <v>0</v>
      </c>
      <c r="L18" s="103">
        <v>0</v>
      </c>
      <c r="M18" s="105">
        <v>633</v>
      </c>
      <c r="N18" s="103">
        <v>-2.16383307573416E-2</v>
      </c>
      <c r="O18" s="105">
        <v>1216</v>
      </c>
      <c r="P18" s="105">
        <v>1849</v>
      </c>
      <c r="Q18" s="106">
        <v>-6.7103935418768912E-2</v>
      </c>
      <c r="R18" s="107">
        <v>5</v>
      </c>
      <c r="S18" s="101" t="s">
        <v>82</v>
      </c>
      <c r="T18" s="105">
        <v>645</v>
      </c>
      <c r="U18" s="105">
        <v>647</v>
      </c>
      <c r="V18" s="105">
        <v>2</v>
      </c>
      <c r="W18" s="105">
        <v>0</v>
      </c>
      <c r="X18" s="105">
        <v>0</v>
      </c>
      <c r="Y18" s="105">
        <v>0</v>
      </c>
      <c r="Z18" s="105">
        <v>0</v>
      </c>
      <c r="AA18" s="105">
        <v>1335</v>
      </c>
      <c r="AB18" s="105">
        <v>647</v>
      </c>
      <c r="AC18" s="105">
        <v>1982</v>
      </c>
      <c r="AD18" s="101" t="s">
        <v>122</v>
      </c>
      <c r="AE18" s="105">
        <v>4036</v>
      </c>
      <c r="AF18" s="105">
        <v>22</v>
      </c>
      <c r="AG18" s="109"/>
    </row>
    <row r="19" spans="1:33" ht="14.25" x14ac:dyDescent="0.2">
      <c r="A19" s="101" t="s">
        <v>123</v>
      </c>
      <c r="B19" s="101" t="s">
        <v>124</v>
      </c>
      <c r="C19" s="102">
        <v>44857</v>
      </c>
      <c r="D19" s="102">
        <v>0</v>
      </c>
      <c r="E19" s="102">
        <v>44857</v>
      </c>
      <c r="F19" s="103">
        <v>-6.4894795127353301E-3</v>
      </c>
      <c r="G19" s="102">
        <v>6368</v>
      </c>
      <c r="H19" s="102">
        <v>0</v>
      </c>
      <c r="I19" s="102">
        <v>6368</v>
      </c>
      <c r="J19" s="104">
        <v>-2.6597370834607201E-2</v>
      </c>
      <c r="K19" s="105">
        <v>8</v>
      </c>
      <c r="L19" s="103">
        <v>0</v>
      </c>
      <c r="M19" s="105">
        <v>51233</v>
      </c>
      <c r="N19" s="103">
        <v>-8.8795171399829783E-3</v>
      </c>
      <c r="O19" s="105">
        <v>0</v>
      </c>
      <c r="P19" s="105">
        <v>51233</v>
      </c>
      <c r="Q19" s="106">
        <v>-1.1651908868183E-2</v>
      </c>
      <c r="R19" s="107">
        <v>4</v>
      </c>
      <c r="S19" s="101" t="s">
        <v>82</v>
      </c>
      <c r="T19" s="105">
        <v>45150</v>
      </c>
      <c r="U19" s="105">
        <v>45150</v>
      </c>
      <c r="V19" s="105">
        <v>0</v>
      </c>
      <c r="W19" s="105">
        <v>6542</v>
      </c>
      <c r="X19" s="105">
        <v>6542</v>
      </c>
      <c r="Y19" s="105">
        <v>0</v>
      </c>
      <c r="Z19" s="105">
        <v>0</v>
      </c>
      <c r="AA19" s="105">
        <v>145</v>
      </c>
      <c r="AB19" s="105">
        <v>51692</v>
      </c>
      <c r="AC19" s="105">
        <v>51837</v>
      </c>
      <c r="AD19" s="101" t="s">
        <v>125</v>
      </c>
      <c r="AE19" s="105">
        <v>4036</v>
      </c>
      <c r="AF19" s="105">
        <v>22</v>
      </c>
      <c r="AG19" s="109"/>
    </row>
    <row r="20" spans="1:33" ht="14.25" x14ac:dyDescent="0.2">
      <c r="A20" s="101" t="s">
        <v>126</v>
      </c>
      <c r="B20" s="101" t="s">
        <v>127</v>
      </c>
      <c r="C20" s="102">
        <v>1130</v>
      </c>
      <c r="D20" s="102">
        <v>2</v>
      </c>
      <c r="E20" s="102">
        <v>1132</v>
      </c>
      <c r="F20" s="103">
        <v>0.125248508946322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1132</v>
      </c>
      <c r="N20" s="103">
        <v>0.125248508946322</v>
      </c>
      <c r="O20" s="105">
        <v>1105</v>
      </c>
      <c r="P20" s="105">
        <v>2237</v>
      </c>
      <c r="Q20" s="106">
        <v>5.4194156456173405E-2</v>
      </c>
      <c r="R20" s="107">
        <v>5</v>
      </c>
      <c r="S20" s="101" t="s">
        <v>82</v>
      </c>
      <c r="T20" s="105">
        <v>988</v>
      </c>
      <c r="U20" s="105">
        <v>1006</v>
      </c>
      <c r="V20" s="105">
        <v>18</v>
      </c>
      <c r="W20" s="105">
        <v>0</v>
      </c>
      <c r="X20" s="105">
        <v>0</v>
      </c>
      <c r="Y20" s="105">
        <v>0</v>
      </c>
      <c r="Z20" s="105">
        <v>0</v>
      </c>
      <c r="AA20" s="105">
        <v>1116</v>
      </c>
      <c r="AB20" s="105">
        <v>1006</v>
      </c>
      <c r="AC20" s="105">
        <v>2122</v>
      </c>
      <c r="AD20" s="101" t="s">
        <v>128</v>
      </c>
      <c r="AE20" s="105">
        <v>4036</v>
      </c>
      <c r="AF20" s="105">
        <v>22</v>
      </c>
      <c r="AG20" s="109"/>
    </row>
    <row r="21" spans="1:33" ht="14.25" x14ac:dyDescent="0.2">
      <c r="A21" s="101" t="s">
        <v>129</v>
      </c>
      <c r="B21" s="101" t="s">
        <v>130</v>
      </c>
      <c r="C21" s="102">
        <v>18191</v>
      </c>
      <c r="D21" s="102">
        <v>4568</v>
      </c>
      <c r="E21" s="102">
        <v>22759</v>
      </c>
      <c r="F21" s="103">
        <v>5.8902898618154696E-2</v>
      </c>
      <c r="G21" s="102">
        <v>0</v>
      </c>
      <c r="H21" s="102">
        <v>0</v>
      </c>
      <c r="I21" s="102">
        <v>0</v>
      </c>
      <c r="J21" s="104">
        <v>-1</v>
      </c>
      <c r="K21" s="105">
        <v>0</v>
      </c>
      <c r="L21" s="103">
        <v>0</v>
      </c>
      <c r="M21" s="105">
        <v>22759</v>
      </c>
      <c r="N21" s="103">
        <v>5.37549773127141E-2</v>
      </c>
      <c r="O21" s="105">
        <v>136</v>
      </c>
      <c r="P21" s="105">
        <v>22895</v>
      </c>
      <c r="Q21" s="106">
        <v>4.5529272079642004E-2</v>
      </c>
      <c r="R21" s="107">
        <v>4</v>
      </c>
      <c r="S21" s="101" t="s">
        <v>82</v>
      </c>
      <c r="T21" s="105">
        <v>17117</v>
      </c>
      <c r="U21" s="105">
        <v>21493</v>
      </c>
      <c r="V21" s="105">
        <v>4376</v>
      </c>
      <c r="W21" s="105">
        <v>105</v>
      </c>
      <c r="X21" s="105">
        <v>105</v>
      </c>
      <c r="Y21" s="105">
        <v>0</v>
      </c>
      <c r="Z21" s="105">
        <v>0</v>
      </c>
      <c r="AA21" s="105">
        <v>300</v>
      </c>
      <c r="AB21" s="105">
        <v>21598</v>
      </c>
      <c r="AC21" s="105">
        <v>21898</v>
      </c>
      <c r="AD21" s="101" t="s">
        <v>131</v>
      </c>
      <c r="AE21" s="105">
        <v>4036</v>
      </c>
      <c r="AF21" s="105">
        <v>22</v>
      </c>
      <c r="AG21" s="109"/>
    </row>
    <row r="22" spans="1:33" ht="14.25" x14ac:dyDescent="0.2">
      <c r="A22" s="101" t="s">
        <v>132</v>
      </c>
      <c r="B22" s="101" t="s">
        <v>133</v>
      </c>
      <c r="C22" s="102">
        <v>66813</v>
      </c>
      <c r="D22" s="102">
        <v>274</v>
      </c>
      <c r="E22" s="102">
        <v>67087</v>
      </c>
      <c r="F22" s="103">
        <v>6.4509353856309209E-3</v>
      </c>
      <c r="G22" s="102">
        <v>22838</v>
      </c>
      <c r="H22" s="102">
        <v>84</v>
      </c>
      <c r="I22" s="102">
        <v>22922</v>
      </c>
      <c r="J22" s="104">
        <v>0.122197199647508</v>
      </c>
      <c r="K22" s="105">
        <v>0</v>
      </c>
      <c r="L22" s="103">
        <v>0</v>
      </c>
      <c r="M22" s="105">
        <v>90009</v>
      </c>
      <c r="N22" s="103">
        <v>3.3600128612932503E-2</v>
      </c>
      <c r="O22" s="105">
        <v>0</v>
      </c>
      <c r="P22" s="105">
        <v>90009</v>
      </c>
      <c r="Q22" s="106">
        <v>3.3600128612932503E-2</v>
      </c>
      <c r="R22" s="107">
        <v>3</v>
      </c>
      <c r="S22" s="101" t="s">
        <v>82</v>
      </c>
      <c r="T22" s="105">
        <v>66385</v>
      </c>
      <c r="U22" s="105">
        <v>66657</v>
      </c>
      <c r="V22" s="105">
        <v>272</v>
      </c>
      <c r="W22" s="105">
        <v>20354</v>
      </c>
      <c r="X22" s="105">
        <v>20426</v>
      </c>
      <c r="Y22" s="105">
        <v>72</v>
      </c>
      <c r="Z22" s="105">
        <v>0</v>
      </c>
      <c r="AA22" s="105">
        <v>0</v>
      </c>
      <c r="AB22" s="105">
        <v>87083</v>
      </c>
      <c r="AC22" s="105">
        <v>87083</v>
      </c>
      <c r="AD22" s="101" t="s">
        <v>134</v>
      </c>
      <c r="AE22" s="105">
        <v>4036</v>
      </c>
      <c r="AF22" s="105">
        <v>22</v>
      </c>
      <c r="AG22" s="109"/>
    </row>
    <row r="23" spans="1:33" ht="14.25" x14ac:dyDescent="0.2">
      <c r="A23" s="101" t="s">
        <v>135</v>
      </c>
      <c r="B23" s="101" t="s">
        <v>136</v>
      </c>
      <c r="C23" s="102">
        <v>22156</v>
      </c>
      <c r="D23" s="102">
        <v>194</v>
      </c>
      <c r="E23" s="102">
        <v>22350</v>
      </c>
      <c r="F23" s="103">
        <v>8.1748221286481793E-2</v>
      </c>
      <c r="G23" s="102">
        <v>0</v>
      </c>
      <c r="H23" s="102">
        <v>0</v>
      </c>
      <c r="I23" s="102">
        <v>0</v>
      </c>
      <c r="J23" s="104">
        <v>0</v>
      </c>
      <c r="K23" s="105">
        <v>6168</v>
      </c>
      <c r="L23" s="103">
        <v>0.464039876572514</v>
      </c>
      <c r="M23" s="105">
        <v>28518</v>
      </c>
      <c r="N23" s="103">
        <v>0.14649835169253</v>
      </c>
      <c r="O23" s="105">
        <v>620</v>
      </c>
      <c r="P23" s="105">
        <v>29138</v>
      </c>
      <c r="Q23" s="106">
        <v>0.11914272545705901</v>
      </c>
      <c r="R23" s="107">
        <v>4</v>
      </c>
      <c r="S23" s="101" t="s">
        <v>82</v>
      </c>
      <c r="T23" s="105">
        <v>20195</v>
      </c>
      <c r="U23" s="105">
        <v>20661</v>
      </c>
      <c r="V23" s="105">
        <v>466</v>
      </c>
      <c r="W23" s="105">
        <v>0</v>
      </c>
      <c r="X23" s="105">
        <v>0</v>
      </c>
      <c r="Y23" s="105">
        <v>0</v>
      </c>
      <c r="Z23" s="105">
        <v>4213</v>
      </c>
      <c r="AA23" s="105">
        <v>1162</v>
      </c>
      <c r="AB23" s="105">
        <v>24874</v>
      </c>
      <c r="AC23" s="105">
        <v>26036</v>
      </c>
      <c r="AD23" s="101" t="s">
        <v>137</v>
      </c>
      <c r="AE23" s="105">
        <v>4036</v>
      </c>
      <c r="AF23" s="105">
        <v>22</v>
      </c>
      <c r="AG23" s="109"/>
    </row>
    <row r="24" spans="1:33" ht="14.25" x14ac:dyDescent="0.2">
      <c r="A24" s="101" t="s">
        <v>138</v>
      </c>
      <c r="B24" s="101" t="s">
        <v>139</v>
      </c>
      <c r="C24" s="102">
        <v>4623</v>
      </c>
      <c r="D24" s="102">
        <v>0</v>
      </c>
      <c r="E24" s="102">
        <v>4623</v>
      </c>
      <c r="F24" s="103">
        <v>-4.9504950495049497E-3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4623</v>
      </c>
      <c r="N24" s="103">
        <v>-4.9504950495049497E-3</v>
      </c>
      <c r="O24" s="105">
        <v>76</v>
      </c>
      <c r="P24" s="105">
        <v>4699</v>
      </c>
      <c r="Q24" s="106">
        <v>-5.4527162977867201E-2</v>
      </c>
      <c r="R24" s="107">
        <v>4</v>
      </c>
      <c r="S24" s="101" t="s">
        <v>82</v>
      </c>
      <c r="T24" s="105">
        <v>4642</v>
      </c>
      <c r="U24" s="105">
        <v>4646</v>
      </c>
      <c r="V24" s="105">
        <v>4</v>
      </c>
      <c r="W24" s="105">
        <v>0</v>
      </c>
      <c r="X24" s="105">
        <v>0</v>
      </c>
      <c r="Y24" s="105">
        <v>0</v>
      </c>
      <c r="Z24" s="105">
        <v>0</v>
      </c>
      <c r="AA24" s="105">
        <v>324</v>
      </c>
      <c r="AB24" s="105">
        <v>4646</v>
      </c>
      <c r="AC24" s="105">
        <v>4970</v>
      </c>
      <c r="AD24" s="101" t="s">
        <v>140</v>
      </c>
      <c r="AE24" s="105">
        <v>4036</v>
      </c>
      <c r="AF24" s="105">
        <v>22</v>
      </c>
      <c r="AG24" s="109"/>
    </row>
    <row r="25" spans="1:33" ht="14.25" x14ac:dyDescent="0.2">
      <c r="A25" s="101" t="s">
        <v>141</v>
      </c>
      <c r="B25" s="101" t="s">
        <v>142</v>
      </c>
      <c r="C25" s="102">
        <v>9034</v>
      </c>
      <c r="D25" s="102">
        <v>34</v>
      </c>
      <c r="E25" s="102">
        <v>9068</v>
      </c>
      <c r="F25" s="103">
        <v>-2.8393871209686103E-2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9068</v>
      </c>
      <c r="N25" s="103">
        <v>-2.8393871209686103E-2</v>
      </c>
      <c r="O25" s="105">
        <v>165</v>
      </c>
      <c r="P25" s="105">
        <v>9233</v>
      </c>
      <c r="Q25" s="106">
        <v>-0.14358593822465401</v>
      </c>
      <c r="R25" s="107">
        <v>5</v>
      </c>
      <c r="S25" s="101" t="s">
        <v>82</v>
      </c>
      <c r="T25" s="105">
        <v>9273</v>
      </c>
      <c r="U25" s="105">
        <v>9333</v>
      </c>
      <c r="V25" s="105">
        <v>60</v>
      </c>
      <c r="W25" s="105">
        <v>0</v>
      </c>
      <c r="X25" s="105">
        <v>0</v>
      </c>
      <c r="Y25" s="105">
        <v>0</v>
      </c>
      <c r="Z25" s="105">
        <v>0</v>
      </c>
      <c r="AA25" s="105">
        <v>1448</v>
      </c>
      <c r="AB25" s="105">
        <v>9333</v>
      </c>
      <c r="AC25" s="105">
        <v>10781</v>
      </c>
      <c r="AD25" s="101" t="s">
        <v>143</v>
      </c>
      <c r="AE25" s="105">
        <v>4036</v>
      </c>
      <c r="AF25" s="105">
        <v>22</v>
      </c>
      <c r="AG25" s="109"/>
    </row>
    <row r="26" spans="1:33" ht="14.25" x14ac:dyDescent="0.2">
      <c r="A26" s="101" t="s">
        <v>144</v>
      </c>
      <c r="B26" s="101" t="s">
        <v>145</v>
      </c>
      <c r="C26" s="102">
        <v>1123</v>
      </c>
      <c r="D26" s="102">
        <v>10</v>
      </c>
      <c r="E26" s="102">
        <v>1133</v>
      </c>
      <c r="F26" s="103">
        <v>-0.15194610778443099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1133</v>
      </c>
      <c r="N26" s="103">
        <v>-0.15194610778443099</v>
      </c>
      <c r="O26" s="105">
        <v>816</v>
      </c>
      <c r="P26" s="105">
        <v>1949</v>
      </c>
      <c r="Q26" s="106">
        <v>-8.5405912717034294E-2</v>
      </c>
      <c r="R26" s="107">
        <v>5</v>
      </c>
      <c r="S26" s="101" t="s">
        <v>82</v>
      </c>
      <c r="T26" s="105">
        <v>1320</v>
      </c>
      <c r="U26" s="105">
        <v>1336</v>
      </c>
      <c r="V26" s="105">
        <v>16</v>
      </c>
      <c r="W26" s="105">
        <v>0</v>
      </c>
      <c r="X26" s="105">
        <v>0</v>
      </c>
      <c r="Y26" s="105">
        <v>0</v>
      </c>
      <c r="Z26" s="105">
        <v>0</v>
      </c>
      <c r="AA26" s="105">
        <v>795</v>
      </c>
      <c r="AB26" s="105">
        <v>1336</v>
      </c>
      <c r="AC26" s="105">
        <v>2131</v>
      </c>
      <c r="AD26" s="101" t="s">
        <v>146</v>
      </c>
      <c r="AE26" s="105">
        <v>4036</v>
      </c>
      <c r="AF26" s="105">
        <v>22</v>
      </c>
      <c r="AG26" s="109"/>
    </row>
    <row r="27" spans="1:33" ht="14.25" x14ac:dyDescent="0.2">
      <c r="A27" s="101" t="s">
        <v>147</v>
      </c>
      <c r="B27" s="101" t="s">
        <v>148</v>
      </c>
      <c r="C27" s="102">
        <v>9748</v>
      </c>
      <c r="D27" s="102">
        <v>86</v>
      </c>
      <c r="E27" s="102">
        <v>9834</v>
      </c>
      <c r="F27" s="103">
        <v>1.42566191446029E-3</v>
      </c>
      <c r="G27" s="102">
        <v>0</v>
      </c>
      <c r="H27" s="102">
        <v>0</v>
      </c>
      <c r="I27" s="102">
        <v>0</v>
      </c>
      <c r="J27" s="104">
        <v>0</v>
      </c>
      <c r="K27" s="105">
        <v>0</v>
      </c>
      <c r="L27" s="103">
        <v>0</v>
      </c>
      <c r="M27" s="105">
        <v>9834</v>
      </c>
      <c r="N27" s="103">
        <v>1.42566191446029E-3</v>
      </c>
      <c r="O27" s="105">
        <v>99</v>
      </c>
      <c r="P27" s="105">
        <v>9933</v>
      </c>
      <c r="Q27" s="106">
        <v>-8.0474801327834195E-4</v>
      </c>
      <c r="R27" s="107">
        <v>5</v>
      </c>
      <c r="S27" s="101" t="s">
        <v>82</v>
      </c>
      <c r="T27" s="105">
        <v>9754</v>
      </c>
      <c r="U27" s="105">
        <v>9820</v>
      </c>
      <c r="V27" s="105">
        <v>66</v>
      </c>
      <c r="W27" s="105">
        <v>0</v>
      </c>
      <c r="X27" s="105">
        <v>0</v>
      </c>
      <c r="Y27" s="105">
        <v>0</v>
      </c>
      <c r="Z27" s="105">
        <v>0</v>
      </c>
      <c r="AA27" s="105">
        <v>121</v>
      </c>
      <c r="AB27" s="105">
        <v>9820</v>
      </c>
      <c r="AC27" s="105">
        <v>9941</v>
      </c>
      <c r="AD27" s="101" t="s">
        <v>149</v>
      </c>
      <c r="AE27" s="105">
        <v>4036</v>
      </c>
      <c r="AF27" s="105">
        <v>22</v>
      </c>
      <c r="AG27" s="109"/>
    </row>
    <row r="28" spans="1:33" ht="14.25" x14ac:dyDescent="0.2">
      <c r="A28" s="101" t="s">
        <v>150</v>
      </c>
      <c r="B28" s="101" t="s">
        <v>151</v>
      </c>
      <c r="C28" s="102">
        <v>33461</v>
      </c>
      <c r="D28" s="102">
        <v>102</v>
      </c>
      <c r="E28" s="102">
        <v>33563</v>
      </c>
      <c r="F28" s="103">
        <v>-3.9327933136789103E-2</v>
      </c>
      <c r="G28" s="102">
        <v>1436</v>
      </c>
      <c r="H28" s="102">
        <v>0</v>
      </c>
      <c r="I28" s="102">
        <v>1436</v>
      </c>
      <c r="J28" s="104">
        <v>-0.58219377363980207</v>
      </c>
      <c r="K28" s="105">
        <v>0</v>
      </c>
      <c r="L28" s="103">
        <v>0</v>
      </c>
      <c r="M28" s="105">
        <v>34999</v>
      </c>
      <c r="N28" s="103">
        <v>-8.7950174597383607E-2</v>
      </c>
      <c r="O28" s="105">
        <v>349</v>
      </c>
      <c r="P28" s="105">
        <v>35348</v>
      </c>
      <c r="Q28" s="106">
        <v>-8.9977602141956103E-2</v>
      </c>
      <c r="R28" s="107">
        <v>4</v>
      </c>
      <c r="S28" s="101" t="s">
        <v>82</v>
      </c>
      <c r="T28" s="105">
        <v>34841</v>
      </c>
      <c r="U28" s="105">
        <v>34937</v>
      </c>
      <c r="V28" s="105">
        <v>96</v>
      </c>
      <c r="W28" s="105">
        <v>3437</v>
      </c>
      <c r="X28" s="105">
        <v>3437</v>
      </c>
      <c r="Y28" s="105">
        <v>0</v>
      </c>
      <c r="Z28" s="105">
        <v>0</v>
      </c>
      <c r="AA28" s="105">
        <v>469</v>
      </c>
      <c r="AB28" s="105">
        <v>38374</v>
      </c>
      <c r="AC28" s="105">
        <v>38843</v>
      </c>
      <c r="AD28" s="101" t="s">
        <v>152</v>
      </c>
      <c r="AE28" s="105">
        <v>4036</v>
      </c>
      <c r="AF28" s="105">
        <v>22</v>
      </c>
      <c r="AG28" s="109"/>
    </row>
    <row r="29" spans="1:33" ht="14.25" x14ac:dyDescent="0.2">
      <c r="A29" s="101" t="s">
        <v>153</v>
      </c>
      <c r="B29" s="101" t="s">
        <v>154</v>
      </c>
      <c r="C29" s="102">
        <v>5664</v>
      </c>
      <c r="D29" s="102">
        <v>28</v>
      </c>
      <c r="E29" s="102">
        <v>5692</v>
      </c>
      <c r="F29" s="103">
        <v>-0.11656060841223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5692</v>
      </c>
      <c r="N29" s="103">
        <v>-0.11656060841223</v>
      </c>
      <c r="O29" s="105">
        <v>282</v>
      </c>
      <c r="P29" s="105">
        <v>5974</v>
      </c>
      <c r="Q29" s="106">
        <v>-0.107025411061286</v>
      </c>
      <c r="R29" s="107">
        <v>5</v>
      </c>
      <c r="S29" s="101" t="s">
        <v>82</v>
      </c>
      <c r="T29" s="105">
        <v>6391</v>
      </c>
      <c r="U29" s="105">
        <v>6443</v>
      </c>
      <c r="V29" s="105">
        <v>52</v>
      </c>
      <c r="W29" s="105">
        <v>0</v>
      </c>
      <c r="X29" s="105">
        <v>0</v>
      </c>
      <c r="Y29" s="105">
        <v>0</v>
      </c>
      <c r="Z29" s="105">
        <v>0</v>
      </c>
      <c r="AA29" s="105">
        <v>247</v>
      </c>
      <c r="AB29" s="105">
        <v>6443</v>
      </c>
      <c r="AC29" s="105">
        <v>6690</v>
      </c>
      <c r="AD29" s="101" t="s">
        <v>155</v>
      </c>
      <c r="AE29" s="105">
        <v>4036</v>
      </c>
      <c r="AF29" s="105">
        <v>22</v>
      </c>
      <c r="AG29" s="109"/>
    </row>
    <row r="30" spans="1:33" ht="14.25" x14ac:dyDescent="0.2">
      <c r="A30" s="101" t="s">
        <v>156</v>
      </c>
      <c r="B30" s="101" t="s">
        <v>157</v>
      </c>
      <c r="C30" s="102">
        <v>2961</v>
      </c>
      <c r="D30" s="102">
        <v>18</v>
      </c>
      <c r="E30" s="102">
        <v>2979</v>
      </c>
      <c r="F30" s="103">
        <v>0.47841191066997496</v>
      </c>
      <c r="G30" s="102">
        <v>0</v>
      </c>
      <c r="H30" s="102">
        <v>0</v>
      </c>
      <c r="I30" s="102">
        <v>0</v>
      </c>
      <c r="J30" s="104">
        <v>0</v>
      </c>
      <c r="K30" s="105">
        <v>0</v>
      </c>
      <c r="L30" s="103">
        <v>0</v>
      </c>
      <c r="M30" s="105">
        <v>2979</v>
      </c>
      <c r="N30" s="103">
        <v>0.47841191066997496</v>
      </c>
      <c r="O30" s="105">
        <v>1130</v>
      </c>
      <c r="P30" s="105">
        <v>4109</v>
      </c>
      <c r="Q30" s="106">
        <v>0.40047716428084495</v>
      </c>
      <c r="R30" s="107">
        <v>5</v>
      </c>
      <c r="S30" s="101" t="s">
        <v>82</v>
      </c>
      <c r="T30" s="105">
        <v>2013</v>
      </c>
      <c r="U30" s="105">
        <v>2015</v>
      </c>
      <c r="V30" s="105">
        <v>2</v>
      </c>
      <c r="W30" s="105">
        <v>0</v>
      </c>
      <c r="X30" s="105">
        <v>0</v>
      </c>
      <c r="Y30" s="105">
        <v>0</v>
      </c>
      <c r="Z30" s="105">
        <v>0</v>
      </c>
      <c r="AA30" s="105">
        <v>919</v>
      </c>
      <c r="AB30" s="105">
        <v>2015</v>
      </c>
      <c r="AC30" s="105">
        <v>2934</v>
      </c>
      <c r="AD30" s="101" t="s">
        <v>158</v>
      </c>
      <c r="AE30" s="105">
        <v>4036</v>
      </c>
      <c r="AF30" s="105">
        <v>22</v>
      </c>
      <c r="AG30" s="109"/>
    </row>
    <row r="31" spans="1:33" ht="14.25" x14ac:dyDescent="0.2">
      <c r="A31" s="101" t="s">
        <v>159</v>
      </c>
      <c r="B31" s="101" t="s">
        <v>160</v>
      </c>
      <c r="C31" s="102">
        <v>736906</v>
      </c>
      <c r="D31" s="102">
        <v>294182</v>
      </c>
      <c r="E31" s="102">
        <v>1031088</v>
      </c>
      <c r="F31" s="103">
        <v>2.76976255333654E-2</v>
      </c>
      <c r="G31" s="102">
        <v>924091</v>
      </c>
      <c r="H31" s="102">
        <v>252126</v>
      </c>
      <c r="I31" s="102">
        <v>1176217</v>
      </c>
      <c r="J31" s="104">
        <v>5.2288932427959206E-2</v>
      </c>
      <c r="K31" s="105">
        <v>0</v>
      </c>
      <c r="L31" s="103">
        <v>0</v>
      </c>
      <c r="M31" s="105">
        <v>2207305</v>
      </c>
      <c r="N31" s="103">
        <v>4.0656857461968496E-2</v>
      </c>
      <c r="O31" s="105">
        <v>1375</v>
      </c>
      <c r="P31" s="105">
        <v>2208680</v>
      </c>
      <c r="Q31" s="106">
        <v>4.0452080451929703E-2</v>
      </c>
      <c r="R31" s="107">
        <v>1</v>
      </c>
      <c r="S31" s="101" t="s">
        <v>161</v>
      </c>
      <c r="T31" s="105">
        <v>722101</v>
      </c>
      <c r="U31" s="105">
        <v>1003299</v>
      </c>
      <c r="V31" s="105">
        <v>281198</v>
      </c>
      <c r="W31" s="105">
        <v>883984</v>
      </c>
      <c r="X31" s="105">
        <v>1117770</v>
      </c>
      <c r="Y31" s="105">
        <v>233786</v>
      </c>
      <c r="Z31" s="105">
        <v>0</v>
      </c>
      <c r="AA31" s="105">
        <v>1739</v>
      </c>
      <c r="AB31" s="105">
        <v>2121069</v>
      </c>
      <c r="AC31" s="105">
        <v>2122808</v>
      </c>
      <c r="AD31" s="101" t="s">
        <v>162</v>
      </c>
      <c r="AE31" s="105">
        <v>4036</v>
      </c>
      <c r="AF31" s="105">
        <v>22</v>
      </c>
      <c r="AG31" s="109"/>
    </row>
    <row r="32" spans="1:33" ht="14.25" x14ac:dyDescent="0.2">
      <c r="A32" s="101" t="s">
        <v>163</v>
      </c>
      <c r="B32" s="101" t="s">
        <v>164</v>
      </c>
      <c r="C32" s="102">
        <v>2264</v>
      </c>
      <c r="D32" s="102">
        <v>0</v>
      </c>
      <c r="E32" s="102">
        <v>2264</v>
      </c>
      <c r="F32" s="103">
        <v>0.16102564102564099</v>
      </c>
      <c r="G32" s="102">
        <v>0</v>
      </c>
      <c r="H32" s="102">
        <v>0</v>
      </c>
      <c r="I32" s="102">
        <v>0</v>
      </c>
      <c r="J32" s="104">
        <v>-1</v>
      </c>
      <c r="K32" s="105">
        <v>0</v>
      </c>
      <c r="L32" s="103">
        <v>0</v>
      </c>
      <c r="M32" s="105">
        <v>2264</v>
      </c>
      <c r="N32" s="103">
        <v>0.15746421267893698</v>
      </c>
      <c r="O32" s="105">
        <v>0</v>
      </c>
      <c r="P32" s="105">
        <v>2264</v>
      </c>
      <c r="Q32" s="106">
        <v>0.15746421267893698</v>
      </c>
      <c r="R32" s="107">
        <v>5</v>
      </c>
      <c r="S32" s="101" t="s">
        <v>82</v>
      </c>
      <c r="T32" s="105">
        <v>1950</v>
      </c>
      <c r="U32" s="105">
        <v>1950</v>
      </c>
      <c r="V32" s="105">
        <v>0</v>
      </c>
      <c r="W32" s="105">
        <v>6</v>
      </c>
      <c r="X32" s="105">
        <v>6</v>
      </c>
      <c r="Y32" s="105">
        <v>0</v>
      </c>
      <c r="Z32" s="105">
        <v>0</v>
      </c>
      <c r="AA32" s="105">
        <v>0</v>
      </c>
      <c r="AB32" s="105">
        <v>1956</v>
      </c>
      <c r="AC32" s="105">
        <v>1956</v>
      </c>
      <c r="AD32" s="101" t="s">
        <v>165</v>
      </c>
      <c r="AE32" s="105">
        <v>4036</v>
      </c>
      <c r="AF32" s="105">
        <v>22</v>
      </c>
      <c r="AG32" s="109"/>
    </row>
    <row r="33" spans="1:33" ht="14.25" x14ac:dyDescent="0.2">
      <c r="A33" s="101" t="s">
        <v>166</v>
      </c>
      <c r="B33" s="101" t="s">
        <v>167</v>
      </c>
      <c r="C33" s="102">
        <v>3360</v>
      </c>
      <c r="D33" s="102">
        <v>8</v>
      </c>
      <c r="E33" s="102">
        <v>3368</v>
      </c>
      <c r="F33" s="103">
        <v>7.7759999999999996E-2</v>
      </c>
      <c r="G33" s="102">
        <v>0</v>
      </c>
      <c r="H33" s="102">
        <v>0</v>
      </c>
      <c r="I33" s="102">
        <v>0</v>
      </c>
      <c r="J33" s="104">
        <v>0</v>
      </c>
      <c r="K33" s="105">
        <v>0</v>
      </c>
      <c r="L33" s="103">
        <v>0</v>
      </c>
      <c r="M33" s="105">
        <v>3368</v>
      </c>
      <c r="N33" s="103">
        <v>7.7759999999999996E-2</v>
      </c>
      <c r="O33" s="105">
        <v>289</v>
      </c>
      <c r="P33" s="105">
        <v>3657</v>
      </c>
      <c r="Q33" s="106">
        <v>6.277244986922409E-2</v>
      </c>
      <c r="R33" s="107">
        <v>5</v>
      </c>
      <c r="S33" s="101" t="s">
        <v>82</v>
      </c>
      <c r="T33" s="105">
        <v>3125</v>
      </c>
      <c r="U33" s="105">
        <v>3125</v>
      </c>
      <c r="V33" s="105">
        <v>0</v>
      </c>
      <c r="W33" s="105">
        <v>0</v>
      </c>
      <c r="X33" s="105">
        <v>0</v>
      </c>
      <c r="Y33" s="105">
        <v>0</v>
      </c>
      <c r="Z33" s="105">
        <v>0</v>
      </c>
      <c r="AA33" s="105">
        <v>316</v>
      </c>
      <c r="AB33" s="105">
        <v>3125</v>
      </c>
      <c r="AC33" s="105">
        <v>3441</v>
      </c>
      <c r="AD33" s="101" t="s">
        <v>168</v>
      </c>
      <c r="AE33" s="105">
        <v>4036</v>
      </c>
      <c r="AF33" s="105">
        <v>22</v>
      </c>
      <c r="AG33" s="109"/>
    </row>
    <row r="34" spans="1:33" ht="14.25" x14ac:dyDescent="0.2">
      <c r="A34" s="101" t="s">
        <v>169</v>
      </c>
      <c r="B34" s="101" t="s">
        <v>170</v>
      </c>
      <c r="C34" s="102">
        <v>708</v>
      </c>
      <c r="D34" s="102">
        <v>0</v>
      </c>
      <c r="E34" s="102">
        <v>708</v>
      </c>
      <c r="F34" s="103">
        <v>4.2553191489361703E-3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708</v>
      </c>
      <c r="N34" s="103">
        <v>4.2553191489361703E-3</v>
      </c>
      <c r="O34" s="105">
        <v>567</v>
      </c>
      <c r="P34" s="105">
        <v>1275</v>
      </c>
      <c r="Q34" s="106">
        <v>0.18494423791821601</v>
      </c>
      <c r="R34" s="107">
        <v>5</v>
      </c>
      <c r="S34" s="101" t="s">
        <v>82</v>
      </c>
      <c r="T34" s="105">
        <v>705</v>
      </c>
      <c r="U34" s="105">
        <v>705</v>
      </c>
      <c r="V34" s="105">
        <v>0</v>
      </c>
      <c r="W34" s="105">
        <v>0</v>
      </c>
      <c r="X34" s="105">
        <v>0</v>
      </c>
      <c r="Y34" s="105">
        <v>0</v>
      </c>
      <c r="Z34" s="105">
        <v>0</v>
      </c>
      <c r="AA34" s="105">
        <v>371</v>
      </c>
      <c r="AB34" s="105">
        <v>705</v>
      </c>
      <c r="AC34" s="105">
        <v>1076</v>
      </c>
      <c r="AD34" s="101" t="s">
        <v>171</v>
      </c>
      <c r="AE34" s="105">
        <v>4036</v>
      </c>
      <c r="AF34" s="105">
        <v>22</v>
      </c>
      <c r="AG34" s="109"/>
    </row>
    <row r="35" spans="1:33" ht="14.25" x14ac:dyDescent="0.2">
      <c r="A35" s="101" t="s">
        <v>172</v>
      </c>
      <c r="B35" s="101" t="s">
        <v>173</v>
      </c>
      <c r="C35" s="102">
        <v>2321</v>
      </c>
      <c r="D35" s="102">
        <v>16</v>
      </c>
      <c r="E35" s="102">
        <v>2337</v>
      </c>
      <c r="F35" s="103">
        <v>-0.10149942329873102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2337</v>
      </c>
      <c r="N35" s="103">
        <v>-0.10149942329873102</v>
      </c>
      <c r="O35" s="105">
        <v>865</v>
      </c>
      <c r="P35" s="105">
        <v>3202</v>
      </c>
      <c r="Q35" s="106">
        <v>-1.7490027615833102E-2</v>
      </c>
      <c r="R35" s="107">
        <v>5</v>
      </c>
      <c r="S35" s="101" t="s">
        <v>82</v>
      </c>
      <c r="T35" s="105">
        <v>2591</v>
      </c>
      <c r="U35" s="105">
        <v>2601</v>
      </c>
      <c r="V35" s="105">
        <v>10</v>
      </c>
      <c r="W35" s="105">
        <v>0</v>
      </c>
      <c r="X35" s="105">
        <v>0</v>
      </c>
      <c r="Y35" s="105">
        <v>0</v>
      </c>
      <c r="Z35" s="105">
        <v>0</v>
      </c>
      <c r="AA35" s="105">
        <v>658</v>
      </c>
      <c r="AB35" s="105">
        <v>2601</v>
      </c>
      <c r="AC35" s="105">
        <v>3259</v>
      </c>
      <c r="AD35" s="101" t="s">
        <v>174</v>
      </c>
      <c r="AE35" s="105">
        <v>4036</v>
      </c>
      <c r="AF35" s="105">
        <v>22</v>
      </c>
      <c r="AG35" s="109"/>
    </row>
    <row r="36" spans="1:33" ht="14.25" x14ac:dyDescent="0.2">
      <c r="A36" s="101" t="s">
        <v>175</v>
      </c>
      <c r="B36" s="101" t="s">
        <v>176</v>
      </c>
      <c r="C36" s="102">
        <v>5889</v>
      </c>
      <c r="D36" s="102">
        <v>12</v>
      </c>
      <c r="E36" s="102">
        <v>5901</v>
      </c>
      <c r="F36" s="103">
        <v>7.9385403329065296E-2</v>
      </c>
      <c r="G36" s="102">
        <v>0</v>
      </c>
      <c r="H36" s="102">
        <v>0</v>
      </c>
      <c r="I36" s="102">
        <v>0</v>
      </c>
      <c r="J36" s="104">
        <v>0</v>
      </c>
      <c r="K36" s="105">
        <v>13</v>
      </c>
      <c r="L36" s="103">
        <v>0</v>
      </c>
      <c r="M36" s="105">
        <v>5914</v>
      </c>
      <c r="N36" s="103">
        <v>8.1763307115419792E-2</v>
      </c>
      <c r="O36" s="105">
        <v>593</v>
      </c>
      <c r="P36" s="105">
        <v>6507</v>
      </c>
      <c r="Q36" s="106">
        <v>0.122283546050362</v>
      </c>
      <c r="R36" s="107">
        <v>5</v>
      </c>
      <c r="S36" s="101" t="s">
        <v>82</v>
      </c>
      <c r="T36" s="105">
        <v>5459</v>
      </c>
      <c r="U36" s="105">
        <v>5467</v>
      </c>
      <c r="V36" s="105">
        <v>8</v>
      </c>
      <c r="W36" s="105">
        <v>0</v>
      </c>
      <c r="X36" s="105">
        <v>0</v>
      </c>
      <c r="Y36" s="105">
        <v>0</v>
      </c>
      <c r="Z36" s="105">
        <v>0</v>
      </c>
      <c r="AA36" s="105">
        <v>331</v>
      </c>
      <c r="AB36" s="105">
        <v>5467</v>
      </c>
      <c r="AC36" s="105">
        <v>5798</v>
      </c>
      <c r="AD36" s="101" t="s">
        <v>177</v>
      </c>
      <c r="AE36" s="105">
        <v>4036</v>
      </c>
      <c r="AF36" s="105">
        <v>22</v>
      </c>
      <c r="AG36" s="109"/>
    </row>
    <row r="37" spans="1:33" ht="14.25" x14ac:dyDescent="0.2">
      <c r="A37" s="101" t="s">
        <v>178</v>
      </c>
      <c r="B37" s="101" t="s">
        <v>179</v>
      </c>
      <c r="C37" s="102">
        <v>5354</v>
      </c>
      <c r="D37" s="102">
        <v>776</v>
      </c>
      <c r="E37" s="102">
        <v>6130</v>
      </c>
      <c r="F37" s="103">
        <v>-1.5577324554360001E-2</v>
      </c>
      <c r="G37" s="102">
        <v>0</v>
      </c>
      <c r="H37" s="102">
        <v>0</v>
      </c>
      <c r="I37" s="102">
        <v>0</v>
      </c>
      <c r="J37" s="104">
        <v>0</v>
      </c>
      <c r="K37" s="105">
        <v>0</v>
      </c>
      <c r="L37" s="103">
        <v>0</v>
      </c>
      <c r="M37" s="105">
        <v>6130</v>
      </c>
      <c r="N37" s="103">
        <v>-1.5577324554360001E-2</v>
      </c>
      <c r="O37" s="105">
        <v>1770</v>
      </c>
      <c r="P37" s="105">
        <v>7900</v>
      </c>
      <c r="Q37" s="106">
        <v>1.03593809950121E-2</v>
      </c>
      <c r="R37" s="107">
        <v>5</v>
      </c>
      <c r="S37" s="101" t="s">
        <v>82</v>
      </c>
      <c r="T37" s="105">
        <v>5407</v>
      </c>
      <c r="U37" s="105">
        <v>6227</v>
      </c>
      <c r="V37" s="105">
        <v>820</v>
      </c>
      <c r="W37" s="105">
        <v>0</v>
      </c>
      <c r="X37" s="105">
        <v>0</v>
      </c>
      <c r="Y37" s="105">
        <v>0</v>
      </c>
      <c r="Z37" s="105">
        <v>0</v>
      </c>
      <c r="AA37" s="105">
        <v>1592</v>
      </c>
      <c r="AB37" s="105">
        <v>6227</v>
      </c>
      <c r="AC37" s="105">
        <v>7819</v>
      </c>
      <c r="AD37" s="101" t="s">
        <v>180</v>
      </c>
      <c r="AE37" s="105">
        <v>4036</v>
      </c>
      <c r="AF37" s="105">
        <v>22</v>
      </c>
      <c r="AG37" s="109"/>
    </row>
    <row r="38" spans="1:33" ht="14.25" x14ac:dyDescent="0.2">
      <c r="A38" s="101" t="s">
        <v>181</v>
      </c>
      <c r="B38" s="101" t="s">
        <v>182</v>
      </c>
      <c r="C38" s="102">
        <v>222689</v>
      </c>
      <c r="D38" s="102">
        <v>4742</v>
      </c>
      <c r="E38" s="102">
        <v>227431</v>
      </c>
      <c r="F38" s="103">
        <v>3.3951164514031899E-2</v>
      </c>
      <c r="G38" s="102">
        <v>105312</v>
      </c>
      <c r="H38" s="102">
        <v>4554</v>
      </c>
      <c r="I38" s="102">
        <v>109866</v>
      </c>
      <c r="J38" s="104">
        <v>2.3629877653799504E-3</v>
      </c>
      <c r="K38" s="105">
        <v>19222</v>
      </c>
      <c r="L38" s="103">
        <v>0.17580132126254003</v>
      </c>
      <c r="M38" s="105">
        <v>356519</v>
      </c>
      <c r="N38" s="103">
        <v>3.0645991246480403E-2</v>
      </c>
      <c r="O38" s="105">
        <v>691</v>
      </c>
      <c r="P38" s="105">
        <v>357210</v>
      </c>
      <c r="Q38" s="106">
        <v>2.8264980958055901E-2</v>
      </c>
      <c r="R38" s="107">
        <v>2</v>
      </c>
      <c r="S38" s="101" t="s">
        <v>82</v>
      </c>
      <c r="T38" s="105">
        <v>215481</v>
      </c>
      <c r="U38" s="105">
        <v>219963</v>
      </c>
      <c r="V38" s="105">
        <v>4482</v>
      </c>
      <c r="W38" s="105">
        <v>104887</v>
      </c>
      <c r="X38" s="105">
        <v>109607</v>
      </c>
      <c r="Y38" s="105">
        <v>4720</v>
      </c>
      <c r="Z38" s="105">
        <v>16348</v>
      </c>
      <c r="AA38" s="105">
        <v>1473</v>
      </c>
      <c r="AB38" s="105">
        <v>345918</v>
      </c>
      <c r="AC38" s="105">
        <v>347391</v>
      </c>
      <c r="AD38" s="101" t="s">
        <v>183</v>
      </c>
      <c r="AE38" s="105">
        <v>4036</v>
      </c>
      <c r="AF38" s="105">
        <v>22</v>
      </c>
      <c r="AG38" s="109"/>
    </row>
    <row r="39" spans="1:33" ht="14.25" x14ac:dyDescent="0.2">
      <c r="A39" s="101" t="s">
        <v>184</v>
      </c>
      <c r="B39" s="101" t="s">
        <v>185</v>
      </c>
      <c r="C39" s="102">
        <v>8960</v>
      </c>
      <c r="D39" s="102">
        <v>46</v>
      </c>
      <c r="E39" s="102">
        <v>9006</v>
      </c>
      <c r="F39" s="103">
        <v>-9.4601387352970703E-2</v>
      </c>
      <c r="G39" s="102">
        <v>0</v>
      </c>
      <c r="H39" s="102">
        <v>0</v>
      </c>
      <c r="I39" s="102">
        <v>0</v>
      </c>
      <c r="J39" s="104">
        <v>0</v>
      </c>
      <c r="K39" s="105">
        <v>0</v>
      </c>
      <c r="L39" s="103">
        <v>0</v>
      </c>
      <c r="M39" s="105">
        <v>9006</v>
      </c>
      <c r="N39" s="103">
        <v>-9.4601387352970703E-2</v>
      </c>
      <c r="O39" s="105">
        <v>664</v>
      </c>
      <c r="P39" s="105">
        <v>9670</v>
      </c>
      <c r="Q39" s="106">
        <v>-0.15486803006467398</v>
      </c>
      <c r="R39" s="107">
        <v>5</v>
      </c>
      <c r="S39" s="101" t="s">
        <v>82</v>
      </c>
      <c r="T39" s="105">
        <v>9891</v>
      </c>
      <c r="U39" s="105">
        <v>9947</v>
      </c>
      <c r="V39" s="105">
        <v>56</v>
      </c>
      <c r="W39" s="105">
        <v>0</v>
      </c>
      <c r="X39" s="105">
        <v>0</v>
      </c>
      <c r="Y39" s="105">
        <v>0</v>
      </c>
      <c r="Z39" s="105">
        <v>0</v>
      </c>
      <c r="AA39" s="105">
        <v>1495</v>
      </c>
      <c r="AB39" s="105">
        <v>9947</v>
      </c>
      <c r="AC39" s="105">
        <v>11442</v>
      </c>
      <c r="AD39" s="101" t="s">
        <v>186</v>
      </c>
      <c r="AE39" s="105">
        <v>4036</v>
      </c>
      <c r="AF39" s="105">
        <v>22</v>
      </c>
      <c r="AG39" s="109"/>
    </row>
    <row r="40" spans="1:33" ht="14.25" x14ac:dyDescent="0.2">
      <c r="A40" s="101" t="s">
        <v>187</v>
      </c>
      <c r="B40" s="101" t="s">
        <v>188</v>
      </c>
      <c r="C40" s="102">
        <v>7765</v>
      </c>
      <c r="D40" s="102">
        <v>4</v>
      </c>
      <c r="E40" s="102">
        <v>7769</v>
      </c>
      <c r="F40" s="103">
        <v>0.10716830554368001</v>
      </c>
      <c r="G40" s="102">
        <v>99</v>
      </c>
      <c r="H40" s="102">
        <v>0</v>
      </c>
      <c r="I40" s="102">
        <v>99</v>
      </c>
      <c r="J40" s="104">
        <v>0.125</v>
      </c>
      <c r="K40" s="105">
        <v>0</v>
      </c>
      <c r="L40" s="103">
        <v>0</v>
      </c>
      <c r="M40" s="105">
        <v>7868</v>
      </c>
      <c r="N40" s="103">
        <v>0.10738916256157599</v>
      </c>
      <c r="O40" s="105">
        <v>0</v>
      </c>
      <c r="P40" s="105">
        <v>7868</v>
      </c>
      <c r="Q40" s="106">
        <v>0.10738916256157599</v>
      </c>
      <c r="R40" s="107">
        <v>4</v>
      </c>
      <c r="S40" s="101" t="s">
        <v>82</v>
      </c>
      <c r="T40" s="105">
        <v>7017</v>
      </c>
      <c r="U40" s="105">
        <v>7017</v>
      </c>
      <c r="V40" s="105">
        <v>0</v>
      </c>
      <c r="W40" s="105">
        <v>88</v>
      </c>
      <c r="X40" s="105">
        <v>88</v>
      </c>
      <c r="Y40" s="105">
        <v>0</v>
      </c>
      <c r="Z40" s="105">
        <v>0</v>
      </c>
      <c r="AA40" s="105">
        <v>0</v>
      </c>
      <c r="AB40" s="105">
        <v>7105</v>
      </c>
      <c r="AC40" s="105">
        <v>7105</v>
      </c>
      <c r="AD40" s="101" t="s">
        <v>189</v>
      </c>
      <c r="AE40" s="105">
        <v>4036</v>
      </c>
      <c r="AF40" s="105">
        <v>22</v>
      </c>
      <c r="AG40" s="109"/>
    </row>
    <row r="41" spans="1:33" ht="14.25" x14ac:dyDescent="0.2">
      <c r="A41" s="101" t="s">
        <v>190</v>
      </c>
      <c r="B41" s="101" t="s">
        <v>191</v>
      </c>
      <c r="C41" s="102">
        <v>6978</v>
      </c>
      <c r="D41" s="102">
        <v>22</v>
      </c>
      <c r="E41" s="102">
        <v>7000</v>
      </c>
      <c r="F41" s="103">
        <v>3.8883941822499296E-2</v>
      </c>
      <c r="G41" s="102">
        <v>0</v>
      </c>
      <c r="H41" s="102">
        <v>0</v>
      </c>
      <c r="I41" s="102">
        <v>0</v>
      </c>
      <c r="J41" s="104">
        <v>0</v>
      </c>
      <c r="K41" s="105">
        <v>0</v>
      </c>
      <c r="L41" s="103">
        <v>0</v>
      </c>
      <c r="M41" s="105">
        <v>7000</v>
      </c>
      <c r="N41" s="103">
        <v>3.8883941822499296E-2</v>
      </c>
      <c r="O41" s="105">
        <v>339</v>
      </c>
      <c r="P41" s="105">
        <v>7339</v>
      </c>
      <c r="Q41" s="106">
        <v>-8.0901690670006299E-2</v>
      </c>
      <c r="R41" s="107">
        <v>5</v>
      </c>
      <c r="S41" s="101" t="s">
        <v>82</v>
      </c>
      <c r="T41" s="105">
        <v>6602</v>
      </c>
      <c r="U41" s="105">
        <v>6738</v>
      </c>
      <c r="V41" s="105">
        <v>136</v>
      </c>
      <c r="W41" s="105">
        <v>0</v>
      </c>
      <c r="X41" s="105">
        <v>0</v>
      </c>
      <c r="Y41" s="105">
        <v>0</v>
      </c>
      <c r="Z41" s="105">
        <v>0</v>
      </c>
      <c r="AA41" s="105">
        <v>1247</v>
      </c>
      <c r="AB41" s="105">
        <v>6738</v>
      </c>
      <c r="AC41" s="105">
        <v>7985</v>
      </c>
      <c r="AD41" s="101" t="s">
        <v>192</v>
      </c>
      <c r="AE41" s="105">
        <v>4036</v>
      </c>
      <c r="AF41" s="105">
        <v>22</v>
      </c>
      <c r="AG41" s="109"/>
    </row>
    <row r="42" spans="1:33" ht="14.25" x14ac:dyDescent="0.2">
      <c r="A42" s="101" t="s">
        <v>193</v>
      </c>
      <c r="B42" s="101" t="s">
        <v>194</v>
      </c>
      <c r="C42" s="102">
        <v>1194</v>
      </c>
      <c r="D42" s="102">
        <v>2</v>
      </c>
      <c r="E42" s="102">
        <v>1196</v>
      </c>
      <c r="F42" s="103">
        <v>3.01464254952627E-2</v>
      </c>
      <c r="G42" s="102">
        <v>0</v>
      </c>
      <c r="H42" s="102">
        <v>0</v>
      </c>
      <c r="I42" s="102">
        <v>0</v>
      </c>
      <c r="J42" s="104">
        <v>0</v>
      </c>
      <c r="K42" s="105">
        <v>0</v>
      </c>
      <c r="L42" s="103">
        <v>0</v>
      </c>
      <c r="M42" s="105">
        <v>1196</v>
      </c>
      <c r="N42" s="103">
        <v>3.01464254952627E-2</v>
      </c>
      <c r="O42" s="105">
        <v>603</v>
      </c>
      <c r="P42" s="105">
        <v>1799</v>
      </c>
      <c r="Q42" s="106">
        <v>9.5398428731762099E-3</v>
      </c>
      <c r="R42" s="107">
        <v>5</v>
      </c>
      <c r="S42" s="101" t="s">
        <v>82</v>
      </c>
      <c r="T42" s="105">
        <v>1159</v>
      </c>
      <c r="U42" s="105">
        <v>1161</v>
      </c>
      <c r="V42" s="105">
        <v>2</v>
      </c>
      <c r="W42" s="105">
        <v>0</v>
      </c>
      <c r="X42" s="105">
        <v>0</v>
      </c>
      <c r="Y42" s="105">
        <v>0</v>
      </c>
      <c r="Z42" s="105">
        <v>0</v>
      </c>
      <c r="AA42" s="105">
        <v>621</v>
      </c>
      <c r="AB42" s="105">
        <v>1161</v>
      </c>
      <c r="AC42" s="105">
        <v>1782</v>
      </c>
      <c r="AD42" s="101" t="s">
        <v>195</v>
      </c>
      <c r="AE42" s="105">
        <v>4036</v>
      </c>
      <c r="AF42" s="105">
        <v>22</v>
      </c>
      <c r="AG42" s="109"/>
    </row>
    <row r="43" spans="1:33" ht="14.25" x14ac:dyDescent="0.2">
      <c r="A43" s="101" t="s">
        <v>196</v>
      </c>
      <c r="B43" s="101" t="s">
        <v>197</v>
      </c>
      <c r="C43" s="102">
        <v>140982</v>
      </c>
      <c r="D43" s="102">
        <v>35436</v>
      </c>
      <c r="E43" s="102">
        <v>176418</v>
      </c>
      <c r="F43" s="103">
        <v>1.1008785251322402E-2</v>
      </c>
      <c r="G43" s="102">
        <v>12556</v>
      </c>
      <c r="H43" s="102">
        <v>260</v>
      </c>
      <c r="I43" s="102">
        <v>12816</v>
      </c>
      <c r="J43" s="104">
        <v>0.47973675095254603</v>
      </c>
      <c r="K43" s="105">
        <v>0</v>
      </c>
      <c r="L43" s="103">
        <v>0</v>
      </c>
      <c r="M43" s="105">
        <v>189234</v>
      </c>
      <c r="N43" s="103">
        <v>3.3173544153135504E-2</v>
      </c>
      <c r="O43" s="105">
        <v>5549</v>
      </c>
      <c r="P43" s="105">
        <v>194783</v>
      </c>
      <c r="Q43" s="106">
        <v>3.4236865160485304E-2</v>
      </c>
      <c r="R43" s="107">
        <v>3</v>
      </c>
      <c r="S43" s="101" t="s">
        <v>82</v>
      </c>
      <c r="T43" s="105">
        <v>136389</v>
      </c>
      <c r="U43" s="105">
        <v>174497</v>
      </c>
      <c r="V43" s="105">
        <v>38108</v>
      </c>
      <c r="W43" s="105">
        <v>8409</v>
      </c>
      <c r="X43" s="105">
        <v>8661</v>
      </c>
      <c r="Y43" s="105">
        <v>252</v>
      </c>
      <c r="Z43" s="105">
        <v>0</v>
      </c>
      <c r="AA43" s="105">
        <v>5177</v>
      </c>
      <c r="AB43" s="105">
        <v>183158</v>
      </c>
      <c r="AC43" s="105">
        <v>188335</v>
      </c>
      <c r="AD43" s="101" t="s">
        <v>198</v>
      </c>
      <c r="AE43" s="105">
        <v>4036</v>
      </c>
      <c r="AF43" s="105">
        <v>22</v>
      </c>
      <c r="AG43" s="109"/>
    </row>
    <row r="44" spans="1:33" ht="14.25" x14ac:dyDescent="0.2">
      <c r="A44" s="101" t="s">
        <v>199</v>
      </c>
      <c r="B44" s="101" t="s">
        <v>200</v>
      </c>
      <c r="C44" s="102">
        <v>287910</v>
      </c>
      <c r="D44" s="102">
        <v>38282</v>
      </c>
      <c r="E44" s="102">
        <v>326192</v>
      </c>
      <c r="F44" s="103">
        <v>2.6019124308002E-2</v>
      </c>
      <c r="G44" s="102">
        <v>56505</v>
      </c>
      <c r="H44" s="102">
        <v>964</v>
      </c>
      <c r="I44" s="102">
        <v>57469</v>
      </c>
      <c r="J44" s="104">
        <v>-3.9171505329751296E-3</v>
      </c>
      <c r="K44" s="105">
        <v>0</v>
      </c>
      <c r="L44" s="103">
        <v>0</v>
      </c>
      <c r="M44" s="105">
        <v>383661</v>
      </c>
      <c r="N44" s="103">
        <v>2.1420869773571299E-2</v>
      </c>
      <c r="O44" s="105">
        <v>224</v>
      </c>
      <c r="P44" s="105">
        <v>383885</v>
      </c>
      <c r="Q44" s="106">
        <v>2.0989752468796002E-2</v>
      </c>
      <c r="R44" s="107">
        <v>2</v>
      </c>
      <c r="S44" s="101" t="s">
        <v>82</v>
      </c>
      <c r="T44" s="105">
        <v>281156</v>
      </c>
      <c r="U44" s="105">
        <v>317920</v>
      </c>
      <c r="V44" s="105">
        <v>36764</v>
      </c>
      <c r="W44" s="105">
        <v>56627</v>
      </c>
      <c r="X44" s="105">
        <v>57695</v>
      </c>
      <c r="Y44" s="105">
        <v>1068</v>
      </c>
      <c r="Z44" s="105">
        <v>0</v>
      </c>
      <c r="AA44" s="105">
        <v>378</v>
      </c>
      <c r="AB44" s="105">
        <v>375615</v>
      </c>
      <c r="AC44" s="105">
        <v>375993</v>
      </c>
      <c r="AD44" s="101" t="s">
        <v>201</v>
      </c>
      <c r="AE44" s="105">
        <v>4036</v>
      </c>
      <c r="AF44" s="105">
        <v>22</v>
      </c>
      <c r="AG44" s="109"/>
    </row>
    <row r="45" spans="1:33" ht="14.25" x14ac:dyDescent="0.2">
      <c r="A45" s="101" t="s">
        <v>202</v>
      </c>
      <c r="B45" s="101" t="s">
        <v>203</v>
      </c>
      <c r="C45" s="102">
        <v>5666</v>
      </c>
      <c r="D45" s="102">
        <v>1218</v>
      </c>
      <c r="E45" s="102">
        <v>6884</v>
      </c>
      <c r="F45" s="103">
        <v>-7.4855530170676005E-2</v>
      </c>
      <c r="G45" s="102">
        <v>0</v>
      </c>
      <c r="H45" s="102">
        <v>0</v>
      </c>
      <c r="I45" s="102">
        <v>0</v>
      </c>
      <c r="J45" s="104">
        <v>0</v>
      </c>
      <c r="K45" s="105">
        <v>0</v>
      </c>
      <c r="L45" s="103">
        <v>0</v>
      </c>
      <c r="M45" s="105">
        <v>6884</v>
      </c>
      <c r="N45" s="103">
        <v>-7.4855530170676005E-2</v>
      </c>
      <c r="O45" s="105">
        <v>2193</v>
      </c>
      <c r="P45" s="105">
        <v>9077</v>
      </c>
      <c r="Q45" s="106">
        <v>-6.8547973319651095E-2</v>
      </c>
      <c r="R45" s="107">
        <v>5</v>
      </c>
      <c r="S45" s="101" t="s">
        <v>82</v>
      </c>
      <c r="T45" s="105">
        <v>6103</v>
      </c>
      <c r="U45" s="105">
        <v>7441</v>
      </c>
      <c r="V45" s="105">
        <v>1338</v>
      </c>
      <c r="W45" s="105">
        <v>0</v>
      </c>
      <c r="X45" s="105">
        <v>0</v>
      </c>
      <c r="Y45" s="105">
        <v>0</v>
      </c>
      <c r="Z45" s="105">
        <v>0</v>
      </c>
      <c r="AA45" s="105">
        <v>2304</v>
      </c>
      <c r="AB45" s="105">
        <v>7441</v>
      </c>
      <c r="AC45" s="105">
        <v>9745</v>
      </c>
      <c r="AD45" s="101" t="s">
        <v>204</v>
      </c>
      <c r="AE45" s="105">
        <v>4036</v>
      </c>
      <c r="AF45" s="105">
        <v>22</v>
      </c>
      <c r="AG45" s="109"/>
    </row>
    <row r="46" spans="1:33" ht="14.25" x14ac:dyDescent="0.2">
      <c r="A46" s="101" t="s">
        <v>205</v>
      </c>
      <c r="B46" s="101" t="s">
        <v>206</v>
      </c>
      <c r="C46" s="102">
        <v>1068</v>
      </c>
      <c r="D46" s="102">
        <v>38</v>
      </c>
      <c r="E46" s="102">
        <v>1106</v>
      </c>
      <c r="F46" s="103">
        <v>1.1893870082342202E-2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1106</v>
      </c>
      <c r="N46" s="103">
        <v>1.1893870082342202E-2</v>
      </c>
      <c r="O46" s="105">
        <v>1439</v>
      </c>
      <c r="P46" s="105">
        <v>2545</v>
      </c>
      <c r="Q46" s="106">
        <v>-2.6023727516264802E-2</v>
      </c>
      <c r="R46" s="107">
        <v>5</v>
      </c>
      <c r="S46" s="101" t="s">
        <v>82</v>
      </c>
      <c r="T46" s="105">
        <v>1035</v>
      </c>
      <c r="U46" s="105">
        <v>1093</v>
      </c>
      <c r="V46" s="105">
        <v>58</v>
      </c>
      <c r="W46" s="105">
        <v>0</v>
      </c>
      <c r="X46" s="105">
        <v>0</v>
      </c>
      <c r="Y46" s="105">
        <v>0</v>
      </c>
      <c r="Z46" s="105">
        <v>0</v>
      </c>
      <c r="AA46" s="105">
        <v>1520</v>
      </c>
      <c r="AB46" s="105">
        <v>1093</v>
      </c>
      <c r="AC46" s="105">
        <v>2613</v>
      </c>
      <c r="AD46" s="101" t="s">
        <v>207</v>
      </c>
      <c r="AE46" s="105">
        <v>4036</v>
      </c>
      <c r="AF46" s="105">
        <v>22</v>
      </c>
      <c r="AG46" s="109"/>
    </row>
    <row r="47" spans="1:33" ht="14.25" x14ac:dyDescent="0.2">
      <c r="A47" s="101" t="s">
        <v>208</v>
      </c>
      <c r="B47" s="101" t="s">
        <v>209</v>
      </c>
      <c r="C47" s="102">
        <v>705</v>
      </c>
      <c r="D47" s="102">
        <v>0</v>
      </c>
      <c r="E47" s="102">
        <v>705</v>
      </c>
      <c r="F47" s="103">
        <v>4.2735042735042705E-3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705</v>
      </c>
      <c r="N47" s="103">
        <v>4.2735042735042705E-3</v>
      </c>
      <c r="O47" s="105">
        <v>0</v>
      </c>
      <c r="P47" s="105">
        <v>705</v>
      </c>
      <c r="Q47" s="106">
        <v>4.2735042735042705E-3</v>
      </c>
      <c r="R47" s="107">
        <v>5</v>
      </c>
      <c r="S47" s="101" t="s">
        <v>82</v>
      </c>
      <c r="T47" s="105">
        <v>702</v>
      </c>
      <c r="U47" s="105">
        <v>702</v>
      </c>
      <c r="V47" s="105">
        <v>0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702</v>
      </c>
      <c r="AC47" s="105">
        <v>702</v>
      </c>
      <c r="AD47" s="101" t="s">
        <v>210</v>
      </c>
      <c r="AE47" s="105">
        <v>4036</v>
      </c>
      <c r="AF47" s="105">
        <v>22</v>
      </c>
      <c r="AG47" s="109"/>
    </row>
    <row r="48" spans="1:33" ht="14.25" x14ac:dyDescent="0.2">
      <c r="A48" s="101" t="s">
        <v>211</v>
      </c>
      <c r="B48" s="101" t="s">
        <v>212</v>
      </c>
      <c r="C48" s="102">
        <v>9396</v>
      </c>
      <c r="D48" s="102">
        <v>82</v>
      </c>
      <c r="E48" s="102">
        <v>9478</v>
      </c>
      <c r="F48" s="103">
        <v>2.7314112291350501E-2</v>
      </c>
      <c r="G48" s="102">
        <v>0</v>
      </c>
      <c r="H48" s="102">
        <v>0</v>
      </c>
      <c r="I48" s="102">
        <v>0</v>
      </c>
      <c r="J48" s="104">
        <v>0</v>
      </c>
      <c r="K48" s="105">
        <v>0</v>
      </c>
      <c r="L48" s="103">
        <v>0</v>
      </c>
      <c r="M48" s="105">
        <v>9478</v>
      </c>
      <c r="N48" s="103">
        <v>2.7314112291350501E-2</v>
      </c>
      <c r="O48" s="105">
        <v>501</v>
      </c>
      <c r="P48" s="105">
        <v>9979</v>
      </c>
      <c r="Q48" s="106">
        <v>6.2726304579339698E-2</v>
      </c>
      <c r="R48" s="107">
        <v>5</v>
      </c>
      <c r="S48" s="101" t="s">
        <v>82</v>
      </c>
      <c r="T48" s="105">
        <v>9182</v>
      </c>
      <c r="U48" s="105">
        <v>9226</v>
      </c>
      <c r="V48" s="105">
        <v>44</v>
      </c>
      <c r="W48" s="105">
        <v>0</v>
      </c>
      <c r="X48" s="105">
        <v>0</v>
      </c>
      <c r="Y48" s="105">
        <v>0</v>
      </c>
      <c r="Z48" s="105">
        <v>0</v>
      </c>
      <c r="AA48" s="105">
        <v>164</v>
      </c>
      <c r="AB48" s="105">
        <v>9226</v>
      </c>
      <c r="AC48" s="105">
        <v>9390</v>
      </c>
      <c r="AD48" s="101" t="s">
        <v>213</v>
      </c>
      <c r="AE48" s="105">
        <v>4036</v>
      </c>
      <c r="AF48" s="105">
        <v>22</v>
      </c>
      <c r="AG48" s="109"/>
    </row>
    <row r="49" spans="1:33" ht="14.25" x14ac:dyDescent="0.2">
      <c r="A49" s="101" t="s">
        <v>214</v>
      </c>
      <c r="B49" s="101" t="s">
        <v>215</v>
      </c>
      <c r="C49" s="102">
        <v>72641</v>
      </c>
      <c r="D49" s="102">
        <v>676</v>
      </c>
      <c r="E49" s="102">
        <v>73317</v>
      </c>
      <c r="F49" s="103">
        <v>4.0621673408558698E-2</v>
      </c>
      <c r="G49" s="102">
        <v>17579</v>
      </c>
      <c r="H49" s="102">
        <v>18</v>
      </c>
      <c r="I49" s="102">
        <v>17597</v>
      </c>
      <c r="J49" s="104">
        <v>3.9581733325456399E-2</v>
      </c>
      <c r="K49" s="105">
        <v>0</v>
      </c>
      <c r="L49" s="103">
        <v>0</v>
      </c>
      <c r="M49" s="105">
        <v>90914</v>
      </c>
      <c r="N49" s="103">
        <v>4.0420223844727703E-2</v>
      </c>
      <c r="O49" s="105">
        <v>1004</v>
      </c>
      <c r="P49" s="105">
        <v>91918</v>
      </c>
      <c r="Q49" s="106">
        <v>4.1528333314448204E-2</v>
      </c>
      <c r="R49" s="107">
        <v>3</v>
      </c>
      <c r="S49" s="101" t="s">
        <v>82</v>
      </c>
      <c r="T49" s="105">
        <v>69737</v>
      </c>
      <c r="U49" s="105">
        <v>70455</v>
      </c>
      <c r="V49" s="105">
        <v>718</v>
      </c>
      <c r="W49" s="105">
        <v>16911</v>
      </c>
      <c r="X49" s="105">
        <v>16927</v>
      </c>
      <c r="Y49" s="105">
        <v>16</v>
      </c>
      <c r="Z49" s="105">
        <v>0</v>
      </c>
      <c r="AA49" s="105">
        <v>871</v>
      </c>
      <c r="AB49" s="105">
        <v>87382</v>
      </c>
      <c r="AC49" s="105">
        <v>88253</v>
      </c>
      <c r="AD49" s="101" t="s">
        <v>216</v>
      </c>
      <c r="AE49" s="105">
        <v>4036</v>
      </c>
      <c r="AF49" s="105">
        <v>22</v>
      </c>
      <c r="AG49" s="110"/>
    </row>
    <row r="50" spans="1:33" ht="14.25" x14ac:dyDescent="0.2">
      <c r="A50" s="111" t="s">
        <v>217</v>
      </c>
      <c r="B50" s="112"/>
      <c r="C50" s="113">
        <v>2277067</v>
      </c>
      <c r="D50" s="113">
        <v>442358</v>
      </c>
      <c r="E50" s="113">
        <v>2719425</v>
      </c>
      <c r="F50" s="114">
        <v>2.26220232868681E-2</v>
      </c>
      <c r="G50" s="113">
        <v>1292817</v>
      </c>
      <c r="H50" s="113">
        <v>264352</v>
      </c>
      <c r="I50" s="113">
        <v>1557169</v>
      </c>
      <c r="J50" s="115">
        <v>4.8834552687271104E-2</v>
      </c>
      <c r="K50" s="116">
        <v>48198</v>
      </c>
      <c r="L50" s="114">
        <v>0.21755165967766402</v>
      </c>
      <c r="M50" s="116">
        <v>4324792</v>
      </c>
      <c r="N50" s="114">
        <v>3.3768939498063699E-2</v>
      </c>
      <c r="O50" s="116">
        <v>50474</v>
      </c>
      <c r="P50" s="116">
        <v>4375266</v>
      </c>
      <c r="Q50" s="117">
        <v>3.2014078882595998E-2</v>
      </c>
      <c r="R50" s="118">
        <v>0</v>
      </c>
      <c r="S50" s="119">
        <v>0</v>
      </c>
      <c r="T50" s="120">
        <v>2230643</v>
      </c>
      <c r="U50" s="120">
        <v>2659267</v>
      </c>
      <c r="V50" s="120">
        <v>428624</v>
      </c>
      <c r="W50" s="120">
        <v>1239226</v>
      </c>
      <c r="X50" s="120">
        <v>1484666</v>
      </c>
      <c r="Y50" s="120">
        <v>245440</v>
      </c>
      <c r="Z50" s="120">
        <v>39586</v>
      </c>
      <c r="AA50" s="120">
        <v>56022</v>
      </c>
      <c r="AB50" s="120">
        <v>4183519</v>
      </c>
      <c r="AC50" s="120">
        <v>4239541</v>
      </c>
      <c r="AD50" s="119">
        <v>0</v>
      </c>
      <c r="AE50" s="120">
        <v>181620</v>
      </c>
      <c r="AF50" s="120">
        <v>990</v>
      </c>
      <c r="AG50" s="119" t="s">
        <v>218</v>
      </c>
    </row>
    <row r="51" spans="1:33" ht="14.25" x14ac:dyDescent="0.2">
      <c r="A51" s="101" t="s">
        <v>219</v>
      </c>
      <c r="B51" s="101" t="s">
        <v>220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04">
        <v>0</v>
      </c>
      <c r="K51" s="105">
        <v>0</v>
      </c>
      <c r="L51" s="103">
        <v>0</v>
      </c>
      <c r="M51" s="105">
        <v>0</v>
      </c>
      <c r="N51" s="103">
        <v>0</v>
      </c>
      <c r="O51" s="105">
        <v>0</v>
      </c>
      <c r="P51" s="105">
        <v>0</v>
      </c>
      <c r="Q51" s="106">
        <v>0</v>
      </c>
      <c r="R51" s="107">
        <v>6</v>
      </c>
      <c r="S51" s="101" t="s">
        <v>161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1" t="s">
        <v>221</v>
      </c>
      <c r="AE51" s="105">
        <v>4036</v>
      </c>
      <c r="AF51" s="105">
        <v>22</v>
      </c>
      <c r="AG51" s="108" t="s">
        <v>161</v>
      </c>
    </row>
    <row r="52" spans="1:33" ht="14.25" x14ac:dyDescent="0.2">
      <c r="A52" s="101" t="s">
        <v>222</v>
      </c>
      <c r="B52" s="101" t="s">
        <v>223</v>
      </c>
      <c r="C52" s="102">
        <v>228</v>
      </c>
      <c r="D52" s="102">
        <v>0</v>
      </c>
      <c r="E52" s="102">
        <v>228</v>
      </c>
      <c r="F52" s="103">
        <v>0.15151515151515202</v>
      </c>
      <c r="G52" s="102">
        <v>0</v>
      </c>
      <c r="H52" s="102">
        <v>0</v>
      </c>
      <c r="I52" s="102">
        <v>0</v>
      </c>
      <c r="J52" s="104">
        <v>0</v>
      </c>
      <c r="K52" s="105">
        <v>0</v>
      </c>
      <c r="L52" s="103">
        <v>0</v>
      </c>
      <c r="M52" s="105">
        <v>228</v>
      </c>
      <c r="N52" s="103">
        <v>0.15151515151515202</v>
      </c>
      <c r="O52" s="105">
        <v>0</v>
      </c>
      <c r="P52" s="105">
        <v>228</v>
      </c>
      <c r="Q52" s="106">
        <v>0.15151515151515202</v>
      </c>
      <c r="R52" s="107">
        <v>6</v>
      </c>
      <c r="S52" s="101" t="s">
        <v>161</v>
      </c>
      <c r="T52" s="105">
        <v>198</v>
      </c>
      <c r="U52" s="105">
        <v>198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198</v>
      </c>
      <c r="AC52" s="105">
        <v>198</v>
      </c>
      <c r="AD52" s="101" t="s">
        <v>224</v>
      </c>
      <c r="AE52" s="105">
        <v>4036</v>
      </c>
      <c r="AF52" s="105">
        <v>22</v>
      </c>
      <c r="AG52" s="109"/>
    </row>
    <row r="53" spans="1:33" ht="14.25" x14ac:dyDescent="0.2">
      <c r="A53" s="101" t="s">
        <v>225</v>
      </c>
      <c r="B53" s="101" t="s">
        <v>226</v>
      </c>
      <c r="C53" s="102">
        <v>31372</v>
      </c>
      <c r="D53" s="102">
        <v>0</v>
      </c>
      <c r="E53" s="102">
        <v>31372</v>
      </c>
      <c r="F53" s="103">
        <v>-2.30443447932237E-2</v>
      </c>
      <c r="G53" s="102">
        <v>119438</v>
      </c>
      <c r="H53" s="102">
        <v>0</v>
      </c>
      <c r="I53" s="102">
        <v>119438</v>
      </c>
      <c r="J53" s="104">
        <v>2.5491761756347202E-2</v>
      </c>
      <c r="K53" s="105">
        <v>0</v>
      </c>
      <c r="L53" s="103">
        <v>0</v>
      </c>
      <c r="M53" s="105">
        <v>150810</v>
      </c>
      <c r="N53" s="103">
        <v>1.50019181456579E-2</v>
      </c>
      <c r="O53" s="105">
        <v>0</v>
      </c>
      <c r="P53" s="105">
        <v>150810</v>
      </c>
      <c r="Q53" s="106">
        <v>1.50019181456579E-2</v>
      </c>
      <c r="R53" s="107">
        <v>6</v>
      </c>
      <c r="S53" s="101" t="s">
        <v>161</v>
      </c>
      <c r="T53" s="105">
        <v>32086</v>
      </c>
      <c r="U53" s="105">
        <v>32112</v>
      </c>
      <c r="V53" s="105">
        <v>26</v>
      </c>
      <c r="W53" s="105">
        <v>116463</v>
      </c>
      <c r="X53" s="105">
        <v>116469</v>
      </c>
      <c r="Y53" s="105">
        <v>6</v>
      </c>
      <c r="Z53" s="105">
        <v>0</v>
      </c>
      <c r="AA53" s="105">
        <v>0</v>
      </c>
      <c r="AB53" s="105">
        <v>148581</v>
      </c>
      <c r="AC53" s="105">
        <v>148581</v>
      </c>
      <c r="AD53" s="101" t="s">
        <v>227</v>
      </c>
      <c r="AE53" s="105">
        <v>4036</v>
      </c>
      <c r="AF53" s="105">
        <v>22</v>
      </c>
      <c r="AG53" s="109"/>
    </row>
    <row r="54" spans="1:33" ht="14.25" x14ac:dyDescent="0.2">
      <c r="A54" s="101" t="s">
        <v>228</v>
      </c>
      <c r="B54" s="101" t="s">
        <v>229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04">
        <v>0</v>
      </c>
      <c r="K54" s="105">
        <v>0</v>
      </c>
      <c r="L54" s="103">
        <v>0</v>
      </c>
      <c r="M54" s="105">
        <v>0</v>
      </c>
      <c r="N54" s="103">
        <v>0</v>
      </c>
      <c r="O54" s="105">
        <v>0</v>
      </c>
      <c r="P54" s="105">
        <v>0</v>
      </c>
      <c r="Q54" s="106">
        <v>0</v>
      </c>
      <c r="R54" s="107">
        <v>6</v>
      </c>
      <c r="S54" s="101" t="s">
        <v>161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1" t="s">
        <v>230</v>
      </c>
      <c r="AE54" s="105">
        <v>4036</v>
      </c>
      <c r="AF54" s="105">
        <v>22</v>
      </c>
      <c r="AG54" s="109"/>
    </row>
    <row r="55" spans="1:33" ht="14.25" x14ac:dyDescent="0.2">
      <c r="A55" s="101" t="s">
        <v>231</v>
      </c>
      <c r="B55" s="101" t="s">
        <v>232</v>
      </c>
      <c r="C55" s="102">
        <v>3250</v>
      </c>
      <c r="D55" s="102">
        <v>0</v>
      </c>
      <c r="E55" s="102">
        <v>3250</v>
      </c>
      <c r="F55" s="103">
        <v>-2.7237354085603099E-2</v>
      </c>
      <c r="G55" s="102">
        <v>0</v>
      </c>
      <c r="H55" s="102">
        <v>0</v>
      </c>
      <c r="I55" s="102">
        <v>0</v>
      </c>
      <c r="J55" s="104">
        <v>0</v>
      </c>
      <c r="K55" s="105">
        <v>0</v>
      </c>
      <c r="L55" s="103">
        <v>0</v>
      </c>
      <c r="M55" s="105">
        <v>3250</v>
      </c>
      <c r="N55" s="103">
        <v>-2.7237354085603099E-2</v>
      </c>
      <c r="O55" s="105">
        <v>0</v>
      </c>
      <c r="P55" s="105">
        <v>3250</v>
      </c>
      <c r="Q55" s="106">
        <v>-2.7237354085603099E-2</v>
      </c>
      <c r="R55" s="107">
        <v>6</v>
      </c>
      <c r="S55" s="101" t="s">
        <v>161</v>
      </c>
      <c r="T55" s="105">
        <v>3341</v>
      </c>
      <c r="U55" s="105">
        <v>3341</v>
      </c>
      <c r="V55" s="105">
        <v>0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3341</v>
      </c>
      <c r="AC55" s="105">
        <v>3341</v>
      </c>
      <c r="AD55" s="101" t="s">
        <v>233</v>
      </c>
      <c r="AE55" s="105">
        <v>4036</v>
      </c>
      <c r="AF55" s="105">
        <v>22</v>
      </c>
      <c r="AG55" s="109"/>
    </row>
    <row r="56" spans="1:33" ht="14.25" x14ac:dyDescent="0.2">
      <c r="A56" s="101" t="s">
        <v>234</v>
      </c>
      <c r="B56" s="101" t="s">
        <v>235</v>
      </c>
      <c r="C56" s="102">
        <v>1925</v>
      </c>
      <c r="D56" s="102">
        <v>0</v>
      </c>
      <c r="E56" s="102">
        <v>1925</v>
      </c>
      <c r="F56" s="103">
        <v>5.9438635112823296E-2</v>
      </c>
      <c r="G56" s="102">
        <v>0</v>
      </c>
      <c r="H56" s="102">
        <v>0</v>
      </c>
      <c r="I56" s="102">
        <v>0</v>
      </c>
      <c r="J56" s="104">
        <v>0</v>
      </c>
      <c r="K56" s="105">
        <v>0</v>
      </c>
      <c r="L56" s="103">
        <v>0</v>
      </c>
      <c r="M56" s="105">
        <v>1925</v>
      </c>
      <c r="N56" s="103">
        <v>5.9438635112823296E-2</v>
      </c>
      <c r="O56" s="105">
        <v>0</v>
      </c>
      <c r="P56" s="105">
        <v>1925</v>
      </c>
      <c r="Q56" s="106">
        <v>5.9438635112823296E-2</v>
      </c>
      <c r="R56" s="107">
        <v>6</v>
      </c>
      <c r="S56" s="101" t="s">
        <v>161</v>
      </c>
      <c r="T56" s="105">
        <v>1817</v>
      </c>
      <c r="U56" s="105">
        <v>1817</v>
      </c>
      <c r="V56" s="105">
        <v>0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1817</v>
      </c>
      <c r="AC56" s="105">
        <v>1817</v>
      </c>
      <c r="AD56" s="101" t="s">
        <v>236</v>
      </c>
      <c r="AE56" s="105">
        <v>4036</v>
      </c>
      <c r="AF56" s="105">
        <v>22</v>
      </c>
      <c r="AG56" s="110"/>
    </row>
    <row r="57" spans="1:33" ht="14.25" x14ac:dyDescent="0.2">
      <c r="A57" s="111" t="s">
        <v>237</v>
      </c>
      <c r="B57" s="112"/>
      <c r="C57" s="113">
        <v>36775</v>
      </c>
      <c r="D57" s="113">
        <v>0</v>
      </c>
      <c r="E57" s="113">
        <v>36775</v>
      </c>
      <c r="F57" s="114">
        <v>-1.84957830682182E-2</v>
      </c>
      <c r="G57" s="113">
        <v>119438</v>
      </c>
      <c r="H57" s="113">
        <v>0</v>
      </c>
      <c r="I57" s="113">
        <v>119438</v>
      </c>
      <c r="J57" s="115">
        <v>2.5491761756347202E-2</v>
      </c>
      <c r="K57" s="116">
        <v>0</v>
      </c>
      <c r="L57" s="114">
        <v>0</v>
      </c>
      <c r="M57" s="116">
        <v>156213</v>
      </c>
      <c r="N57" s="114">
        <v>1.47852692984792E-2</v>
      </c>
      <c r="O57" s="116">
        <v>0</v>
      </c>
      <c r="P57" s="116">
        <v>156213</v>
      </c>
      <c r="Q57" s="117">
        <v>1.47852692984792E-2</v>
      </c>
      <c r="R57" s="118">
        <v>0</v>
      </c>
      <c r="S57" s="119">
        <v>0</v>
      </c>
      <c r="T57" s="120">
        <v>37442</v>
      </c>
      <c r="U57" s="120">
        <v>37468</v>
      </c>
      <c r="V57" s="120">
        <v>26</v>
      </c>
      <c r="W57" s="120">
        <v>116463</v>
      </c>
      <c r="X57" s="120">
        <v>116469</v>
      </c>
      <c r="Y57" s="120">
        <v>6</v>
      </c>
      <c r="Z57" s="120">
        <v>0</v>
      </c>
      <c r="AA57" s="120">
        <v>0</v>
      </c>
      <c r="AB57" s="120">
        <v>153937</v>
      </c>
      <c r="AC57" s="120">
        <v>153937</v>
      </c>
      <c r="AD57" s="119">
        <v>0</v>
      </c>
      <c r="AE57" s="120">
        <v>24216</v>
      </c>
      <c r="AF57" s="120">
        <v>132</v>
      </c>
      <c r="AG57" s="119" t="s">
        <v>218</v>
      </c>
    </row>
    <row r="58" spans="1:33" ht="14.25" x14ac:dyDescent="0.2">
      <c r="A58" s="111" t="s">
        <v>238</v>
      </c>
      <c r="B58" s="112"/>
      <c r="C58" s="113">
        <v>2313842</v>
      </c>
      <c r="D58" s="113">
        <v>442358</v>
      </c>
      <c r="E58" s="113">
        <v>2756200</v>
      </c>
      <c r="F58" s="114">
        <v>2.2050739134546003E-2</v>
      </c>
      <c r="G58" s="113">
        <v>1412255</v>
      </c>
      <c r="H58" s="113">
        <v>264352</v>
      </c>
      <c r="I58" s="113">
        <v>1676607</v>
      </c>
      <c r="J58" s="115">
        <v>4.71365625009759E-2</v>
      </c>
      <c r="K58" s="116">
        <v>48198</v>
      </c>
      <c r="L58" s="114">
        <v>0.21755165967766402</v>
      </c>
      <c r="M58" s="116">
        <v>4481005</v>
      </c>
      <c r="N58" s="114">
        <v>3.3095206037824898E-2</v>
      </c>
      <c r="O58" s="116">
        <v>50474</v>
      </c>
      <c r="P58" s="116">
        <v>4531479</v>
      </c>
      <c r="Q58" s="117">
        <v>3.1410422448911797E-2</v>
      </c>
      <c r="R58" s="118">
        <v>0</v>
      </c>
      <c r="S58" s="119">
        <v>0</v>
      </c>
      <c r="T58" s="120">
        <v>2268085</v>
      </c>
      <c r="U58" s="120">
        <v>2696735</v>
      </c>
      <c r="V58" s="120">
        <v>428650</v>
      </c>
      <c r="W58" s="120">
        <v>1355689</v>
      </c>
      <c r="X58" s="120">
        <v>1601135</v>
      </c>
      <c r="Y58" s="120">
        <v>245446</v>
      </c>
      <c r="Z58" s="120">
        <v>39586</v>
      </c>
      <c r="AA58" s="120">
        <v>56022</v>
      </c>
      <c r="AB58" s="120">
        <v>4337456</v>
      </c>
      <c r="AC58" s="120">
        <v>4393478</v>
      </c>
      <c r="AD58" s="119">
        <v>0</v>
      </c>
      <c r="AE58" s="120">
        <v>205836</v>
      </c>
      <c r="AF58" s="120">
        <v>1122</v>
      </c>
      <c r="AG58" s="119">
        <v>0</v>
      </c>
    </row>
  </sheetData>
  <pageMargins left="0.25" right="0.25" top="0.75" bottom="0.75" header="0.3" footer="0.3"/>
  <pageSetup paperSize="9" scale="5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6FCE-C94F-4D20-AA50-1C87FA9259C5}">
  <sheetPr>
    <pageSetUpPr fitToPage="1"/>
  </sheetPr>
  <dimension ref="A1:AG58"/>
  <sheetViews>
    <sheetView zoomScaleNormal="16705" zoomScaleSheetLayoutView="1798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97" t="s">
        <v>239</v>
      </c>
    </row>
    <row r="4" spans="1:33" ht="57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57</v>
      </c>
      <c r="L4" s="99" t="s">
        <v>58</v>
      </c>
      <c r="M4" s="99" t="s">
        <v>59</v>
      </c>
      <c r="N4" s="99" t="s">
        <v>60</v>
      </c>
      <c r="O4" s="99" t="s">
        <v>61</v>
      </c>
      <c r="P4" s="99" t="s">
        <v>62</v>
      </c>
      <c r="Q4" s="99" t="s">
        <v>63</v>
      </c>
      <c r="R4" s="100" t="s">
        <v>64</v>
      </c>
      <c r="S4" s="100" t="s">
        <v>79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  <c r="Y4" s="100" t="s">
        <v>70</v>
      </c>
      <c r="Z4" s="100" t="s">
        <v>71</v>
      </c>
      <c r="AA4" s="100" t="s">
        <v>72</v>
      </c>
      <c r="AB4" s="100" t="s">
        <v>73</v>
      </c>
      <c r="AC4" s="100" t="s">
        <v>74</v>
      </c>
      <c r="AD4" s="100" t="s">
        <v>75</v>
      </c>
      <c r="AE4" s="100" t="s">
        <v>76</v>
      </c>
      <c r="AF4" s="100" t="s">
        <v>78</v>
      </c>
      <c r="AG4" s="100" t="s">
        <v>77</v>
      </c>
    </row>
    <row r="5" spans="1:33" ht="14.25" x14ac:dyDescent="0.2">
      <c r="A5" s="101" t="s">
        <v>80</v>
      </c>
      <c r="B5" s="101" t="s">
        <v>81</v>
      </c>
      <c r="C5" s="102">
        <v>336427</v>
      </c>
      <c r="D5" s="102">
        <v>16630</v>
      </c>
      <c r="E5" s="102">
        <v>353057</v>
      </c>
      <c r="F5" s="103">
        <v>3.2605166871886998E-2</v>
      </c>
      <c r="G5" s="102">
        <v>3121</v>
      </c>
      <c r="H5" s="102">
        <v>0</v>
      </c>
      <c r="I5" s="102">
        <v>3121</v>
      </c>
      <c r="J5" s="103">
        <v>8.2177531206657398E-2</v>
      </c>
      <c r="K5" s="102">
        <v>43</v>
      </c>
      <c r="L5" s="121">
        <v>-0.93874643874643904</v>
      </c>
      <c r="M5" s="102">
        <v>356221</v>
      </c>
      <c r="N5" s="103">
        <v>3.1045311799013001E-2</v>
      </c>
      <c r="O5" s="102">
        <v>6970</v>
      </c>
      <c r="P5" s="102">
        <v>363191</v>
      </c>
      <c r="Q5" s="103">
        <v>2.1358507969718398E-2</v>
      </c>
      <c r="R5" s="107">
        <v>4</v>
      </c>
      <c r="S5" s="108" t="s">
        <v>82</v>
      </c>
      <c r="T5" s="101" t="s">
        <v>82</v>
      </c>
      <c r="U5" s="105">
        <v>325389</v>
      </c>
      <c r="V5" s="105">
        <v>341909</v>
      </c>
      <c r="W5" s="105">
        <v>16520</v>
      </c>
      <c r="X5" s="105">
        <v>2884</v>
      </c>
      <c r="Y5" s="105">
        <v>2884</v>
      </c>
      <c r="Z5" s="105">
        <v>0</v>
      </c>
      <c r="AA5" s="105">
        <v>702</v>
      </c>
      <c r="AB5" s="105">
        <v>10101</v>
      </c>
      <c r="AC5" s="105">
        <v>345495</v>
      </c>
      <c r="AD5" s="105">
        <v>355596</v>
      </c>
      <c r="AE5" s="101" t="s">
        <v>83</v>
      </c>
      <c r="AF5" s="105">
        <v>132</v>
      </c>
      <c r="AG5" s="105">
        <v>44396</v>
      </c>
    </row>
    <row r="6" spans="1:33" ht="14.25" x14ac:dyDescent="0.2">
      <c r="A6" s="101" t="s">
        <v>84</v>
      </c>
      <c r="B6" s="101" t="s">
        <v>85</v>
      </c>
      <c r="C6" s="102">
        <v>41314</v>
      </c>
      <c r="D6" s="102">
        <v>450</v>
      </c>
      <c r="E6" s="102">
        <v>41764</v>
      </c>
      <c r="F6" s="103">
        <v>9.5868085514332296E-4</v>
      </c>
      <c r="G6" s="102">
        <v>0</v>
      </c>
      <c r="H6" s="102">
        <v>0</v>
      </c>
      <c r="I6" s="102">
        <v>0</v>
      </c>
      <c r="J6" s="103">
        <v>-1</v>
      </c>
      <c r="K6" s="102">
        <v>0</v>
      </c>
      <c r="L6" s="121">
        <v>0</v>
      </c>
      <c r="M6" s="102">
        <v>41764</v>
      </c>
      <c r="N6" s="103">
        <v>-1.4364376346660303E-4</v>
      </c>
      <c r="O6" s="102">
        <v>13802</v>
      </c>
      <c r="P6" s="102">
        <v>55566</v>
      </c>
      <c r="Q6" s="103">
        <v>-2.3032562064842801E-2</v>
      </c>
      <c r="R6" s="107">
        <v>5</v>
      </c>
      <c r="S6" s="109"/>
      <c r="T6" s="101" t="s">
        <v>82</v>
      </c>
      <c r="U6" s="105">
        <v>41416</v>
      </c>
      <c r="V6" s="105">
        <v>41724</v>
      </c>
      <c r="W6" s="105">
        <v>308</v>
      </c>
      <c r="X6" s="105">
        <v>46</v>
      </c>
      <c r="Y6" s="105">
        <v>46</v>
      </c>
      <c r="Z6" s="105">
        <v>0</v>
      </c>
      <c r="AA6" s="105">
        <v>0</v>
      </c>
      <c r="AB6" s="105">
        <v>15106</v>
      </c>
      <c r="AC6" s="105">
        <v>41770</v>
      </c>
      <c r="AD6" s="105">
        <v>56876</v>
      </c>
      <c r="AE6" s="101" t="s">
        <v>86</v>
      </c>
      <c r="AF6" s="105">
        <v>132</v>
      </c>
      <c r="AG6" s="105">
        <v>44396</v>
      </c>
    </row>
    <row r="7" spans="1:33" ht="14.25" x14ac:dyDescent="0.2">
      <c r="A7" s="101" t="s">
        <v>87</v>
      </c>
      <c r="B7" s="101" t="s">
        <v>88</v>
      </c>
      <c r="C7" s="102">
        <v>221165</v>
      </c>
      <c r="D7" s="102">
        <v>2</v>
      </c>
      <c r="E7" s="102">
        <v>221167</v>
      </c>
      <c r="F7" s="103">
        <v>-9.6896534739915208E-3</v>
      </c>
      <c r="G7" s="102">
        <v>411</v>
      </c>
      <c r="H7" s="102">
        <v>0</v>
      </c>
      <c r="I7" s="102">
        <v>411</v>
      </c>
      <c r="J7" s="103">
        <v>0</v>
      </c>
      <c r="K7" s="102">
        <v>0</v>
      </c>
      <c r="L7" s="121">
        <v>0</v>
      </c>
      <c r="M7" s="102">
        <v>221578</v>
      </c>
      <c r="N7" s="103">
        <v>-7.8493357393286198E-3</v>
      </c>
      <c r="O7" s="102">
        <v>399</v>
      </c>
      <c r="P7" s="102">
        <v>221977</v>
      </c>
      <c r="Q7" s="103">
        <v>-1.48235596958951E-2</v>
      </c>
      <c r="R7" s="107">
        <v>4</v>
      </c>
      <c r="S7" s="109"/>
      <c r="T7" s="101" t="s">
        <v>82</v>
      </c>
      <c r="U7" s="105">
        <v>223315</v>
      </c>
      <c r="V7" s="105">
        <v>223331</v>
      </c>
      <c r="W7" s="105">
        <v>16</v>
      </c>
      <c r="X7" s="105">
        <v>0</v>
      </c>
      <c r="Y7" s="105">
        <v>0</v>
      </c>
      <c r="Z7" s="105">
        <v>0</v>
      </c>
      <c r="AA7" s="105">
        <v>0</v>
      </c>
      <c r="AB7" s="105">
        <v>1986</v>
      </c>
      <c r="AC7" s="105">
        <v>223331</v>
      </c>
      <c r="AD7" s="105">
        <v>225317</v>
      </c>
      <c r="AE7" s="101" t="s">
        <v>89</v>
      </c>
      <c r="AF7" s="105">
        <v>132</v>
      </c>
      <c r="AG7" s="105">
        <v>44396</v>
      </c>
    </row>
    <row r="8" spans="1:33" ht="14.25" x14ac:dyDescent="0.2">
      <c r="A8" s="101" t="s">
        <v>90</v>
      </c>
      <c r="B8" s="101" t="s">
        <v>91</v>
      </c>
      <c r="C8" s="102">
        <v>3100875</v>
      </c>
      <c r="D8" s="102">
        <v>272170</v>
      </c>
      <c r="E8" s="102">
        <v>3373045</v>
      </c>
      <c r="F8" s="103">
        <v>2.5207052284862103E-2</v>
      </c>
      <c r="G8" s="102">
        <v>2175196</v>
      </c>
      <c r="H8" s="102">
        <v>86240</v>
      </c>
      <c r="I8" s="102">
        <v>2261436</v>
      </c>
      <c r="J8" s="103">
        <v>3.0447709507134501E-2</v>
      </c>
      <c r="K8" s="102">
        <v>166872</v>
      </c>
      <c r="L8" s="121">
        <v>0.165527019759312</v>
      </c>
      <c r="M8" s="102">
        <v>5801353</v>
      </c>
      <c r="N8" s="103">
        <v>3.0820382526409902E-2</v>
      </c>
      <c r="O8" s="102">
        <v>68272</v>
      </c>
      <c r="P8" s="102">
        <v>5869625</v>
      </c>
      <c r="Q8" s="103">
        <v>2.9818031634101103E-2</v>
      </c>
      <c r="R8" s="107">
        <v>2</v>
      </c>
      <c r="S8" s="109"/>
      <c r="T8" s="101" t="s">
        <v>82</v>
      </c>
      <c r="U8" s="105">
        <v>3033033</v>
      </c>
      <c r="V8" s="105">
        <v>3290111</v>
      </c>
      <c r="W8" s="105">
        <v>257078</v>
      </c>
      <c r="X8" s="105">
        <v>2120679</v>
      </c>
      <c r="Y8" s="105">
        <v>2194615</v>
      </c>
      <c r="Z8" s="105">
        <v>73936</v>
      </c>
      <c r="AA8" s="105">
        <v>143173</v>
      </c>
      <c r="AB8" s="105">
        <v>71773</v>
      </c>
      <c r="AC8" s="105">
        <v>5627899</v>
      </c>
      <c r="AD8" s="105">
        <v>5699672</v>
      </c>
      <c r="AE8" s="101" t="s">
        <v>92</v>
      </c>
      <c r="AF8" s="105">
        <v>132</v>
      </c>
      <c r="AG8" s="105">
        <v>44396</v>
      </c>
    </row>
    <row r="9" spans="1:33" ht="14.25" x14ac:dyDescent="0.2">
      <c r="A9" s="101" t="s">
        <v>93</v>
      </c>
      <c r="B9" s="101" t="s">
        <v>94</v>
      </c>
      <c r="C9" s="102">
        <v>4843</v>
      </c>
      <c r="D9" s="102">
        <v>72</v>
      </c>
      <c r="E9" s="102">
        <v>4915</v>
      </c>
      <c r="F9" s="103">
        <v>-8.1308411214953288E-2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4915</v>
      </c>
      <c r="N9" s="103">
        <v>-8.1308411214953288E-2</v>
      </c>
      <c r="O9" s="102">
        <v>7339</v>
      </c>
      <c r="P9" s="102">
        <v>12254</v>
      </c>
      <c r="Q9" s="103">
        <v>-5.6077645971344896E-2</v>
      </c>
      <c r="R9" s="107">
        <v>5</v>
      </c>
      <c r="S9" s="109"/>
      <c r="T9" s="101" t="s">
        <v>82</v>
      </c>
      <c r="U9" s="105">
        <v>5308</v>
      </c>
      <c r="V9" s="105">
        <v>5350</v>
      </c>
      <c r="W9" s="105">
        <v>42</v>
      </c>
      <c r="X9" s="105">
        <v>0</v>
      </c>
      <c r="Y9" s="105">
        <v>0</v>
      </c>
      <c r="Z9" s="105">
        <v>0</v>
      </c>
      <c r="AA9" s="105">
        <v>0</v>
      </c>
      <c r="AB9" s="105">
        <v>7632</v>
      </c>
      <c r="AC9" s="105">
        <v>5350</v>
      </c>
      <c r="AD9" s="105">
        <v>12982</v>
      </c>
      <c r="AE9" s="101" t="s">
        <v>95</v>
      </c>
      <c r="AF9" s="105">
        <v>132</v>
      </c>
      <c r="AG9" s="105">
        <v>44396</v>
      </c>
    </row>
    <row r="10" spans="1:33" ht="14.25" x14ac:dyDescent="0.2">
      <c r="A10" s="101" t="s">
        <v>96</v>
      </c>
      <c r="B10" s="101" t="s">
        <v>97</v>
      </c>
      <c r="C10" s="102">
        <v>1114740</v>
      </c>
      <c r="D10" s="102">
        <v>405428</v>
      </c>
      <c r="E10" s="102">
        <v>1520168</v>
      </c>
      <c r="F10" s="103">
        <v>-8.3401121886972403E-3</v>
      </c>
      <c r="G10" s="102">
        <v>65307</v>
      </c>
      <c r="H10" s="102">
        <v>1220</v>
      </c>
      <c r="I10" s="102">
        <v>66527</v>
      </c>
      <c r="J10" s="103">
        <v>0.18819432041436002</v>
      </c>
      <c r="K10" s="102">
        <v>2</v>
      </c>
      <c r="L10" s="121">
        <v>0</v>
      </c>
      <c r="M10" s="102">
        <v>1586697</v>
      </c>
      <c r="N10" s="103">
        <v>-1.4135182948664599E-3</v>
      </c>
      <c r="O10" s="102">
        <v>115555</v>
      </c>
      <c r="P10" s="102">
        <v>1702252</v>
      </c>
      <c r="Q10" s="103">
        <v>-7.8763654251220692E-3</v>
      </c>
      <c r="R10" s="107">
        <v>3</v>
      </c>
      <c r="S10" s="109"/>
      <c r="T10" s="101" t="s">
        <v>82</v>
      </c>
      <c r="U10" s="105">
        <v>1114579</v>
      </c>
      <c r="V10" s="105">
        <v>1532953</v>
      </c>
      <c r="W10" s="105">
        <v>418374</v>
      </c>
      <c r="X10" s="105">
        <v>54340</v>
      </c>
      <c r="Y10" s="105">
        <v>55990</v>
      </c>
      <c r="Z10" s="105">
        <v>1650</v>
      </c>
      <c r="AA10" s="105">
        <v>0</v>
      </c>
      <c r="AB10" s="105">
        <v>126823</v>
      </c>
      <c r="AC10" s="105">
        <v>1588943</v>
      </c>
      <c r="AD10" s="105">
        <v>1715766</v>
      </c>
      <c r="AE10" s="101" t="s">
        <v>98</v>
      </c>
      <c r="AF10" s="105">
        <v>132</v>
      </c>
      <c r="AG10" s="105">
        <v>44396</v>
      </c>
    </row>
    <row r="11" spans="1:33" ht="14.25" x14ac:dyDescent="0.2">
      <c r="A11" s="101" t="s">
        <v>99</v>
      </c>
      <c r="B11" s="101" t="s">
        <v>100</v>
      </c>
      <c r="C11" s="102">
        <v>88475</v>
      </c>
      <c r="D11" s="102">
        <v>988</v>
      </c>
      <c r="E11" s="102">
        <v>89463</v>
      </c>
      <c r="F11" s="103">
        <v>5.3919374219541502E-2</v>
      </c>
      <c r="G11" s="102">
        <v>0</v>
      </c>
      <c r="H11" s="102">
        <v>0</v>
      </c>
      <c r="I11" s="102">
        <v>0</v>
      </c>
      <c r="J11" s="103">
        <v>0</v>
      </c>
      <c r="K11" s="102">
        <v>22983</v>
      </c>
      <c r="L11" s="121">
        <v>0.96805959924644591</v>
      </c>
      <c r="M11" s="102">
        <v>112446</v>
      </c>
      <c r="N11" s="103">
        <v>0.16447123151484999</v>
      </c>
      <c r="O11" s="102">
        <v>10163</v>
      </c>
      <c r="P11" s="102">
        <v>122609</v>
      </c>
      <c r="Q11" s="103">
        <v>0.122690229832433</v>
      </c>
      <c r="R11" s="107">
        <v>5</v>
      </c>
      <c r="S11" s="109"/>
      <c r="T11" s="101" t="s">
        <v>82</v>
      </c>
      <c r="U11" s="105">
        <v>84288</v>
      </c>
      <c r="V11" s="105">
        <v>84886</v>
      </c>
      <c r="W11" s="105">
        <v>598</v>
      </c>
      <c r="X11" s="105">
        <v>0</v>
      </c>
      <c r="Y11" s="105">
        <v>0</v>
      </c>
      <c r="Z11" s="105">
        <v>0</v>
      </c>
      <c r="AA11" s="105">
        <v>11678</v>
      </c>
      <c r="AB11" s="105">
        <v>12646</v>
      </c>
      <c r="AC11" s="105">
        <v>96564</v>
      </c>
      <c r="AD11" s="105">
        <v>109210</v>
      </c>
      <c r="AE11" s="101" t="s">
        <v>101</v>
      </c>
      <c r="AF11" s="105">
        <v>132</v>
      </c>
      <c r="AG11" s="105">
        <v>44396</v>
      </c>
    </row>
    <row r="12" spans="1:33" ht="14.25" x14ac:dyDescent="0.2">
      <c r="A12" s="101" t="s">
        <v>102</v>
      </c>
      <c r="B12" s="101" t="s">
        <v>103</v>
      </c>
      <c r="C12" s="102">
        <v>12685</v>
      </c>
      <c r="D12" s="102">
        <v>362</v>
      </c>
      <c r="E12" s="102">
        <v>13047</v>
      </c>
      <c r="F12" s="103">
        <v>-3.7476945776466201E-2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13047</v>
      </c>
      <c r="N12" s="103">
        <v>-3.7476945776466201E-2</v>
      </c>
      <c r="O12" s="102">
        <v>12189</v>
      </c>
      <c r="P12" s="102">
        <v>25236</v>
      </c>
      <c r="Q12" s="103">
        <v>-3.7198122925489296E-2</v>
      </c>
      <c r="R12" s="107">
        <v>5</v>
      </c>
      <c r="S12" s="109"/>
      <c r="T12" s="101" t="s">
        <v>82</v>
      </c>
      <c r="U12" s="105">
        <v>13221</v>
      </c>
      <c r="V12" s="105">
        <v>13555</v>
      </c>
      <c r="W12" s="105">
        <v>334</v>
      </c>
      <c r="X12" s="105">
        <v>0</v>
      </c>
      <c r="Y12" s="105">
        <v>0</v>
      </c>
      <c r="Z12" s="105">
        <v>0</v>
      </c>
      <c r="AA12" s="105">
        <v>0</v>
      </c>
      <c r="AB12" s="105">
        <v>12656</v>
      </c>
      <c r="AC12" s="105">
        <v>13555</v>
      </c>
      <c r="AD12" s="105">
        <v>26211</v>
      </c>
      <c r="AE12" s="101" t="s">
        <v>104</v>
      </c>
      <c r="AF12" s="105">
        <v>132</v>
      </c>
      <c r="AG12" s="105">
        <v>44396</v>
      </c>
    </row>
    <row r="13" spans="1:33" ht="14.25" x14ac:dyDescent="0.2">
      <c r="A13" s="101" t="s">
        <v>105</v>
      </c>
      <c r="B13" s="101" t="s">
        <v>106</v>
      </c>
      <c r="C13" s="102">
        <v>0</v>
      </c>
      <c r="D13" s="102">
        <v>0</v>
      </c>
      <c r="E13" s="102">
        <v>0</v>
      </c>
      <c r="F13" s="103">
        <v>-1</v>
      </c>
      <c r="G13" s="102">
        <v>1725</v>
      </c>
      <c r="H13" s="102">
        <v>0</v>
      </c>
      <c r="I13" s="102">
        <v>1725</v>
      </c>
      <c r="J13" s="103">
        <v>-0.32220039292730801</v>
      </c>
      <c r="K13" s="102">
        <v>0</v>
      </c>
      <c r="L13" s="121">
        <v>0</v>
      </c>
      <c r="M13" s="102">
        <v>1725</v>
      </c>
      <c r="N13" s="103">
        <v>-0.36040044493882101</v>
      </c>
      <c r="O13" s="102">
        <v>0</v>
      </c>
      <c r="P13" s="102">
        <v>1725</v>
      </c>
      <c r="Q13" s="103">
        <v>-0.36040044493882101</v>
      </c>
      <c r="R13" s="107">
        <v>5</v>
      </c>
      <c r="S13" s="109"/>
      <c r="T13" s="101" t="s">
        <v>82</v>
      </c>
      <c r="U13" s="105">
        <v>152</v>
      </c>
      <c r="V13" s="105">
        <v>152</v>
      </c>
      <c r="W13" s="105">
        <v>0</v>
      </c>
      <c r="X13" s="105">
        <v>2545</v>
      </c>
      <c r="Y13" s="105">
        <v>2545</v>
      </c>
      <c r="Z13" s="105">
        <v>0</v>
      </c>
      <c r="AA13" s="105">
        <v>0</v>
      </c>
      <c r="AB13" s="105">
        <v>0</v>
      </c>
      <c r="AC13" s="105">
        <v>2697</v>
      </c>
      <c r="AD13" s="105">
        <v>2697</v>
      </c>
      <c r="AE13" s="101" t="s">
        <v>107</v>
      </c>
      <c r="AF13" s="105">
        <v>132</v>
      </c>
      <c r="AG13" s="105">
        <v>44396</v>
      </c>
    </row>
    <row r="14" spans="1:33" ht="14.25" x14ac:dyDescent="0.2">
      <c r="A14" s="101" t="s">
        <v>108</v>
      </c>
      <c r="B14" s="101" t="s">
        <v>109</v>
      </c>
      <c r="C14" s="102">
        <v>89196</v>
      </c>
      <c r="D14" s="102">
        <v>6062</v>
      </c>
      <c r="E14" s="102">
        <v>95258</v>
      </c>
      <c r="F14" s="103">
        <v>2.9738290075345602E-2</v>
      </c>
      <c r="G14" s="102">
        <v>0</v>
      </c>
      <c r="H14" s="102">
        <v>0</v>
      </c>
      <c r="I14" s="102">
        <v>0</v>
      </c>
      <c r="J14" s="103">
        <v>0</v>
      </c>
      <c r="K14" s="102">
        <v>29986</v>
      </c>
      <c r="L14" s="121">
        <v>6.5411263101794292E-2</v>
      </c>
      <c r="M14" s="102">
        <v>125244</v>
      </c>
      <c r="N14" s="103">
        <v>3.8059874680900406E-2</v>
      </c>
      <c r="O14" s="102">
        <v>6580</v>
      </c>
      <c r="P14" s="102">
        <v>131824</v>
      </c>
      <c r="Q14" s="103">
        <v>8.175595579518951E-3</v>
      </c>
      <c r="R14" s="107">
        <v>5</v>
      </c>
      <c r="S14" s="109"/>
      <c r="T14" s="101" t="s">
        <v>82</v>
      </c>
      <c r="U14" s="105">
        <v>90819</v>
      </c>
      <c r="V14" s="105">
        <v>92507</v>
      </c>
      <c r="W14" s="105">
        <v>1688</v>
      </c>
      <c r="X14" s="105">
        <v>0</v>
      </c>
      <c r="Y14" s="105">
        <v>0</v>
      </c>
      <c r="Z14" s="105">
        <v>0</v>
      </c>
      <c r="AA14" s="105">
        <v>28145</v>
      </c>
      <c r="AB14" s="105">
        <v>10103</v>
      </c>
      <c r="AC14" s="105">
        <v>120652</v>
      </c>
      <c r="AD14" s="105">
        <v>130755</v>
      </c>
      <c r="AE14" s="101" t="s">
        <v>110</v>
      </c>
      <c r="AF14" s="105">
        <v>132</v>
      </c>
      <c r="AG14" s="105">
        <v>44396</v>
      </c>
    </row>
    <row r="15" spans="1:33" ht="14.25" x14ac:dyDescent="0.2">
      <c r="A15" s="101" t="s">
        <v>111</v>
      </c>
      <c r="B15" s="101" t="s">
        <v>112</v>
      </c>
      <c r="C15" s="102">
        <v>74915</v>
      </c>
      <c r="D15" s="102">
        <v>1060</v>
      </c>
      <c r="E15" s="102">
        <v>75975</v>
      </c>
      <c r="F15" s="103">
        <v>-3.9461953956683605E-3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75975</v>
      </c>
      <c r="N15" s="103">
        <v>-3.9461953956683605E-3</v>
      </c>
      <c r="O15" s="102">
        <v>3080</v>
      </c>
      <c r="P15" s="102">
        <v>79055</v>
      </c>
      <c r="Q15" s="103">
        <v>1.3933751345873702E-3</v>
      </c>
      <c r="R15" s="107">
        <v>5</v>
      </c>
      <c r="S15" s="109"/>
      <c r="T15" s="101" t="s">
        <v>82</v>
      </c>
      <c r="U15" s="105">
        <v>75752</v>
      </c>
      <c r="V15" s="105">
        <v>76276</v>
      </c>
      <c r="W15" s="105">
        <v>524</v>
      </c>
      <c r="X15" s="105">
        <v>0</v>
      </c>
      <c r="Y15" s="105">
        <v>0</v>
      </c>
      <c r="Z15" s="105">
        <v>0</v>
      </c>
      <c r="AA15" s="105">
        <v>0</v>
      </c>
      <c r="AB15" s="105">
        <v>2669</v>
      </c>
      <c r="AC15" s="105">
        <v>76276</v>
      </c>
      <c r="AD15" s="105">
        <v>78945</v>
      </c>
      <c r="AE15" s="101" t="s">
        <v>113</v>
      </c>
      <c r="AF15" s="105">
        <v>132</v>
      </c>
      <c r="AG15" s="105">
        <v>44396</v>
      </c>
    </row>
    <row r="16" spans="1:33" ht="14.25" x14ac:dyDescent="0.2">
      <c r="A16" s="101" t="s">
        <v>114</v>
      </c>
      <c r="B16" s="101" t="s">
        <v>115</v>
      </c>
      <c r="C16" s="102">
        <v>100294</v>
      </c>
      <c r="D16" s="102">
        <v>8722</v>
      </c>
      <c r="E16" s="102">
        <v>109016</v>
      </c>
      <c r="F16" s="103">
        <v>-0.15372732283281201</v>
      </c>
      <c r="G16" s="102">
        <v>0</v>
      </c>
      <c r="H16" s="102">
        <v>0</v>
      </c>
      <c r="I16" s="102">
        <v>0</v>
      </c>
      <c r="J16" s="103">
        <v>0</v>
      </c>
      <c r="K16" s="102">
        <v>21728</v>
      </c>
      <c r="L16" s="121">
        <v>-0.15733953849137103</v>
      </c>
      <c r="M16" s="102">
        <v>130744</v>
      </c>
      <c r="N16" s="103">
        <v>-0.15432977154536801</v>
      </c>
      <c r="O16" s="102">
        <v>30680</v>
      </c>
      <c r="P16" s="102">
        <v>161424</v>
      </c>
      <c r="Q16" s="103">
        <v>-0.11846524353282301</v>
      </c>
      <c r="R16" s="107">
        <v>5</v>
      </c>
      <c r="S16" s="109"/>
      <c r="T16" s="101" t="s">
        <v>82</v>
      </c>
      <c r="U16" s="105">
        <v>118575</v>
      </c>
      <c r="V16" s="105">
        <v>128819</v>
      </c>
      <c r="W16" s="105">
        <v>10244</v>
      </c>
      <c r="X16" s="105">
        <v>0</v>
      </c>
      <c r="Y16" s="105">
        <v>0</v>
      </c>
      <c r="Z16" s="105">
        <v>0</v>
      </c>
      <c r="AA16" s="105">
        <v>25785</v>
      </c>
      <c r="AB16" s="105">
        <v>28513</v>
      </c>
      <c r="AC16" s="105">
        <v>154604</v>
      </c>
      <c r="AD16" s="105">
        <v>183117</v>
      </c>
      <c r="AE16" s="101" t="s">
        <v>116</v>
      </c>
      <c r="AF16" s="105">
        <v>132</v>
      </c>
      <c r="AG16" s="105">
        <v>44396</v>
      </c>
    </row>
    <row r="17" spans="1:33" ht="14.25" x14ac:dyDescent="0.2">
      <c r="A17" s="101" t="s">
        <v>117</v>
      </c>
      <c r="B17" s="101" t="s">
        <v>118</v>
      </c>
      <c r="C17" s="102">
        <v>652294</v>
      </c>
      <c r="D17" s="102">
        <v>7258</v>
      </c>
      <c r="E17" s="102">
        <v>659552</v>
      </c>
      <c r="F17" s="103">
        <v>1.67711620492914E-2</v>
      </c>
      <c r="G17" s="102">
        <v>41452</v>
      </c>
      <c r="H17" s="102">
        <v>0</v>
      </c>
      <c r="I17" s="102">
        <v>41452</v>
      </c>
      <c r="J17" s="103">
        <v>-9.1184144175747092E-2</v>
      </c>
      <c r="K17" s="102">
        <v>0</v>
      </c>
      <c r="L17" s="121">
        <v>0</v>
      </c>
      <c r="M17" s="102">
        <v>701004</v>
      </c>
      <c r="N17" s="103">
        <v>9.6790362445339419E-3</v>
      </c>
      <c r="O17" s="102">
        <v>9591</v>
      </c>
      <c r="P17" s="102">
        <v>710595</v>
      </c>
      <c r="Q17" s="103">
        <v>8.9923920359184506E-3</v>
      </c>
      <c r="R17" s="107">
        <v>4</v>
      </c>
      <c r="S17" s="109"/>
      <c r="T17" s="101" t="s">
        <v>82</v>
      </c>
      <c r="U17" s="105">
        <v>640167</v>
      </c>
      <c r="V17" s="105">
        <v>648673</v>
      </c>
      <c r="W17" s="105">
        <v>8506</v>
      </c>
      <c r="X17" s="105">
        <v>44435</v>
      </c>
      <c r="Y17" s="105">
        <v>45611</v>
      </c>
      <c r="Z17" s="105">
        <v>1176</v>
      </c>
      <c r="AA17" s="105">
        <v>0</v>
      </c>
      <c r="AB17" s="105">
        <v>9978</v>
      </c>
      <c r="AC17" s="105">
        <v>694284</v>
      </c>
      <c r="AD17" s="105">
        <v>704262</v>
      </c>
      <c r="AE17" s="101" t="s">
        <v>119</v>
      </c>
      <c r="AF17" s="105">
        <v>132</v>
      </c>
      <c r="AG17" s="105">
        <v>44396</v>
      </c>
    </row>
    <row r="18" spans="1:33" ht="14.25" x14ac:dyDescent="0.2">
      <c r="A18" s="101" t="s">
        <v>120</v>
      </c>
      <c r="B18" s="101" t="s">
        <v>121</v>
      </c>
      <c r="C18" s="102">
        <v>10505</v>
      </c>
      <c r="D18" s="102">
        <v>80</v>
      </c>
      <c r="E18" s="102">
        <v>10585</v>
      </c>
      <c r="F18" s="103">
        <v>0.16935483870967702</v>
      </c>
      <c r="G18" s="102">
        <v>1</v>
      </c>
      <c r="H18" s="102">
        <v>0</v>
      </c>
      <c r="I18" s="102">
        <v>1</v>
      </c>
      <c r="J18" s="103">
        <v>0</v>
      </c>
      <c r="K18" s="102">
        <v>0</v>
      </c>
      <c r="L18" s="121">
        <v>0</v>
      </c>
      <c r="M18" s="102">
        <v>10586</v>
      </c>
      <c r="N18" s="103">
        <v>0.169465311533363</v>
      </c>
      <c r="O18" s="102">
        <v>13666</v>
      </c>
      <c r="P18" s="102">
        <v>24252</v>
      </c>
      <c r="Q18" s="103">
        <v>0.148132367561426</v>
      </c>
      <c r="R18" s="107">
        <v>5</v>
      </c>
      <c r="S18" s="109"/>
      <c r="T18" s="101" t="s">
        <v>82</v>
      </c>
      <c r="U18" s="105">
        <v>9020</v>
      </c>
      <c r="V18" s="105">
        <v>9052</v>
      </c>
      <c r="W18" s="105">
        <v>32</v>
      </c>
      <c r="X18" s="105">
        <v>0</v>
      </c>
      <c r="Y18" s="105">
        <v>0</v>
      </c>
      <c r="Z18" s="105">
        <v>0</v>
      </c>
      <c r="AA18" s="105">
        <v>0</v>
      </c>
      <c r="AB18" s="105">
        <v>12071</v>
      </c>
      <c r="AC18" s="105">
        <v>9052</v>
      </c>
      <c r="AD18" s="105">
        <v>21123</v>
      </c>
      <c r="AE18" s="101" t="s">
        <v>122</v>
      </c>
      <c r="AF18" s="105">
        <v>132</v>
      </c>
      <c r="AG18" s="105">
        <v>44396</v>
      </c>
    </row>
    <row r="19" spans="1:33" ht="14.25" x14ac:dyDescent="0.2">
      <c r="A19" s="101" t="s">
        <v>123</v>
      </c>
      <c r="B19" s="101" t="s">
        <v>124</v>
      </c>
      <c r="C19" s="102">
        <v>440444</v>
      </c>
      <c r="D19" s="102">
        <v>16</v>
      </c>
      <c r="E19" s="102">
        <v>440460</v>
      </c>
      <c r="F19" s="103">
        <v>-1.2848700002017101E-2</v>
      </c>
      <c r="G19" s="102">
        <v>136968</v>
      </c>
      <c r="H19" s="102">
        <v>0</v>
      </c>
      <c r="I19" s="102">
        <v>136968</v>
      </c>
      <c r="J19" s="103">
        <v>-3.8098782945790895E-2</v>
      </c>
      <c r="K19" s="102">
        <v>22</v>
      </c>
      <c r="L19" s="121">
        <v>0</v>
      </c>
      <c r="M19" s="102">
        <v>577450</v>
      </c>
      <c r="N19" s="103">
        <v>-1.8919919943729501E-2</v>
      </c>
      <c r="O19" s="102">
        <v>889</v>
      </c>
      <c r="P19" s="102">
        <v>578339</v>
      </c>
      <c r="Q19" s="103">
        <v>-1.91260074353478E-2</v>
      </c>
      <c r="R19" s="107">
        <v>4</v>
      </c>
      <c r="S19" s="109"/>
      <c r="T19" s="101" t="s">
        <v>82</v>
      </c>
      <c r="U19" s="105">
        <v>446139</v>
      </c>
      <c r="V19" s="105">
        <v>446193</v>
      </c>
      <c r="W19" s="105">
        <v>54</v>
      </c>
      <c r="X19" s="105">
        <v>142377</v>
      </c>
      <c r="Y19" s="105">
        <v>142393</v>
      </c>
      <c r="Z19" s="105">
        <v>16</v>
      </c>
      <c r="AA19" s="105">
        <v>0</v>
      </c>
      <c r="AB19" s="105">
        <v>1030</v>
      </c>
      <c r="AC19" s="105">
        <v>588586</v>
      </c>
      <c r="AD19" s="105">
        <v>589616</v>
      </c>
      <c r="AE19" s="101" t="s">
        <v>125</v>
      </c>
      <c r="AF19" s="105">
        <v>132</v>
      </c>
      <c r="AG19" s="105">
        <v>44396</v>
      </c>
    </row>
    <row r="20" spans="1:33" ht="14.25" x14ac:dyDescent="0.2">
      <c r="A20" s="101" t="s">
        <v>126</v>
      </c>
      <c r="B20" s="101" t="s">
        <v>127</v>
      </c>
      <c r="C20" s="102">
        <v>12318</v>
      </c>
      <c r="D20" s="102">
        <v>160</v>
      </c>
      <c r="E20" s="102">
        <v>12478</v>
      </c>
      <c r="F20" s="103">
        <v>-4.80615187439923E-4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12478</v>
      </c>
      <c r="N20" s="103">
        <v>-4.80615187439923E-4</v>
      </c>
      <c r="O20" s="102">
        <v>10876</v>
      </c>
      <c r="P20" s="102">
        <v>23354</v>
      </c>
      <c r="Q20" s="103">
        <v>-1.4391221776746099E-2</v>
      </c>
      <c r="R20" s="107">
        <v>5</v>
      </c>
      <c r="S20" s="109"/>
      <c r="T20" s="101" t="s">
        <v>82</v>
      </c>
      <c r="U20" s="105">
        <v>12254</v>
      </c>
      <c r="V20" s="105">
        <v>12484</v>
      </c>
      <c r="W20" s="105">
        <v>230</v>
      </c>
      <c r="X20" s="105">
        <v>0</v>
      </c>
      <c r="Y20" s="105">
        <v>0</v>
      </c>
      <c r="Z20" s="105">
        <v>0</v>
      </c>
      <c r="AA20" s="105">
        <v>0</v>
      </c>
      <c r="AB20" s="105">
        <v>11211</v>
      </c>
      <c r="AC20" s="105">
        <v>12484</v>
      </c>
      <c r="AD20" s="105">
        <v>23695</v>
      </c>
      <c r="AE20" s="101" t="s">
        <v>128</v>
      </c>
      <c r="AF20" s="105">
        <v>132</v>
      </c>
      <c r="AG20" s="105">
        <v>44396</v>
      </c>
    </row>
    <row r="21" spans="1:33" ht="14.25" x14ac:dyDescent="0.2">
      <c r="A21" s="101" t="s">
        <v>129</v>
      </c>
      <c r="B21" s="101" t="s">
        <v>130</v>
      </c>
      <c r="C21" s="102">
        <v>239093</v>
      </c>
      <c r="D21" s="102">
        <v>51572</v>
      </c>
      <c r="E21" s="102">
        <v>290665</v>
      </c>
      <c r="F21" s="103">
        <v>-3.7462554582907803E-3</v>
      </c>
      <c r="G21" s="102">
        <v>140</v>
      </c>
      <c r="H21" s="102">
        <v>0</v>
      </c>
      <c r="I21" s="102">
        <v>140</v>
      </c>
      <c r="J21" s="103">
        <v>-0.78260869565217406</v>
      </c>
      <c r="K21" s="102">
        <v>0</v>
      </c>
      <c r="L21" s="121">
        <v>-1</v>
      </c>
      <c r="M21" s="102">
        <v>290805</v>
      </c>
      <c r="N21" s="103">
        <v>-7.3390111109214702E-3</v>
      </c>
      <c r="O21" s="102">
        <v>1343</v>
      </c>
      <c r="P21" s="102">
        <v>292148</v>
      </c>
      <c r="Q21" s="103">
        <v>-1.0513053256201501E-2</v>
      </c>
      <c r="R21" s="107">
        <v>4</v>
      </c>
      <c r="S21" s="109"/>
      <c r="T21" s="101" t="s">
        <v>82</v>
      </c>
      <c r="U21" s="105">
        <v>240260</v>
      </c>
      <c r="V21" s="105">
        <v>291758</v>
      </c>
      <c r="W21" s="105">
        <v>51498</v>
      </c>
      <c r="X21" s="105">
        <v>644</v>
      </c>
      <c r="Y21" s="105">
        <v>644</v>
      </c>
      <c r="Z21" s="105">
        <v>0</v>
      </c>
      <c r="AA21" s="105">
        <v>553</v>
      </c>
      <c r="AB21" s="105">
        <v>2297</v>
      </c>
      <c r="AC21" s="105">
        <v>292955</v>
      </c>
      <c r="AD21" s="105">
        <v>295252</v>
      </c>
      <c r="AE21" s="101" t="s">
        <v>131</v>
      </c>
      <c r="AF21" s="105">
        <v>132</v>
      </c>
      <c r="AG21" s="105">
        <v>44396</v>
      </c>
    </row>
    <row r="22" spans="1:33" ht="14.25" x14ac:dyDescent="0.2">
      <c r="A22" s="101" t="s">
        <v>132</v>
      </c>
      <c r="B22" s="101" t="s">
        <v>133</v>
      </c>
      <c r="C22" s="102">
        <v>705299</v>
      </c>
      <c r="D22" s="102">
        <v>3870</v>
      </c>
      <c r="E22" s="102">
        <v>709169</v>
      </c>
      <c r="F22" s="103">
        <v>4.51010588521365E-2</v>
      </c>
      <c r="G22" s="102">
        <v>273685</v>
      </c>
      <c r="H22" s="102">
        <v>1692</v>
      </c>
      <c r="I22" s="102">
        <v>275377</v>
      </c>
      <c r="J22" s="103">
        <v>-1.2476380108878201E-3</v>
      </c>
      <c r="K22" s="102">
        <v>62</v>
      </c>
      <c r="L22" s="121">
        <v>1.63934426229508E-2</v>
      </c>
      <c r="M22" s="102">
        <v>984608</v>
      </c>
      <c r="N22" s="103">
        <v>3.1708592367346501E-2</v>
      </c>
      <c r="O22" s="102">
        <v>1303</v>
      </c>
      <c r="P22" s="102">
        <v>985911</v>
      </c>
      <c r="Q22" s="103">
        <v>3.0986772688723702E-2</v>
      </c>
      <c r="R22" s="107">
        <v>3</v>
      </c>
      <c r="S22" s="109"/>
      <c r="T22" s="101" t="s">
        <v>82</v>
      </c>
      <c r="U22" s="105">
        <v>674921</v>
      </c>
      <c r="V22" s="105">
        <v>678565</v>
      </c>
      <c r="W22" s="105">
        <v>3644</v>
      </c>
      <c r="X22" s="105">
        <v>273993</v>
      </c>
      <c r="Y22" s="105">
        <v>275721</v>
      </c>
      <c r="Z22" s="105">
        <v>1728</v>
      </c>
      <c r="AA22" s="105">
        <v>61</v>
      </c>
      <c r="AB22" s="105">
        <v>1932</v>
      </c>
      <c r="AC22" s="105">
        <v>954347</v>
      </c>
      <c r="AD22" s="105">
        <v>956279</v>
      </c>
      <c r="AE22" s="101" t="s">
        <v>134</v>
      </c>
      <c r="AF22" s="105">
        <v>132</v>
      </c>
      <c r="AG22" s="105">
        <v>44396</v>
      </c>
    </row>
    <row r="23" spans="1:33" ht="14.25" x14ac:dyDescent="0.2">
      <c r="A23" s="101" t="s">
        <v>135</v>
      </c>
      <c r="B23" s="101" t="s">
        <v>136</v>
      </c>
      <c r="C23" s="102">
        <v>224746</v>
      </c>
      <c r="D23" s="102">
        <v>2368</v>
      </c>
      <c r="E23" s="102">
        <v>227114</v>
      </c>
      <c r="F23" s="103">
        <v>2.6485396874180802E-2</v>
      </c>
      <c r="G23" s="102">
        <v>4118</v>
      </c>
      <c r="H23" s="102">
        <v>0</v>
      </c>
      <c r="I23" s="102">
        <v>4118</v>
      </c>
      <c r="J23" s="103">
        <v>8.2260183968462505E-2</v>
      </c>
      <c r="K23" s="102">
        <v>50408</v>
      </c>
      <c r="L23" s="121">
        <v>0.15178795841425802</v>
      </c>
      <c r="M23" s="102">
        <v>281640</v>
      </c>
      <c r="N23" s="103">
        <v>4.7674314793322008E-2</v>
      </c>
      <c r="O23" s="102">
        <v>6766</v>
      </c>
      <c r="P23" s="102">
        <v>288406</v>
      </c>
      <c r="Q23" s="103">
        <v>4.4075429622308898E-2</v>
      </c>
      <c r="R23" s="107">
        <v>4</v>
      </c>
      <c r="S23" s="109"/>
      <c r="T23" s="101" t="s">
        <v>82</v>
      </c>
      <c r="U23" s="105">
        <v>217442</v>
      </c>
      <c r="V23" s="105">
        <v>221254</v>
      </c>
      <c r="W23" s="105">
        <v>3812</v>
      </c>
      <c r="X23" s="105">
        <v>3805</v>
      </c>
      <c r="Y23" s="105">
        <v>3805</v>
      </c>
      <c r="Z23" s="105">
        <v>0</v>
      </c>
      <c r="AA23" s="105">
        <v>43765</v>
      </c>
      <c r="AB23" s="105">
        <v>7407</v>
      </c>
      <c r="AC23" s="105">
        <v>268824</v>
      </c>
      <c r="AD23" s="105">
        <v>276231</v>
      </c>
      <c r="AE23" s="101" t="s">
        <v>137</v>
      </c>
      <c r="AF23" s="105">
        <v>132</v>
      </c>
      <c r="AG23" s="105">
        <v>44396</v>
      </c>
    </row>
    <row r="24" spans="1:33" ht="14.25" x14ac:dyDescent="0.2">
      <c r="A24" s="101" t="s">
        <v>138</v>
      </c>
      <c r="B24" s="101" t="s">
        <v>139</v>
      </c>
      <c r="C24" s="102">
        <v>52947</v>
      </c>
      <c r="D24" s="102">
        <v>32</v>
      </c>
      <c r="E24" s="102">
        <v>52979</v>
      </c>
      <c r="F24" s="103">
        <v>9.2391511410827905E-3</v>
      </c>
      <c r="G24" s="102">
        <v>518</v>
      </c>
      <c r="H24" s="102">
        <v>0</v>
      </c>
      <c r="I24" s="102">
        <v>518</v>
      </c>
      <c r="J24" s="103">
        <v>-0.547993019197208</v>
      </c>
      <c r="K24" s="102">
        <v>0</v>
      </c>
      <c r="L24" s="121">
        <v>-1</v>
      </c>
      <c r="M24" s="102">
        <v>53497</v>
      </c>
      <c r="N24" s="103">
        <v>-2.9447395396514802E-3</v>
      </c>
      <c r="O24" s="102">
        <v>2072</v>
      </c>
      <c r="P24" s="102">
        <v>55569</v>
      </c>
      <c r="Q24" s="103">
        <v>-1.8354296212549498E-2</v>
      </c>
      <c r="R24" s="107">
        <v>4</v>
      </c>
      <c r="S24" s="109"/>
      <c r="T24" s="101" t="s">
        <v>82</v>
      </c>
      <c r="U24" s="105">
        <v>52400</v>
      </c>
      <c r="V24" s="105">
        <v>52494</v>
      </c>
      <c r="W24" s="105">
        <v>94</v>
      </c>
      <c r="X24" s="105">
        <v>1146</v>
      </c>
      <c r="Y24" s="105">
        <v>1146</v>
      </c>
      <c r="Z24" s="105">
        <v>0</v>
      </c>
      <c r="AA24" s="105">
        <v>15</v>
      </c>
      <c r="AB24" s="105">
        <v>2953</v>
      </c>
      <c r="AC24" s="105">
        <v>53655</v>
      </c>
      <c r="AD24" s="105">
        <v>56608</v>
      </c>
      <c r="AE24" s="101" t="s">
        <v>140</v>
      </c>
      <c r="AF24" s="105">
        <v>132</v>
      </c>
      <c r="AG24" s="105">
        <v>44396</v>
      </c>
    </row>
    <row r="25" spans="1:33" ht="14.25" x14ac:dyDescent="0.2">
      <c r="A25" s="101" t="s">
        <v>141</v>
      </c>
      <c r="B25" s="101" t="s">
        <v>142</v>
      </c>
      <c r="C25" s="102">
        <v>116734</v>
      </c>
      <c r="D25" s="102">
        <v>896</v>
      </c>
      <c r="E25" s="102">
        <v>117630</v>
      </c>
      <c r="F25" s="103">
        <v>2.0987397146130602E-2</v>
      </c>
      <c r="G25" s="102">
        <v>0</v>
      </c>
      <c r="H25" s="102">
        <v>0</v>
      </c>
      <c r="I25" s="102">
        <v>0</v>
      </c>
      <c r="J25" s="103">
        <v>-1</v>
      </c>
      <c r="K25" s="102">
        <v>0</v>
      </c>
      <c r="L25" s="121">
        <v>0</v>
      </c>
      <c r="M25" s="102">
        <v>117630</v>
      </c>
      <c r="N25" s="103">
        <v>2.05976261539529E-2</v>
      </c>
      <c r="O25" s="102">
        <v>8026</v>
      </c>
      <c r="P25" s="102">
        <v>125656</v>
      </c>
      <c r="Q25" s="103">
        <v>-1.3402636558498202E-2</v>
      </c>
      <c r="R25" s="107">
        <v>5</v>
      </c>
      <c r="S25" s="109"/>
      <c r="T25" s="101" t="s">
        <v>82</v>
      </c>
      <c r="U25" s="105">
        <v>114180</v>
      </c>
      <c r="V25" s="105">
        <v>115212</v>
      </c>
      <c r="W25" s="105">
        <v>1032</v>
      </c>
      <c r="X25" s="105">
        <v>44</v>
      </c>
      <c r="Y25" s="105">
        <v>44</v>
      </c>
      <c r="Z25" s="105">
        <v>0</v>
      </c>
      <c r="AA25" s="105">
        <v>0</v>
      </c>
      <c r="AB25" s="105">
        <v>12107</v>
      </c>
      <c r="AC25" s="105">
        <v>115256</v>
      </c>
      <c r="AD25" s="105">
        <v>127363</v>
      </c>
      <c r="AE25" s="101" t="s">
        <v>143</v>
      </c>
      <c r="AF25" s="105">
        <v>132</v>
      </c>
      <c r="AG25" s="105">
        <v>44396</v>
      </c>
    </row>
    <row r="26" spans="1:33" ht="14.25" x14ac:dyDescent="0.2">
      <c r="A26" s="101" t="s">
        <v>144</v>
      </c>
      <c r="B26" s="101" t="s">
        <v>145</v>
      </c>
      <c r="C26" s="102">
        <v>14334</v>
      </c>
      <c r="D26" s="102">
        <v>62</v>
      </c>
      <c r="E26" s="102">
        <v>14396</v>
      </c>
      <c r="F26" s="103">
        <v>3.4418337285334499E-2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14396</v>
      </c>
      <c r="N26" s="103">
        <v>3.4418337285334499E-2</v>
      </c>
      <c r="O26" s="102">
        <v>7586</v>
      </c>
      <c r="P26" s="102">
        <v>21982</v>
      </c>
      <c r="Q26" s="103">
        <v>-6.3285417231715001E-3</v>
      </c>
      <c r="R26" s="107">
        <v>5</v>
      </c>
      <c r="S26" s="109"/>
      <c r="T26" s="101" t="s">
        <v>82</v>
      </c>
      <c r="U26" s="105">
        <v>13839</v>
      </c>
      <c r="V26" s="105">
        <v>13917</v>
      </c>
      <c r="W26" s="105">
        <v>78</v>
      </c>
      <c r="X26" s="105">
        <v>0</v>
      </c>
      <c r="Y26" s="105">
        <v>0</v>
      </c>
      <c r="Z26" s="105">
        <v>0</v>
      </c>
      <c r="AA26" s="105">
        <v>0</v>
      </c>
      <c r="AB26" s="105">
        <v>8205</v>
      </c>
      <c r="AC26" s="105">
        <v>13917</v>
      </c>
      <c r="AD26" s="105">
        <v>22122</v>
      </c>
      <c r="AE26" s="101" t="s">
        <v>146</v>
      </c>
      <c r="AF26" s="105">
        <v>132</v>
      </c>
      <c r="AG26" s="105">
        <v>44396</v>
      </c>
    </row>
    <row r="27" spans="1:33" ht="14.25" x14ac:dyDescent="0.2">
      <c r="A27" s="101" t="s">
        <v>147</v>
      </c>
      <c r="B27" s="101" t="s">
        <v>148</v>
      </c>
      <c r="C27" s="102">
        <v>99239</v>
      </c>
      <c r="D27" s="102">
        <v>752</v>
      </c>
      <c r="E27" s="102">
        <v>99991</v>
      </c>
      <c r="F27" s="103">
        <v>-6.7213328855554311E-2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99991</v>
      </c>
      <c r="N27" s="103">
        <v>-6.7213328855554311E-2</v>
      </c>
      <c r="O27" s="102">
        <v>2173</v>
      </c>
      <c r="P27" s="102">
        <v>102164</v>
      </c>
      <c r="Q27" s="103">
        <v>-9.6213729653220101E-2</v>
      </c>
      <c r="R27" s="107">
        <v>5</v>
      </c>
      <c r="S27" s="109"/>
      <c r="T27" s="101" t="s">
        <v>82</v>
      </c>
      <c r="U27" s="105">
        <v>105474</v>
      </c>
      <c r="V27" s="105">
        <v>107196</v>
      </c>
      <c r="W27" s="105">
        <v>1722</v>
      </c>
      <c r="X27" s="105">
        <v>0</v>
      </c>
      <c r="Y27" s="105">
        <v>0</v>
      </c>
      <c r="Z27" s="105">
        <v>0</v>
      </c>
      <c r="AA27" s="105">
        <v>0</v>
      </c>
      <c r="AB27" s="105">
        <v>5844</v>
      </c>
      <c r="AC27" s="105">
        <v>107196</v>
      </c>
      <c r="AD27" s="105">
        <v>113040</v>
      </c>
      <c r="AE27" s="101" t="s">
        <v>149</v>
      </c>
      <c r="AF27" s="105">
        <v>132</v>
      </c>
      <c r="AG27" s="105">
        <v>44396</v>
      </c>
    </row>
    <row r="28" spans="1:33" ht="14.25" x14ac:dyDescent="0.2">
      <c r="A28" s="101" t="s">
        <v>150</v>
      </c>
      <c r="B28" s="101" t="s">
        <v>151</v>
      </c>
      <c r="C28" s="102">
        <v>372475</v>
      </c>
      <c r="D28" s="102">
        <v>990</v>
      </c>
      <c r="E28" s="102">
        <v>373465</v>
      </c>
      <c r="F28" s="103">
        <v>-3.9856749141317503E-2</v>
      </c>
      <c r="G28" s="102">
        <v>25648</v>
      </c>
      <c r="H28" s="102">
        <v>0</v>
      </c>
      <c r="I28" s="102">
        <v>25648</v>
      </c>
      <c r="J28" s="103">
        <v>-0.49226962288429199</v>
      </c>
      <c r="K28" s="102">
        <v>18</v>
      </c>
      <c r="L28" s="121">
        <v>2</v>
      </c>
      <c r="M28" s="102">
        <v>399131</v>
      </c>
      <c r="N28" s="103">
        <v>-9.1829374569101813E-2</v>
      </c>
      <c r="O28" s="102">
        <v>3864</v>
      </c>
      <c r="P28" s="102">
        <v>402995</v>
      </c>
      <c r="Q28" s="103">
        <v>-9.4039017503473307E-2</v>
      </c>
      <c r="R28" s="107">
        <v>4</v>
      </c>
      <c r="S28" s="109"/>
      <c r="T28" s="101" t="s">
        <v>82</v>
      </c>
      <c r="U28" s="105">
        <v>387350</v>
      </c>
      <c r="V28" s="105">
        <v>388968</v>
      </c>
      <c r="W28" s="105">
        <v>1618</v>
      </c>
      <c r="X28" s="105">
        <v>50515</v>
      </c>
      <c r="Y28" s="105">
        <v>50515</v>
      </c>
      <c r="Z28" s="105">
        <v>0</v>
      </c>
      <c r="AA28" s="105">
        <v>6</v>
      </c>
      <c r="AB28" s="105">
        <v>5337</v>
      </c>
      <c r="AC28" s="105">
        <v>439489</v>
      </c>
      <c r="AD28" s="105">
        <v>444826</v>
      </c>
      <c r="AE28" s="101" t="s">
        <v>152</v>
      </c>
      <c r="AF28" s="105">
        <v>132</v>
      </c>
      <c r="AG28" s="105">
        <v>44396</v>
      </c>
    </row>
    <row r="29" spans="1:33" ht="14.25" x14ac:dyDescent="0.2">
      <c r="A29" s="101" t="s">
        <v>153</v>
      </c>
      <c r="B29" s="101" t="s">
        <v>154</v>
      </c>
      <c r="C29" s="102">
        <v>60637</v>
      </c>
      <c r="D29" s="102">
        <v>432</v>
      </c>
      <c r="E29" s="102">
        <v>61069</v>
      </c>
      <c r="F29" s="103">
        <v>2.7284808316651803E-2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61069</v>
      </c>
      <c r="N29" s="103">
        <v>2.7284808316651803E-2</v>
      </c>
      <c r="O29" s="102">
        <v>3827</v>
      </c>
      <c r="P29" s="102">
        <v>64896</v>
      </c>
      <c r="Q29" s="103">
        <v>-5.8741623879557898E-2</v>
      </c>
      <c r="R29" s="107">
        <v>5</v>
      </c>
      <c r="S29" s="109"/>
      <c r="T29" s="101" t="s">
        <v>82</v>
      </c>
      <c r="U29" s="105">
        <v>58907</v>
      </c>
      <c r="V29" s="105">
        <v>59447</v>
      </c>
      <c r="W29" s="105">
        <v>540</v>
      </c>
      <c r="X29" s="105">
        <v>0</v>
      </c>
      <c r="Y29" s="105">
        <v>0</v>
      </c>
      <c r="Z29" s="105">
        <v>0</v>
      </c>
      <c r="AA29" s="105">
        <v>0</v>
      </c>
      <c r="AB29" s="105">
        <v>9499</v>
      </c>
      <c r="AC29" s="105">
        <v>59447</v>
      </c>
      <c r="AD29" s="105">
        <v>68946</v>
      </c>
      <c r="AE29" s="101" t="s">
        <v>155</v>
      </c>
      <c r="AF29" s="105">
        <v>132</v>
      </c>
      <c r="AG29" s="105">
        <v>44396</v>
      </c>
    </row>
    <row r="30" spans="1:33" ht="14.25" x14ac:dyDescent="0.2">
      <c r="A30" s="101" t="s">
        <v>156</v>
      </c>
      <c r="B30" s="101" t="s">
        <v>157</v>
      </c>
      <c r="C30" s="102">
        <v>26481</v>
      </c>
      <c r="D30" s="102">
        <v>190</v>
      </c>
      <c r="E30" s="102">
        <v>26671</v>
      </c>
      <c r="F30" s="103">
        <v>0.20776162659059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26671</v>
      </c>
      <c r="N30" s="103">
        <v>0.20776162659059</v>
      </c>
      <c r="O30" s="102">
        <v>13005</v>
      </c>
      <c r="P30" s="102">
        <v>39676</v>
      </c>
      <c r="Q30" s="103">
        <v>0.15240059252374499</v>
      </c>
      <c r="R30" s="107">
        <v>5</v>
      </c>
      <c r="S30" s="109"/>
      <c r="T30" s="101" t="s">
        <v>82</v>
      </c>
      <c r="U30" s="105">
        <v>21947</v>
      </c>
      <c r="V30" s="105">
        <v>22083</v>
      </c>
      <c r="W30" s="105">
        <v>136</v>
      </c>
      <c r="X30" s="105">
        <v>0</v>
      </c>
      <c r="Y30" s="105">
        <v>0</v>
      </c>
      <c r="Z30" s="105">
        <v>0</v>
      </c>
      <c r="AA30" s="105">
        <v>0</v>
      </c>
      <c r="AB30" s="105">
        <v>12346</v>
      </c>
      <c r="AC30" s="105">
        <v>22083</v>
      </c>
      <c r="AD30" s="105">
        <v>34429</v>
      </c>
      <c r="AE30" s="101" t="s">
        <v>158</v>
      </c>
      <c r="AF30" s="105">
        <v>132</v>
      </c>
      <c r="AG30" s="105">
        <v>44396</v>
      </c>
    </row>
    <row r="31" spans="1:33" ht="14.25" x14ac:dyDescent="0.2">
      <c r="A31" s="101" t="s">
        <v>159</v>
      </c>
      <c r="B31" s="101" t="s">
        <v>160</v>
      </c>
      <c r="C31" s="102">
        <v>7478492</v>
      </c>
      <c r="D31" s="102">
        <v>3673674</v>
      </c>
      <c r="E31" s="102">
        <v>11152166</v>
      </c>
      <c r="F31" s="103">
        <v>3.3722277291873298E-2</v>
      </c>
      <c r="G31" s="102">
        <v>12169708</v>
      </c>
      <c r="H31" s="102">
        <v>3200190</v>
      </c>
      <c r="I31" s="102">
        <v>15369898</v>
      </c>
      <c r="J31" s="103">
        <v>4.1141060240875701E-2</v>
      </c>
      <c r="K31" s="102">
        <v>0</v>
      </c>
      <c r="L31" s="121">
        <v>0</v>
      </c>
      <c r="M31" s="102">
        <v>26522064</v>
      </c>
      <c r="N31" s="103">
        <v>3.8008628186183099E-2</v>
      </c>
      <c r="O31" s="102">
        <v>18333</v>
      </c>
      <c r="P31" s="102">
        <v>26540397</v>
      </c>
      <c r="Q31" s="103">
        <v>3.7799015278761595E-2</v>
      </c>
      <c r="R31" s="107">
        <v>1</v>
      </c>
      <c r="S31" s="109"/>
      <c r="T31" s="101" t="s">
        <v>161</v>
      </c>
      <c r="U31" s="105">
        <v>7353366</v>
      </c>
      <c r="V31" s="105">
        <v>10788358</v>
      </c>
      <c r="W31" s="105">
        <v>3434992</v>
      </c>
      <c r="X31" s="105">
        <v>11754469</v>
      </c>
      <c r="Y31" s="105">
        <v>14762551</v>
      </c>
      <c r="Z31" s="105">
        <v>3008082</v>
      </c>
      <c r="AA31" s="105">
        <v>0</v>
      </c>
      <c r="AB31" s="105">
        <v>22826</v>
      </c>
      <c r="AC31" s="105">
        <v>25550909</v>
      </c>
      <c r="AD31" s="105">
        <v>25573735</v>
      </c>
      <c r="AE31" s="101" t="s">
        <v>162</v>
      </c>
      <c r="AF31" s="105">
        <v>132</v>
      </c>
      <c r="AG31" s="105">
        <v>44396</v>
      </c>
    </row>
    <row r="32" spans="1:33" ht="14.25" x14ac:dyDescent="0.2">
      <c r="A32" s="101" t="s">
        <v>163</v>
      </c>
      <c r="B32" s="101" t="s">
        <v>164</v>
      </c>
      <c r="C32" s="102">
        <v>21974</v>
      </c>
      <c r="D32" s="102">
        <v>0</v>
      </c>
      <c r="E32" s="102">
        <v>21974</v>
      </c>
      <c r="F32" s="103">
        <v>-7.4080766103532406E-3</v>
      </c>
      <c r="G32" s="102">
        <v>27</v>
      </c>
      <c r="H32" s="102">
        <v>0</v>
      </c>
      <c r="I32" s="102">
        <v>27</v>
      </c>
      <c r="J32" s="103">
        <v>-0.53448275862069006</v>
      </c>
      <c r="K32" s="102">
        <v>0</v>
      </c>
      <c r="L32" s="121">
        <v>0</v>
      </c>
      <c r="M32" s="102">
        <v>22001</v>
      </c>
      <c r="N32" s="103">
        <v>-8.7853667327446403E-3</v>
      </c>
      <c r="O32" s="102">
        <v>0</v>
      </c>
      <c r="P32" s="102">
        <v>22001</v>
      </c>
      <c r="Q32" s="103">
        <v>-8.7853667327446403E-3</v>
      </c>
      <c r="R32" s="107">
        <v>5</v>
      </c>
      <c r="S32" s="109"/>
      <c r="T32" s="101" t="s">
        <v>82</v>
      </c>
      <c r="U32" s="105">
        <v>22138</v>
      </c>
      <c r="V32" s="105">
        <v>22138</v>
      </c>
      <c r="W32" s="105">
        <v>0</v>
      </c>
      <c r="X32" s="105">
        <v>58</v>
      </c>
      <c r="Y32" s="105">
        <v>58</v>
      </c>
      <c r="Z32" s="105">
        <v>0</v>
      </c>
      <c r="AA32" s="105">
        <v>0</v>
      </c>
      <c r="AB32" s="105">
        <v>0</v>
      </c>
      <c r="AC32" s="105">
        <v>22196</v>
      </c>
      <c r="AD32" s="105">
        <v>22196</v>
      </c>
      <c r="AE32" s="101" t="s">
        <v>165</v>
      </c>
      <c r="AF32" s="105">
        <v>132</v>
      </c>
      <c r="AG32" s="105">
        <v>44396</v>
      </c>
    </row>
    <row r="33" spans="1:33" ht="14.25" x14ac:dyDescent="0.2">
      <c r="A33" s="101" t="s">
        <v>166</v>
      </c>
      <c r="B33" s="101" t="s">
        <v>167</v>
      </c>
      <c r="C33" s="102">
        <v>34666</v>
      </c>
      <c r="D33" s="102">
        <v>118</v>
      </c>
      <c r="E33" s="102">
        <v>34784</v>
      </c>
      <c r="F33" s="103">
        <v>6.6503142725739706E-2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34784</v>
      </c>
      <c r="N33" s="103">
        <v>6.6503142725739706E-2</v>
      </c>
      <c r="O33" s="102">
        <v>2772</v>
      </c>
      <c r="P33" s="102">
        <v>37556</v>
      </c>
      <c r="Q33" s="103">
        <v>-4.8709440462017799E-2</v>
      </c>
      <c r="R33" s="107">
        <v>5</v>
      </c>
      <c r="S33" s="109"/>
      <c r="T33" s="101" t="s">
        <v>82</v>
      </c>
      <c r="U33" s="105">
        <v>32577</v>
      </c>
      <c r="V33" s="105">
        <v>32615</v>
      </c>
      <c r="W33" s="105">
        <v>38</v>
      </c>
      <c r="X33" s="105">
        <v>0</v>
      </c>
      <c r="Y33" s="105">
        <v>0</v>
      </c>
      <c r="Z33" s="105">
        <v>0</v>
      </c>
      <c r="AA33" s="105">
        <v>0</v>
      </c>
      <c r="AB33" s="105">
        <v>6864</v>
      </c>
      <c r="AC33" s="105">
        <v>32615</v>
      </c>
      <c r="AD33" s="105">
        <v>39479</v>
      </c>
      <c r="AE33" s="101" t="s">
        <v>168</v>
      </c>
      <c r="AF33" s="105">
        <v>132</v>
      </c>
      <c r="AG33" s="105">
        <v>44396</v>
      </c>
    </row>
    <row r="34" spans="1:33" ht="14.25" x14ac:dyDescent="0.2">
      <c r="A34" s="101" t="s">
        <v>169</v>
      </c>
      <c r="B34" s="101" t="s">
        <v>170</v>
      </c>
      <c r="C34" s="102">
        <v>7804</v>
      </c>
      <c r="D34" s="102">
        <v>12</v>
      </c>
      <c r="E34" s="102">
        <v>7816</v>
      </c>
      <c r="F34" s="103">
        <v>-9.4951366373320994E-2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7816</v>
      </c>
      <c r="N34" s="103">
        <v>-9.4951366373320994E-2</v>
      </c>
      <c r="O34" s="102">
        <v>6668</v>
      </c>
      <c r="P34" s="102">
        <v>14484</v>
      </c>
      <c r="Q34" s="103">
        <v>-1.73010380622837E-2</v>
      </c>
      <c r="R34" s="107">
        <v>5</v>
      </c>
      <c r="S34" s="109"/>
      <c r="T34" s="101" t="s">
        <v>82</v>
      </c>
      <c r="U34" s="105">
        <v>8624</v>
      </c>
      <c r="V34" s="105">
        <v>8636</v>
      </c>
      <c r="W34" s="105">
        <v>12</v>
      </c>
      <c r="X34" s="105">
        <v>0</v>
      </c>
      <c r="Y34" s="105">
        <v>0</v>
      </c>
      <c r="Z34" s="105">
        <v>0</v>
      </c>
      <c r="AA34" s="105">
        <v>0</v>
      </c>
      <c r="AB34" s="105">
        <v>6103</v>
      </c>
      <c r="AC34" s="105">
        <v>8636</v>
      </c>
      <c r="AD34" s="105">
        <v>14739</v>
      </c>
      <c r="AE34" s="101" t="s">
        <v>171</v>
      </c>
      <c r="AF34" s="105">
        <v>132</v>
      </c>
      <c r="AG34" s="105">
        <v>44396</v>
      </c>
    </row>
    <row r="35" spans="1:33" ht="14.25" x14ac:dyDescent="0.2">
      <c r="A35" s="101" t="s">
        <v>172</v>
      </c>
      <c r="B35" s="101" t="s">
        <v>173</v>
      </c>
      <c r="C35" s="102">
        <v>30406</v>
      </c>
      <c r="D35" s="102">
        <v>114</v>
      </c>
      <c r="E35" s="102">
        <v>30520</v>
      </c>
      <c r="F35" s="103">
        <v>-7.7750581694013804E-2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30520</v>
      </c>
      <c r="N35" s="103">
        <v>-7.7750581694013804E-2</v>
      </c>
      <c r="O35" s="102">
        <v>8646</v>
      </c>
      <c r="P35" s="102">
        <v>39166</v>
      </c>
      <c r="Q35" s="103">
        <v>-5.8600134602442094E-2</v>
      </c>
      <c r="R35" s="107">
        <v>5</v>
      </c>
      <c r="S35" s="109"/>
      <c r="T35" s="101" t="s">
        <v>82</v>
      </c>
      <c r="U35" s="105">
        <v>32935</v>
      </c>
      <c r="V35" s="105">
        <v>33093</v>
      </c>
      <c r="W35" s="105">
        <v>158</v>
      </c>
      <c r="X35" s="105">
        <v>0</v>
      </c>
      <c r="Y35" s="105">
        <v>0</v>
      </c>
      <c r="Z35" s="105">
        <v>0</v>
      </c>
      <c r="AA35" s="105">
        <v>0</v>
      </c>
      <c r="AB35" s="105">
        <v>8511</v>
      </c>
      <c r="AC35" s="105">
        <v>33093</v>
      </c>
      <c r="AD35" s="105">
        <v>41604</v>
      </c>
      <c r="AE35" s="101" t="s">
        <v>174</v>
      </c>
      <c r="AF35" s="105">
        <v>132</v>
      </c>
      <c r="AG35" s="105">
        <v>44396</v>
      </c>
    </row>
    <row r="36" spans="1:33" ht="14.25" x14ac:dyDescent="0.2">
      <c r="A36" s="101" t="s">
        <v>175</v>
      </c>
      <c r="B36" s="101" t="s">
        <v>176</v>
      </c>
      <c r="C36" s="102">
        <v>59010</v>
      </c>
      <c r="D36" s="102">
        <v>286</v>
      </c>
      <c r="E36" s="102">
        <v>59296</v>
      </c>
      <c r="F36" s="103">
        <v>-0.13592912100722801</v>
      </c>
      <c r="G36" s="102">
        <v>0</v>
      </c>
      <c r="H36" s="102">
        <v>0</v>
      </c>
      <c r="I36" s="102">
        <v>0</v>
      </c>
      <c r="J36" s="103">
        <v>0</v>
      </c>
      <c r="K36" s="102">
        <v>13</v>
      </c>
      <c r="L36" s="121">
        <v>0</v>
      </c>
      <c r="M36" s="102">
        <v>59309</v>
      </c>
      <c r="N36" s="103">
        <v>-0.13573968290976898</v>
      </c>
      <c r="O36" s="102">
        <v>9148</v>
      </c>
      <c r="P36" s="102">
        <v>68457</v>
      </c>
      <c r="Q36" s="103">
        <v>-0.15475793606697003</v>
      </c>
      <c r="R36" s="107">
        <v>5</v>
      </c>
      <c r="S36" s="109"/>
      <c r="T36" s="101" t="s">
        <v>82</v>
      </c>
      <c r="U36" s="105">
        <v>68154</v>
      </c>
      <c r="V36" s="105">
        <v>68624</v>
      </c>
      <c r="W36" s="105">
        <v>470</v>
      </c>
      <c r="X36" s="105">
        <v>0</v>
      </c>
      <c r="Y36" s="105">
        <v>0</v>
      </c>
      <c r="Z36" s="105">
        <v>0</v>
      </c>
      <c r="AA36" s="105">
        <v>0</v>
      </c>
      <c r="AB36" s="105">
        <v>12367</v>
      </c>
      <c r="AC36" s="105">
        <v>68624</v>
      </c>
      <c r="AD36" s="105">
        <v>80991</v>
      </c>
      <c r="AE36" s="101" t="s">
        <v>177</v>
      </c>
      <c r="AF36" s="105">
        <v>132</v>
      </c>
      <c r="AG36" s="105">
        <v>44396</v>
      </c>
    </row>
    <row r="37" spans="1:33" ht="14.25" x14ac:dyDescent="0.2">
      <c r="A37" s="101" t="s">
        <v>178</v>
      </c>
      <c r="B37" s="101" t="s">
        <v>179</v>
      </c>
      <c r="C37" s="102">
        <v>48716</v>
      </c>
      <c r="D37" s="102">
        <v>10070</v>
      </c>
      <c r="E37" s="102">
        <v>58786</v>
      </c>
      <c r="F37" s="103">
        <v>-8.6705920735780803E-2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58786</v>
      </c>
      <c r="N37" s="103">
        <v>-8.6705920735780803E-2</v>
      </c>
      <c r="O37" s="102">
        <v>21682</v>
      </c>
      <c r="P37" s="102">
        <v>80468</v>
      </c>
      <c r="Q37" s="103">
        <v>-5.2738145689127498E-2</v>
      </c>
      <c r="R37" s="107">
        <v>5</v>
      </c>
      <c r="S37" s="109"/>
      <c r="T37" s="101" t="s">
        <v>82</v>
      </c>
      <c r="U37" s="105">
        <v>53571</v>
      </c>
      <c r="V37" s="105">
        <v>64367</v>
      </c>
      <c r="W37" s="105">
        <v>10796</v>
      </c>
      <c r="X37" s="105">
        <v>0</v>
      </c>
      <c r="Y37" s="105">
        <v>0</v>
      </c>
      <c r="Z37" s="105">
        <v>0</v>
      </c>
      <c r="AA37" s="105">
        <v>0</v>
      </c>
      <c r="AB37" s="105">
        <v>20581</v>
      </c>
      <c r="AC37" s="105">
        <v>64367</v>
      </c>
      <c r="AD37" s="105">
        <v>84948</v>
      </c>
      <c r="AE37" s="101" t="s">
        <v>180</v>
      </c>
      <c r="AF37" s="105">
        <v>132</v>
      </c>
      <c r="AG37" s="105">
        <v>44396</v>
      </c>
    </row>
    <row r="38" spans="1:33" ht="14.25" x14ac:dyDescent="0.2">
      <c r="A38" s="101" t="s">
        <v>181</v>
      </c>
      <c r="B38" s="101" t="s">
        <v>182</v>
      </c>
      <c r="C38" s="102">
        <v>2219920</v>
      </c>
      <c r="D38" s="102">
        <v>55824</v>
      </c>
      <c r="E38" s="102">
        <v>2275744</v>
      </c>
      <c r="F38" s="103">
        <v>3.0278473585731703E-2</v>
      </c>
      <c r="G38" s="102">
        <v>1422924</v>
      </c>
      <c r="H38" s="102">
        <v>58104</v>
      </c>
      <c r="I38" s="102">
        <v>1481028</v>
      </c>
      <c r="J38" s="103">
        <v>1.27844817620004E-3</v>
      </c>
      <c r="K38" s="102">
        <v>194866</v>
      </c>
      <c r="L38" s="121">
        <v>0.108459092486305</v>
      </c>
      <c r="M38" s="102">
        <v>3951638</v>
      </c>
      <c r="N38" s="103">
        <v>2.27338430389365E-2</v>
      </c>
      <c r="O38" s="102">
        <v>12167</v>
      </c>
      <c r="P38" s="102">
        <v>3963805</v>
      </c>
      <c r="Q38" s="103">
        <v>2.1226531760573999E-2</v>
      </c>
      <c r="R38" s="107">
        <v>2</v>
      </c>
      <c r="S38" s="109"/>
      <c r="T38" s="101" t="s">
        <v>82</v>
      </c>
      <c r="U38" s="105">
        <v>2151501</v>
      </c>
      <c r="V38" s="105">
        <v>2208863</v>
      </c>
      <c r="W38" s="105">
        <v>57362</v>
      </c>
      <c r="X38" s="105">
        <v>1415739</v>
      </c>
      <c r="Y38" s="105">
        <v>1479137</v>
      </c>
      <c r="Z38" s="105">
        <v>63398</v>
      </c>
      <c r="AA38" s="105">
        <v>175799</v>
      </c>
      <c r="AB38" s="105">
        <v>17617</v>
      </c>
      <c r="AC38" s="105">
        <v>3863799</v>
      </c>
      <c r="AD38" s="105">
        <v>3881416</v>
      </c>
      <c r="AE38" s="101" t="s">
        <v>183</v>
      </c>
      <c r="AF38" s="105">
        <v>132</v>
      </c>
      <c r="AG38" s="105">
        <v>44396</v>
      </c>
    </row>
    <row r="39" spans="1:33" ht="14.25" x14ac:dyDescent="0.2">
      <c r="A39" s="101" t="s">
        <v>184</v>
      </c>
      <c r="B39" s="101" t="s">
        <v>185</v>
      </c>
      <c r="C39" s="102">
        <v>91186</v>
      </c>
      <c r="D39" s="102">
        <v>652</v>
      </c>
      <c r="E39" s="102">
        <v>91838</v>
      </c>
      <c r="F39" s="103">
        <v>-3.7498951957742901E-2</v>
      </c>
      <c r="G39" s="102">
        <v>0</v>
      </c>
      <c r="H39" s="102">
        <v>0</v>
      </c>
      <c r="I39" s="102">
        <v>0</v>
      </c>
      <c r="J39" s="103">
        <v>-1</v>
      </c>
      <c r="K39" s="102">
        <v>0</v>
      </c>
      <c r="L39" s="121">
        <v>0</v>
      </c>
      <c r="M39" s="102">
        <v>91838</v>
      </c>
      <c r="N39" s="103">
        <v>-3.78619620332733E-2</v>
      </c>
      <c r="O39" s="102">
        <v>12152</v>
      </c>
      <c r="P39" s="102">
        <v>103990</v>
      </c>
      <c r="Q39" s="103">
        <v>-6.6977704006101105E-2</v>
      </c>
      <c r="R39" s="107">
        <v>5</v>
      </c>
      <c r="S39" s="109"/>
      <c r="T39" s="101" t="s">
        <v>82</v>
      </c>
      <c r="U39" s="105">
        <v>93914</v>
      </c>
      <c r="V39" s="105">
        <v>95416</v>
      </c>
      <c r="W39" s="105">
        <v>1502</v>
      </c>
      <c r="X39" s="105">
        <v>36</v>
      </c>
      <c r="Y39" s="105">
        <v>36</v>
      </c>
      <c r="Z39" s="105">
        <v>0</v>
      </c>
      <c r="AA39" s="105">
        <v>0</v>
      </c>
      <c r="AB39" s="105">
        <v>16003</v>
      </c>
      <c r="AC39" s="105">
        <v>95452</v>
      </c>
      <c r="AD39" s="105">
        <v>111455</v>
      </c>
      <c r="AE39" s="101" t="s">
        <v>186</v>
      </c>
      <c r="AF39" s="105">
        <v>132</v>
      </c>
      <c r="AG39" s="105">
        <v>44396</v>
      </c>
    </row>
    <row r="40" spans="1:33" ht="14.25" x14ac:dyDescent="0.2">
      <c r="A40" s="101" t="s">
        <v>187</v>
      </c>
      <c r="B40" s="101" t="s">
        <v>188</v>
      </c>
      <c r="C40" s="102">
        <v>168239</v>
      </c>
      <c r="D40" s="102">
        <v>202</v>
      </c>
      <c r="E40" s="102">
        <v>168441</v>
      </c>
      <c r="F40" s="103">
        <v>7.1991802913529593E-2</v>
      </c>
      <c r="G40" s="102">
        <v>5569</v>
      </c>
      <c r="H40" s="102">
        <v>0</v>
      </c>
      <c r="I40" s="102">
        <v>5569</v>
      </c>
      <c r="J40" s="103">
        <v>4.2883895131086099E-2</v>
      </c>
      <c r="K40" s="102">
        <v>0</v>
      </c>
      <c r="L40" s="121">
        <v>0</v>
      </c>
      <c r="M40" s="102">
        <v>174010</v>
      </c>
      <c r="N40" s="103">
        <v>7.1035089770971699E-2</v>
      </c>
      <c r="O40" s="102">
        <v>0</v>
      </c>
      <c r="P40" s="102">
        <v>174010</v>
      </c>
      <c r="Q40" s="103">
        <v>7.1035089770971699E-2</v>
      </c>
      <c r="R40" s="107">
        <v>4</v>
      </c>
      <c r="S40" s="109"/>
      <c r="T40" s="101" t="s">
        <v>82</v>
      </c>
      <c r="U40" s="105">
        <v>157001</v>
      </c>
      <c r="V40" s="105">
        <v>157129</v>
      </c>
      <c r="W40" s="105">
        <v>128</v>
      </c>
      <c r="X40" s="105">
        <v>5340</v>
      </c>
      <c r="Y40" s="105">
        <v>5340</v>
      </c>
      <c r="Z40" s="105">
        <v>0</v>
      </c>
      <c r="AA40" s="105">
        <v>0</v>
      </c>
      <c r="AB40" s="105">
        <v>0</v>
      </c>
      <c r="AC40" s="105">
        <v>162469</v>
      </c>
      <c r="AD40" s="105">
        <v>162469</v>
      </c>
      <c r="AE40" s="101" t="s">
        <v>189</v>
      </c>
      <c r="AF40" s="105">
        <v>132</v>
      </c>
      <c r="AG40" s="105">
        <v>44396</v>
      </c>
    </row>
    <row r="41" spans="1:33" ht="14.25" x14ac:dyDescent="0.2">
      <c r="A41" s="101" t="s">
        <v>190</v>
      </c>
      <c r="B41" s="101" t="s">
        <v>191</v>
      </c>
      <c r="C41" s="102">
        <v>89397</v>
      </c>
      <c r="D41" s="102">
        <v>934</v>
      </c>
      <c r="E41" s="102">
        <v>90331</v>
      </c>
      <c r="F41" s="103">
        <v>5.0507047494999305E-2</v>
      </c>
      <c r="G41" s="102">
        <v>0</v>
      </c>
      <c r="H41" s="102">
        <v>0</v>
      </c>
      <c r="I41" s="102">
        <v>0</v>
      </c>
      <c r="J41" s="103">
        <v>-1</v>
      </c>
      <c r="K41" s="102">
        <v>0</v>
      </c>
      <c r="L41" s="121">
        <v>0</v>
      </c>
      <c r="M41" s="102">
        <v>90331</v>
      </c>
      <c r="N41" s="103">
        <v>3.03137977747674E-3</v>
      </c>
      <c r="O41" s="102">
        <v>7407</v>
      </c>
      <c r="P41" s="102">
        <v>97738</v>
      </c>
      <c r="Q41" s="103">
        <v>-2.6019193016372903E-2</v>
      </c>
      <c r="R41" s="107">
        <v>5</v>
      </c>
      <c r="S41" s="109"/>
      <c r="T41" s="101" t="s">
        <v>82</v>
      </c>
      <c r="U41" s="105">
        <v>84570</v>
      </c>
      <c r="V41" s="105">
        <v>85988</v>
      </c>
      <c r="W41" s="105">
        <v>1418</v>
      </c>
      <c r="X41" s="105">
        <v>3986</v>
      </c>
      <c r="Y41" s="105">
        <v>4070</v>
      </c>
      <c r="Z41" s="105">
        <v>84</v>
      </c>
      <c r="AA41" s="105">
        <v>0</v>
      </c>
      <c r="AB41" s="105">
        <v>10291</v>
      </c>
      <c r="AC41" s="105">
        <v>90058</v>
      </c>
      <c r="AD41" s="105">
        <v>100349</v>
      </c>
      <c r="AE41" s="101" t="s">
        <v>192</v>
      </c>
      <c r="AF41" s="105">
        <v>132</v>
      </c>
      <c r="AG41" s="105">
        <v>44396</v>
      </c>
    </row>
    <row r="42" spans="1:33" ht="14.25" x14ac:dyDescent="0.2">
      <c r="A42" s="101" t="s">
        <v>193</v>
      </c>
      <c r="B42" s="101" t="s">
        <v>194</v>
      </c>
      <c r="C42" s="102">
        <v>11314</v>
      </c>
      <c r="D42" s="102">
        <v>22</v>
      </c>
      <c r="E42" s="102">
        <v>11336</v>
      </c>
      <c r="F42" s="103">
        <v>-9.2030436523828599E-2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21">
        <v>0</v>
      </c>
      <c r="M42" s="102">
        <v>11336</v>
      </c>
      <c r="N42" s="103">
        <v>-9.2030436523828599E-2</v>
      </c>
      <c r="O42" s="102">
        <v>6998</v>
      </c>
      <c r="P42" s="102">
        <v>18334</v>
      </c>
      <c r="Q42" s="103">
        <v>-0.12126150306748501</v>
      </c>
      <c r="R42" s="107">
        <v>5</v>
      </c>
      <c r="S42" s="109"/>
      <c r="T42" s="101" t="s">
        <v>82</v>
      </c>
      <c r="U42" s="105">
        <v>12349</v>
      </c>
      <c r="V42" s="105">
        <v>12485</v>
      </c>
      <c r="W42" s="105">
        <v>136</v>
      </c>
      <c r="X42" s="105">
        <v>0</v>
      </c>
      <c r="Y42" s="105">
        <v>0</v>
      </c>
      <c r="Z42" s="105">
        <v>0</v>
      </c>
      <c r="AA42" s="105">
        <v>0</v>
      </c>
      <c r="AB42" s="105">
        <v>8379</v>
      </c>
      <c r="AC42" s="105">
        <v>12485</v>
      </c>
      <c r="AD42" s="105">
        <v>20864</v>
      </c>
      <c r="AE42" s="101" t="s">
        <v>195</v>
      </c>
      <c r="AF42" s="105">
        <v>132</v>
      </c>
      <c r="AG42" s="105">
        <v>44396</v>
      </c>
    </row>
    <row r="43" spans="1:33" ht="14.25" x14ac:dyDescent="0.2">
      <c r="A43" s="101" t="s">
        <v>196</v>
      </c>
      <c r="B43" s="101" t="s">
        <v>197</v>
      </c>
      <c r="C43" s="102">
        <v>1507207</v>
      </c>
      <c r="D43" s="102">
        <v>412456</v>
      </c>
      <c r="E43" s="102">
        <v>1919663</v>
      </c>
      <c r="F43" s="103">
        <v>2.3363437228288E-2</v>
      </c>
      <c r="G43" s="102">
        <v>161226</v>
      </c>
      <c r="H43" s="102">
        <v>3704</v>
      </c>
      <c r="I43" s="102">
        <v>164930</v>
      </c>
      <c r="J43" s="103">
        <v>0.33833732300077102</v>
      </c>
      <c r="K43" s="102">
        <v>19</v>
      </c>
      <c r="L43" s="121">
        <v>0</v>
      </c>
      <c r="M43" s="102">
        <v>2084612</v>
      </c>
      <c r="N43" s="103">
        <v>4.2789854492484507E-2</v>
      </c>
      <c r="O43" s="102">
        <v>68722</v>
      </c>
      <c r="P43" s="102">
        <v>2153334</v>
      </c>
      <c r="Q43" s="103">
        <v>2.7986690281709602E-2</v>
      </c>
      <c r="R43" s="107">
        <v>3</v>
      </c>
      <c r="S43" s="109"/>
      <c r="T43" s="101" t="s">
        <v>82</v>
      </c>
      <c r="U43" s="105">
        <v>1453069</v>
      </c>
      <c r="V43" s="105">
        <v>1875837</v>
      </c>
      <c r="W43" s="105">
        <v>422768</v>
      </c>
      <c r="X43" s="105">
        <v>116657</v>
      </c>
      <c r="Y43" s="105">
        <v>123235</v>
      </c>
      <c r="Z43" s="105">
        <v>6578</v>
      </c>
      <c r="AA43" s="105">
        <v>0</v>
      </c>
      <c r="AB43" s="105">
        <v>95638</v>
      </c>
      <c r="AC43" s="105">
        <v>1999072</v>
      </c>
      <c r="AD43" s="105">
        <v>2094710</v>
      </c>
      <c r="AE43" s="101" t="s">
        <v>198</v>
      </c>
      <c r="AF43" s="105">
        <v>132</v>
      </c>
      <c r="AG43" s="105">
        <v>44396</v>
      </c>
    </row>
    <row r="44" spans="1:33" ht="14.25" x14ac:dyDescent="0.2">
      <c r="A44" s="101" t="s">
        <v>199</v>
      </c>
      <c r="B44" s="101" t="s">
        <v>200</v>
      </c>
      <c r="C44" s="102">
        <v>2853302</v>
      </c>
      <c r="D44" s="102">
        <v>391352</v>
      </c>
      <c r="E44" s="102">
        <v>3244654</v>
      </c>
      <c r="F44" s="103">
        <v>6.4759442107813299E-3</v>
      </c>
      <c r="G44" s="102">
        <v>861714</v>
      </c>
      <c r="H44" s="102">
        <v>15492</v>
      </c>
      <c r="I44" s="102">
        <v>877206</v>
      </c>
      <c r="J44" s="103">
        <v>-9.9668524000690699E-3</v>
      </c>
      <c r="K44" s="102">
        <v>0</v>
      </c>
      <c r="L44" s="121">
        <v>0</v>
      </c>
      <c r="M44" s="102">
        <v>4121860</v>
      </c>
      <c r="N44" s="103">
        <v>2.93103288859301E-3</v>
      </c>
      <c r="O44" s="102">
        <v>13351</v>
      </c>
      <c r="P44" s="102">
        <v>4135211</v>
      </c>
      <c r="Q44" s="103">
        <v>2.0189591214086998E-3</v>
      </c>
      <c r="R44" s="107">
        <v>2</v>
      </c>
      <c r="S44" s="109"/>
      <c r="T44" s="101" t="s">
        <v>82</v>
      </c>
      <c r="U44" s="105">
        <v>2815639</v>
      </c>
      <c r="V44" s="105">
        <v>3223777</v>
      </c>
      <c r="W44" s="105">
        <v>408138</v>
      </c>
      <c r="X44" s="105">
        <v>862709</v>
      </c>
      <c r="Y44" s="105">
        <v>886037</v>
      </c>
      <c r="Z44" s="105">
        <v>23328</v>
      </c>
      <c r="AA44" s="105">
        <v>0</v>
      </c>
      <c r="AB44" s="105">
        <v>17065</v>
      </c>
      <c r="AC44" s="105">
        <v>4109814</v>
      </c>
      <c r="AD44" s="105">
        <v>4126879</v>
      </c>
      <c r="AE44" s="101" t="s">
        <v>201</v>
      </c>
      <c r="AF44" s="105">
        <v>132</v>
      </c>
      <c r="AG44" s="105">
        <v>44396</v>
      </c>
    </row>
    <row r="45" spans="1:33" ht="14.25" x14ac:dyDescent="0.2">
      <c r="A45" s="101" t="s">
        <v>202</v>
      </c>
      <c r="B45" s="101" t="s">
        <v>203</v>
      </c>
      <c r="C45" s="102">
        <v>55768</v>
      </c>
      <c r="D45" s="102">
        <v>12902</v>
      </c>
      <c r="E45" s="102">
        <v>68670</v>
      </c>
      <c r="F45" s="103">
        <v>-3.5384680217449303E-2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1">
        <v>0</v>
      </c>
      <c r="M45" s="102">
        <v>68670</v>
      </c>
      <c r="N45" s="103">
        <v>-3.5384680217449303E-2</v>
      </c>
      <c r="O45" s="102">
        <v>24186</v>
      </c>
      <c r="P45" s="102">
        <v>92856</v>
      </c>
      <c r="Q45" s="103">
        <v>-3.22459614382491E-2</v>
      </c>
      <c r="R45" s="107">
        <v>5</v>
      </c>
      <c r="S45" s="109"/>
      <c r="T45" s="101" t="s">
        <v>82</v>
      </c>
      <c r="U45" s="105">
        <v>57797</v>
      </c>
      <c r="V45" s="105">
        <v>71189</v>
      </c>
      <c r="W45" s="105">
        <v>13392</v>
      </c>
      <c r="X45" s="105">
        <v>0</v>
      </c>
      <c r="Y45" s="105">
        <v>0</v>
      </c>
      <c r="Z45" s="105">
        <v>0</v>
      </c>
      <c r="AA45" s="105">
        <v>0</v>
      </c>
      <c r="AB45" s="105">
        <v>24761</v>
      </c>
      <c r="AC45" s="105">
        <v>71189</v>
      </c>
      <c r="AD45" s="105">
        <v>95950</v>
      </c>
      <c r="AE45" s="101" t="s">
        <v>204</v>
      </c>
      <c r="AF45" s="105">
        <v>132</v>
      </c>
      <c r="AG45" s="105">
        <v>44396</v>
      </c>
    </row>
    <row r="46" spans="1:33" ht="14.25" x14ac:dyDescent="0.2">
      <c r="A46" s="101" t="s">
        <v>205</v>
      </c>
      <c r="B46" s="101" t="s">
        <v>206</v>
      </c>
      <c r="C46" s="102">
        <v>10165</v>
      </c>
      <c r="D46" s="102">
        <v>496</v>
      </c>
      <c r="E46" s="102">
        <v>10661</v>
      </c>
      <c r="F46" s="103">
        <v>7.5096217028067203E-4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-1</v>
      </c>
      <c r="M46" s="102">
        <v>10661</v>
      </c>
      <c r="N46" s="103">
        <v>-4.6080887616320697E-2</v>
      </c>
      <c r="O46" s="102">
        <v>16210</v>
      </c>
      <c r="P46" s="102">
        <v>26871</v>
      </c>
      <c r="Q46" s="103">
        <v>-4.0698297097568795E-2</v>
      </c>
      <c r="R46" s="107">
        <v>5</v>
      </c>
      <c r="S46" s="109"/>
      <c r="T46" s="101" t="s">
        <v>82</v>
      </c>
      <c r="U46" s="105">
        <v>10125</v>
      </c>
      <c r="V46" s="105">
        <v>10653</v>
      </c>
      <c r="W46" s="105">
        <v>528</v>
      </c>
      <c r="X46" s="105">
        <v>0</v>
      </c>
      <c r="Y46" s="105">
        <v>0</v>
      </c>
      <c r="Z46" s="105">
        <v>0</v>
      </c>
      <c r="AA46" s="105">
        <v>523</v>
      </c>
      <c r="AB46" s="105">
        <v>16835</v>
      </c>
      <c r="AC46" s="105">
        <v>11176</v>
      </c>
      <c r="AD46" s="105">
        <v>28011</v>
      </c>
      <c r="AE46" s="101" t="s">
        <v>207</v>
      </c>
      <c r="AF46" s="105">
        <v>132</v>
      </c>
      <c r="AG46" s="105">
        <v>44396</v>
      </c>
    </row>
    <row r="47" spans="1:33" ht="14.25" x14ac:dyDescent="0.2">
      <c r="A47" s="101" t="s">
        <v>208</v>
      </c>
      <c r="B47" s="101" t="s">
        <v>209</v>
      </c>
      <c r="C47" s="102">
        <v>8136</v>
      </c>
      <c r="D47" s="102">
        <v>0</v>
      </c>
      <c r="E47" s="102">
        <v>8136</v>
      </c>
      <c r="F47" s="103">
        <v>-5.6220972867269603E-3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8136</v>
      </c>
      <c r="N47" s="103">
        <v>-5.6220972867269603E-3</v>
      </c>
      <c r="O47" s="102">
        <v>0</v>
      </c>
      <c r="P47" s="102">
        <v>8136</v>
      </c>
      <c r="Q47" s="103">
        <v>-5.6220972867269603E-3</v>
      </c>
      <c r="R47" s="107">
        <v>5</v>
      </c>
      <c r="S47" s="109"/>
      <c r="T47" s="101" t="s">
        <v>82</v>
      </c>
      <c r="U47" s="105">
        <v>8182</v>
      </c>
      <c r="V47" s="105">
        <v>8182</v>
      </c>
      <c r="W47" s="105">
        <v>0</v>
      </c>
      <c r="X47" s="105">
        <v>0</v>
      </c>
      <c r="Y47" s="105">
        <v>0</v>
      </c>
      <c r="Z47" s="105">
        <v>0</v>
      </c>
      <c r="AA47" s="105">
        <v>0</v>
      </c>
      <c r="AB47" s="105">
        <v>0</v>
      </c>
      <c r="AC47" s="105">
        <v>8182</v>
      </c>
      <c r="AD47" s="105">
        <v>8182</v>
      </c>
      <c r="AE47" s="101" t="s">
        <v>210</v>
      </c>
      <c r="AF47" s="105">
        <v>132</v>
      </c>
      <c r="AG47" s="105">
        <v>44396</v>
      </c>
    </row>
    <row r="48" spans="1:33" ht="14.25" x14ac:dyDescent="0.2">
      <c r="A48" s="101" t="s">
        <v>211</v>
      </c>
      <c r="B48" s="101" t="s">
        <v>212</v>
      </c>
      <c r="C48" s="102">
        <v>99537</v>
      </c>
      <c r="D48" s="102">
        <v>964</v>
      </c>
      <c r="E48" s="102">
        <v>100501</v>
      </c>
      <c r="F48" s="103">
        <v>4.3672049888071607E-3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100501</v>
      </c>
      <c r="N48" s="103">
        <v>4.3672049888071607E-3</v>
      </c>
      <c r="O48" s="102">
        <v>5841</v>
      </c>
      <c r="P48" s="102">
        <v>106342</v>
      </c>
      <c r="Q48" s="103">
        <v>3.7493048712670396E-2</v>
      </c>
      <c r="R48" s="107">
        <v>5</v>
      </c>
      <c r="S48" s="109"/>
      <c r="T48" s="101" t="s">
        <v>82</v>
      </c>
      <c r="U48" s="105">
        <v>99326</v>
      </c>
      <c r="V48" s="105">
        <v>100064</v>
      </c>
      <c r="W48" s="105">
        <v>738</v>
      </c>
      <c r="X48" s="105">
        <v>0</v>
      </c>
      <c r="Y48" s="105">
        <v>0</v>
      </c>
      <c r="Z48" s="105">
        <v>0</v>
      </c>
      <c r="AA48" s="105">
        <v>0</v>
      </c>
      <c r="AB48" s="105">
        <v>2435</v>
      </c>
      <c r="AC48" s="105">
        <v>100064</v>
      </c>
      <c r="AD48" s="105">
        <v>102499</v>
      </c>
      <c r="AE48" s="101" t="s">
        <v>213</v>
      </c>
      <c r="AF48" s="105">
        <v>132</v>
      </c>
      <c r="AG48" s="105">
        <v>44396</v>
      </c>
    </row>
    <row r="49" spans="1:33" ht="14.25" x14ac:dyDescent="0.2">
      <c r="A49" s="101" t="s">
        <v>214</v>
      </c>
      <c r="B49" s="101" t="s">
        <v>215</v>
      </c>
      <c r="C49" s="102">
        <v>759608</v>
      </c>
      <c r="D49" s="102">
        <v>6622</v>
      </c>
      <c r="E49" s="102">
        <v>766230</v>
      </c>
      <c r="F49" s="103">
        <v>3.4224443022700203E-2</v>
      </c>
      <c r="G49" s="102">
        <v>275893</v>
      </c>
      <c r="H49" s="102">
        <v>332</v>
      </c>
      <c r="I49" s="102">
        <v>276225</v>
      </c>
      <c r="J49" s="103">
        <v>9.6971092940228001E-2</v>
      </c>
      <c r="K49" s="102">
        <v>0</v>
      </c>
      <c r="L49" s="121">
        <v>0</v>
      </c>
      <c r="M49" s="102">
        <v>1042455</v>
      </c>
      <c r="N49" s="103">
        <v>5.0140981846131805E-2</v>
      </c>
      <c r="O49" s="102">
        <v>9885</v>
      </c>
      <c r="P49" s="102">
        <v>1052340</v>
      </c>
      <c r="Q49" s="103">
        <v>5.0734477718046803E-2</v>
      </c>
      <c r="R49" s="107">
        <v>3</v>
      </c>
      <c r="S49" s="110"/>
      <c r="T49" s="101" t="s">
        <v>82</v>
      </c>
      <c r="U49" s="105">
        <v>734698</v>
      </c>
      <c r="V49" s="105">
        <v>740874</v>
      </c>
      <c r="W49" s="105">
        <v>6176</v>
      </c>
      <c r="X49" s="105">
        <v>251613</v>
      </c>
      <c r="Y49" s="105">
        <v>251807</v>
      </c>
      <c r="Z49" s="105">
        <v>194</v>
      </c>
      <c r="AA49" s="105">
        <v>0</v>
      </c>
      <c r="AB49" s="105">
        <v>8847</v>
      </c>
      <c r="AC49" s="105">
        <v>992681</v>
      </c>
      <c r="AD49" s="105">
        <v>1001528</v>
      </c>
      <c r="AE49" s="101" t="s">
        <v>216</v>
      </c>
      <c r="AF49" s="105">
        <v>132</v>
      </c>
      <c r="AG49" s="105">
        <v>44396</v>
      </c>
    </row>
    <row r="50" spans="1:33" ht="14.25" x14ac:dyDescent="0.2">
      <c r="A50" s="111" t="s">
        <v>217</v>
      </c>
      <c r="B50" s="112"/>
      <c r="C50" s="113">
        <v>23767322</v>
      </c>
      <c r="D50" s="113">
        <v>5347324</v>
      </c>
      <c r="E50" s="113">
        <v>29114646</v>
      </c>
      <c r="F50" s="114">
        <v>2.1310052068678802E-2</v>
      </c>
      <c r="G50" s="113">
        <v>17625351</v>
      </c>
      <c r="H50" s="113">
        <v>3366974</v>
      </c>
      <c r="I50" s="113">
        <v>20992325</v>
      </c>
      <c r="J50" s="114">
        <v>3.4704604590937702E-2</v>
      </c>
      <c r="K50" s="113">
        <v>487022</v>
      </c>
      <c r="L50" s="122">
        <v>0.13206959472809501</v>
      </c>
      <c r="M50" s="113">
        <v>50593993</v>
      </c>
      <c r="N50" s="114">
        <v>2.7798568679478802E-2</v>
      </c>
      <c r="O50" s="113">
        <v>604184</v>
      </c>
      <c r="P50" s="113">
        <v>51198177</v>
      </c>
      <c r="Q50" s="114">
        <v>2.55441085801437E-2</v>
      </c>
      <c r="R50" s="118">
        <v>0</v>
      </c>
      <c r="S50" s="119" t="s">
        <v>240</v>
      </c>
      <c r="T50" s="119">
        <v>0</v>
      </c>
      <c r="U50" s="120">
        <v>23369683</v>
      </c>
      <c r="V50" s="120">
        <v>28507157</v>
      </c>
      <c r="W50" s="120">
        <v>5137474</v>
      </c>
      <c r="X50" s="120">
        <v>17108060</v>
      </c>
      <c r="Y50" s="120">
        <v>20288230</v>
      </c>
      <c r="Z50" s="120">
        <v>3180170</v>
      </c>
      <c r="AA50" s="120">
        <v>430205</v>
      </c>
      <c r="AB50" s="120">
        <v>697348</v>
      </c>
      <c r="AC50" s="120">
        <v>49225592</v>
      </c>
      <c r="AD50" s="120">
        <v>49922940</v>
      </c>
      <c r="AE50" s="119">
        <v>0</v>
      </c>
      <c r="AF50" s="120">
        <v>5940</v>
      </c>
      <c r="AG50" s="120">
        <v>1997820</v>
      </c>
    </row>
    <row r="51" spans="1:33" ht="14.25" x14ac:dyDescent="0.2">
      <c r="A51" s="101" t="s">
        <v>219</v>
      </c>
      <c r="B51" s="101" t="s">
        <v>220</v>
      </c>
      <c r="C51" s="102">
        <v>0</v>
      </c>
      <c r="D51" s="102">
        <v>0</v>
      </c>
      <c r="E51" s="102">
        <v>0</v>
      </c>
      <c r="F51" s="103">
        <v>0</v>
      </c>
      <c r="G51" s="102">
        <v>0</v>
      </c>
      <c r="H51" s="102">
        <v>0</v>
      </c>
      <c r="I51" s="102">
        <v>0</v>
      </c>
      <c r="J51" s="103">
        <v>0</v>
      </c>
      <c r="K51" s="102">
        <v>0</v>
      </c>
      <c r="L51" s="121">
        <v>0</v>
      </c>
      <c r="M51" s="102">
        <v>0</v>
      </c>
      <c r="N51" s="103">
        <v>0</v>
      </c>
      <c r="O51" s="102">
        <v>0</v>
      </c>
      <c r="P51" s="102">
        <v>0</v>
      </c>
      <c r="Q51" s="103">
        <v>0</v>
      </c>
      <c r="R51" s="107">
        <v>6</v>
      </c>
      <c r="S51" s="108" t="s">
        <v>161</v>
      </c>
      <c r="T51" s="101" t="s">
        <v>161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5">
        <v>0</v>
      </c>
      <c r="AE51" s="101" t="s">
        <v>221</v>
      </c>
      <c r="AF51" s="105">
        <v>132</v>
      </c>
      <c r="AG51" s="105">
        <v>44396</v>
      </c>
    </row>
    <row r="52" spans="1:33" ht="14.25" x14ac:dyDescent="0.2">
      <c r="A52" s="101" t="s">
        <v>222</v>
      </c>
      <c r="B52" s="101" t="s">
        <v>223</v>
      </c>
      <c r="C52" s="102">
        <v>1833</v>
      </c>
      <c r="D52" s="102">
        <v>0</v>
      </c>
      <c r="E52" s="102">
        <v>1833</v>
      </c>
      <c r="F52" s="103">
        <v>-0.20580589254765999</v>
      </c>
      <c r="G52" s="102">
        <v>0</v>
      </c>
      <c r="H52" s="102">
        <v>0</v>
      </c>
      <c r="I52" s="102">
        <v>0</v>
      </c>
      <c r="J52" s="103">
        <v>0</v>
      </c>
      <c r="K52" s="102">
        <v>0</v>
      </c>
      <c r="L52" s="121">
        <v>0</v>
      </c>
      <c r="M52" s="102">
        <v>1833</v>
      </c>
      <c r="N52" s="103">
        <v>-0.20580589254765999</v>
      </c>
      <c r="O52" s="102">
        <v>0</v>
      </c>
      <c r="P52" s="102">
        <v>1833</v>
      </c>
      <c r="Q52" s="103">
        <v>-0.20580589254765999</v>
      </c>
      <c r="R52" s="107">
        <v>6</v>
      </c>
      <c r="S52" s="109"/>
      <c r="T52" s="101" t="s">
        <v>161</v>
      </c>
      <c r="U52" s="105">
        <v>2308</v>
      </c>
      <c r="V52" s="105">
        <v>2308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2308</v>
      </c>
      <c r="AD52" s="105">
        <v>2308</v>
      </c>
      <c r="AE52" s="101" t="s">
        <v>224</v>
      </c>
      <c r="AF52" s="105">
        <v>132</v>
      </c>
      <c r="AG52" s="105">
        <v>44396</v>
      </c>
    </row>
    <row r="53" spans="1:33" ht="14.25" x14ac:dyDescent="0.2">
      <c r="A53" s="101" t="s">
        <v>225</v>
      </c>
      <c r="B53" s="101" t="s">
        <v>226</v>
      </c>
      <c r="C53" s="102">
        <v>323474</v>
      </c>
      <c r="D53" s="102">
        <v>0</v>
      </c>
      <c r="E53" s="102">
        <v>323474</v>
      </c>
      <c r="F53" s="103">
        <v>-4.5478420471781099E-2</v>
      </c>
      <c r="G53" s="102">
        <v>1614268</v>
      </c>
      <c r="H53" s="102">
        <v>0</v>
      </c>
      <c r="I53" s="102">
        <v>1614268</v>
      </c>
      <c r="J53" s="103">
        <v>8.94466745673307E-2</v>
      </c>
      <c r="K53" s="102">
        <v>0</v>
      </c>
      <c r="L53" s="121">
        <v>0</v>
      </c>
      <c r="M53" s="102">
        <v>1937742</v>
      </c>
      <c r="N53" s="103">
        <v>6.4332001551121704E-2</v>
      </c>
      <c r="O53" s="102">
        <v>162</v>
      </c>
      <c r="P53" s="102">
        <v>1937904</v>
      </c>
      <c r="Q53" s="103">
        <v>6.4420397677932603E-2</v>
      </c>
      <c r="R53" s="107">
        <v>6</v>
      </c>
      <c r="S53" s="109"/>
      <c r="T53" s="101" t="s">
        <v>161</v>
      </c>
      <c r="U53" s="105">
        <v>338576</v>
      </c>
      <c r="V53" s="105">
        <v>338886</v>
      </c>
      <c r="W53" s="105">
        <v>310</v>
      </c>
      <c r="X53" s="105">
        <v>1481698</v>
      </c>
      <c r="Y53" s="105">
        <v>1481732</v>
      </c>
      <c r="Z53" s="105">
        <v>34</v>
      </c>
      <c r="AA53" s="105">
        <v>0</v>
      </c>
      <c r="AB53" s="105">
        <v>1</v>
      </c>
      <c r="AC53" s="105">
        <v>1820618</v>
      </c>
      <c r="AD53" s="105">
        <v>1820619</v>
      </c>
      <c r="AE53" s="101" t="s">
        <v>227</v>
      </c>
      <c r="AF53" s="105">
        <v>132</v>
      </c>
      <c r="AG53" s="105">
        <v>44396</v>
      </c>
    </row>
    <row r="54" spans="1:33" ht="14.25" x14ac:dyDescent="0.2">
      <c r="A54" s="101" t="s">
        <v>228</v>
      </c>
      <c r="B54" s="101" t="s">
        <v>229</v>
      </c>
      <c r="C54" s="102">
        <v>0</v>
      </c>
      <c r="D54" s="102">
        <v>0</v>
      </c>
      <c r="E54" s="102">
        <v>0</v>
      </c>
      <c r="F54" s="103">
        <v>0</v>
      </c>
      <c r="G54" s="102">
        <v>0</v>
      </c>
      <c r="H54" s="102">
        <v>0</v>
      </c>
      <c r="I54" s="102">
        <v>0</v>
      </c>
      <c r="J54" s="103">
        <v>0</v>
      </c>
      <c r="K54" s="102">
        <v>0</v>
      </c>
      <c r="L54" s="121">
        <v>0</v>
      </c>
      <c r="M54" s="102">
        <v>0</v>
      </c>
      <c r="N54" s="103">
        <v>0</v>
      </c>
      <c r="O54" s="102">
        <v>0</v>
      </c>
      <c r="P54" s="102">
        <v>0</v>
      </c>
      <c r="Q54" s="103">
        <v>0</v>
      </c>
      <c r="R54" s="107">
        <v>6</v>
      </c>
      <c r="S54" s="109"/>
      <c r="T54" s="101" t="s">
        <v>161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0</v>
      </c>
      <c r="AD54" s="105">
        <v>0</v>
      </c>
      <c r="AE54" s="101" t="s">
        <v>230</v>
      </c>
      <c r="AF54" s="105">
        <v>132</v>
      </c>
      <c r="AG54" s="105">
        <v>44396</v>
      </c>
    </row>
    <row r="55" spans="1:33" ht="14.25" x14ac:dyDescent="0.2">
      <c r="A55" s="101" t="s">
        <v>231</v>
      </c>
      <c r="B55" s="101" t="s">
        <v>232</v>
      </c>
      <c r="C55" s="102">
        <v>34278</v>
      </c>
      <c r="D55" s="102">
        <v>0</v>
      </c>
      <c r="E55" s="102">
        <v>34278</v>
      </c>
      <c r="F55" s="103">
        <v>6.991697359385729E-2</v>
      </c>
      <c r="G55" s="102">
        <v>0</v>
      </c>
      <c r="H55" s="102">
        <v>0</v>
      </c>
      <c r="I55" s="102">
        <v>0</v>
      </c>
      <c r="J55" s="103">
        <v>-1</v>
      </c>
      <c r="K55" s="102">
        <v>0</v>
      </c>
      <c r="L55" s="121">
        <v>0</v>
      </c>
      <c r="M55" s="102">
        <v>34278</v>
      </c>
      <c r="N55" s="103">
        <v>6.4104554062024602E-2</v>
      </c>
      <c r="O55" s="102">
        <v>0</v>
      </c>
      <c r="P55" s="102">
        <v>34278</v>
      </c>
      <c r="Q55" s="103">
        <v>6.4104554062024602E-2</v>
      </c>
      <c r="R55" s="107">
        <v>6</v>
      </c>
      <c r="S55" s="109"/>
      <c r="T55" s="101" t="s">
        <v>161</v>
      </c>
      <c r="U55" s="105">
        <v>32038</v>
      </c>
      <c r="V55" s="105">
        <v>32038</v>
      </c>
      <c r="W55" s="105">
        <v>0</v>
      </c>
      <c r="X55" s="105">
        <v>175</v>
      </c>
      <c r="Y55" s="105">
        <v>175</v>
      </c>
      <c r="Z55" s="105">
        <v>0</v>
      </c>
      <c r="AA55" s="105">
        <v>0</v>
      </c>
      <c r="AB55" s="105">
        <v>0</v>
      </c>
      <c r="AC55" s="105">
        <v>32213</v>
      </c>
      <c r="AD55" s="105">
        <v>32213</v>
      </c>
      <c r="AE55" s="101" t="s">
        <v>233</v>
      </c>
      <c r="AF55" s="105">
        <v>132</v>
      </c>
      <c r="AG55" s="105">
        <v>44396</v>
      </c>
    </row>
    <row r="56" spans="1:33" ht="14.25" x14ac:dyDescent="0.2">
      <c r="A56" s="101" t="s">
        <v>234</v>
      </c>
      <c r="B56" s="101" t="s">
        <v>235</v>
      </c>
      <c r="C56" s="102">
        <v>18541</v>
      </c>
      <c r="D56" s="102">
        <v>0</v>
      </c>
      <c r="E56" s="102">
        <v>18541</v>
      </c>
      <c r="F56" s="103">
        <v>6.0605483625285599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21">
        <v>0</v>
      </c>
      <c r="M56" s="102">
        <v>18541</v>
      </c>
      <c r="N56" s="103">
        <v>6.0605483625285599</v>
      </c>
      <c r="O56" s="102">
        <v>0</v>
      </c>
      <c r="P56" s="102">
        <v>18541</v>
      </c>
      <c r="Q56" s="103">
        <v>6.0605483625285599</v>
      </c>
      <c r="R56" s="107">
        <v>6</v>
      </c>
      <c r="S56" s="110"/>
      <c r="T56" s="101" t="s">
        <v>161</v>
      </c>
      <c r="U56" s="105">
        <v>2626</v>
      </c>
      <c r="V56" s="105">
        <v>2626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0</v>
      </c>
      <c r="AC56" s="105">
        <v>2626</v>
      </c>
      <c r="AD56" s="105">
        <v>2626</v>
      </c>
      <c r="AE56" s="101" t="s">
        <v>236</v>
      </c>
      <c r="AF56" s="105">
        <v>132</v>
      </c>
      <c r="AG56" s="105">
        <v>44396</v>
      </c>
    </row>
    <row r="57" spans="1:33" ht="14.25" x14ac:dyDescent="0.2">
      <c r="A57" s="111" t="s">
        <v>237</v>
      </c>
      <c r="B57" s="112"/>
      <c r="C57" s="113">
        <v>378126</v>
      </c>
      <c r="D57" s="113">
        <v>0</v>
      </c>
      <c r="E57" s="113">
        <v>378126</v>
      </c>
      <c r="F57" s="114">
        <v>6.0341937646664406E-3</v>
      </c>
      <c r="G57" s="113">
        <v>1614268</v>
      </c>
      <c r="H57" s="113">
        <v>0</v>
      </c>
      <c r="I57" s="113">
        <v>1614268</v>
      </c>
      <c r="J57" s="114">
        <v>8.9318020631524095E-2</v>
      </c>
      <c r="K57" s="113">
        <v>0</v>
      </c>
      <c r="L57" s="122">
        <v>0</v>
      </c>
      <c r="M57" s="113">
        <v>1992394</v>
      </c>
      <c r="N57" s="114">
        <v>7.2468261593904501E-2</v>
      </c>
      <c r="O57" s="113">
        <v>162</v>
      </c>
      <c r="P57" s="113">
        <v>1992556</v>
      </c>
      <c r="Q57" s="114">
        <v>7.2554885814467493E-2</v>
      </c>
      <c r="R57" s="118">
        <v>0</v>
      </c>
      <c r="S57" s="119" t="s">
        <v>240</v>
      </c>
      <c r="T57" s="119">
        <v>0</v>
      </c>
      <c r="U57" s="120">
        <v>375548</v>
      </c>
      <c r="V57" s="120">
        <v>375858</v>
      </c>
      <c r="W57" s="120">
        <v>310</v>
      </c>
      <c r="X57" s="120">
        <v>1481873</v>
      </c>
      <c r="Y57" s="120">
        <v>1481907</v>
      </c>
      <c r="Z57" s="120">
        <v>34</v>
      </c>
      <c r="AA57" s="120">
        <v>0</v>
      </c>
      <c r="AB57" s="120">
        <v>1</v>
      </c>
      <c r="AC57" s="120">
        <v>1857765</v>
      </c>
      <c r="AD57" s="120">
        <v>1857766</v>
      </c>
      <c r="AE57" s="119">
        <v>0</v>
      </c>
      <c r="AF57" s="120">
        <v>792</v>
      </c>
      <c r="AG57" s="120">
        <v>266376</v>
      </c>
    </row>
    <row r="58" spans="1:33" ht="14.25" x14ac:dyDescent="0.2">
      <c r="A58" s="111" t="s">
        <v>238</v>
      </c>
      <c r="B58" s="112"/>
      <c r="C58" s="113">
        <v>24145448</v>
      </c>
      <c r="D58" s="113">
        <v>5347324</v>
      </c>
      <c r="E58" s="113">
        <v>29492772</v>
      </c>
      <c r="F58" s="114">
        <v>2.1111265565592799E-2</v>
      </c>
      <c r="G58" s="113">
        <v>19239619</v>
      </c>
      <c r="H58" s="113">
        <v>3366974</v>
      </c>
      <c r="I58" s="113">
        <v>22606593</v>
      </c>
      <c r="J58" s="114">
        <v>3.8422174375843395E-2</v>
      </c>
      <c r="K58" s="113">
        <v>487022</v>
      </c>
      <c r="L58" s="122">
        <v>0.13206959472809501</v>
      </c>
      <c r="M58" s="113">
        <v>52586387</v>
      </c>
      <c r="N58" s="114">
        <v>2.9423085879027103E-2</v>
      </c>
      <c r="O58" s="113">
        <v>604346</v>
      </c>
      <c r="P58" s="113">
        <v>53190733</v>
      </c>
      <c r="Q58" s="114">
        <v>2.7230741118130002E-2</v>
      </c>
      <c r="R58" s="118">
        <v>0</v>
      </c>
      <c r="S58" s="119">
        <v>0</v>
      </c>
      <c r="T58" s="119">
        <v>0</v>
      </c>
      <c r="U58" s="120">
        <v>23745231</v>
      </c>
      <c r="V58" s="120">
        <v>28883015</v>
      </c>
      <c r="W58" s="120">
        <v>5137784</v>
      </c>
      <c r="X58" s="120">
        <v>18589933</v>
      </c>
      <c r="Y58" s="120">
        <v>21770137</v>
      </c>
      <c r="Z58" s="120">
        <v>3180204</v>
      </c>
      <c r="AA58" s="120">
        <v>430205</v>
      </c>
      <c r="AB58" s="120">
        <v>697349</v>
      </c>
      <c r="AC58" s="120">
        <v>51083357</v>
      </c>
      <c r="AD58" s="120">
        <v>51780706</v>
      </c>
      <c r="AE58" s="119">
        <v>0</v>
      </c>
      <c r="AF58" s="120">
        <v>6732</v>
      </c>
      <c r="AG58" s="120">
        <v>2264196</v>
      </c>
    </row>
  </sheetData>
  <pageMargins left="0.25" right="0.25" top="0.75" bottom="0.75" header="0.3" footer="0.3"/>
  <pageSetup paperSize="9" scale="53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8FC8-09C9-4C13-8D53-FE1A788934DD}">
  <sheetPr>
    <pageSetUpPr fitToPage="1"/>
  </sheetPr>
  <dimension ref="A1:X58"/>
  <sheetViews>
    <sheetView zoomScaleNormal="16625" zoomScaleSheetLayoutView="350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241</v>
      </c>
    </row>
    <row r="4" spans="1:24" ht="42.75" x14ac:dyDescent="0.2">
      <c r="A4" s="99" t="s">
        <v>47</v>
      </c>
      <c r="B4" s="99" t="s">
        <v>48</v>
      </c>
      <c r="C4" s="99" t="s">
        <v>242</v>
      </c>
      <c r="D4" s="99" t="s">
        <v>243</v>
      </c>
      <c r="E4" s="99" t="s">
        <v>244</v>
      </c>
      <c r="F4" s="99" t="s">
        <v>245</v>
      </c>
      <c r="G4" s="99" t="s">
        <v>246</v>
      </c>
      <c r="H4" s="99" t="s">
        <v>247</v>
      </c>
      <c r="I4" s="99" t="s">
        <v>248</v>
      </c>
      <c r="J4" s="99" t="s">
        <v>249</v>
      </c>
      <c r="K4" s="99" t="s">
        <v>24</v>
      </c>
      <c r="L4" s="99" t="s">
        <v>250</v>
      </c>
      <c r="M4" s="99" t="s">
        <v>62</v>
      </c>
      <c r="N4" s="99" t="s">
        <v>63</v>
      </c>
      <c r="O4" s="100" t="s">
        <v>64</v>
      </c>
      <c r="P4" s="100" t="s">
        <v>79</v>
      </c>
      <c r="Q4" s="100" t="s">
        <v>65</v>
      </c>
      <c r="R4" s="100" t="s">
        <v>251</v>
      </c>
      <c r="S4" s="100" t="s">
        <v>252</v>
      </c>
      <c r="T4" s="100" t="s">
        <v>72</v>
      </c>
      <c r="U4" s="100" t="s">
        <v>253</v>
      </c>
      <c r="V4" s="100" t="s">
        <v>254</v>
      </c>
      <c r="W4" s="100" t="s">
        <v>75</v>
      </c>
      <c r="X4" s="100" t="s">
        <v>76</v>
      </c>
    </row>
    <row r="5" spans="1:24" ht="14.25" x14ac:dyDescent="0.2">
      <c r="A5" s="101" t="s">
        <v>80</v>
      </c>
      <c r="B5" s="101" t="s">
        <v>81</v>
      </c>
      <c r="C5" s="102">
        <v>501</v>
      </c>
      <c r="D5" s="103">
        <v>-0.24434389140271501</v>
      </c>
      <c r="E5" s="102">
        <v>2</v>
      </c>
      <c r="F5" s="103">
        <v>1</v>
      </c>
      <c r="G5" s="102">
        <v>0</v>
      </c>
      <c r="H5" s="103" t="s">
        <v>255</v>
      </c>
      <c r="I5" s="102">
        <v>503</v>
      </c>
      <c r="J5" s="103">
        <v>-0.242469879518072</v>
      </c>
      <c r="K5" s="102">
        <v>363</v>
      </c>
      <c r="L5" s="103">
        <v>0.20598006644518299</v>
      </c>
      <c r="M5" s="102">
        <v>866</v>
      </c>
      <c r="N5" s="103">
        <v>-0.10259067357513001</v>
      </c>
      <c r="O5" s="107">
        <v>4</v>
      </c>
      <c r="P5" s="108" t="s">
        <v>82</v>
      </c>
      <c r="Q5" s="101" t="s">
        <v>82</v>
      </c>
      <c r="R5" s="105">
        <v>663</v>
      </c>
      <c r="S5" s="105">
        <v>1</v>
      </c>
      <c r="T5" s="105">
        <v>0</v>
      </c>
      <c r="U5" s="105">
        <v>664</v>
      </c>
      <c r="V5" s="105">
        <v>301</v>
      </c>
      <c r="W5" s="105">
        <v>965</v>
      </c>
      <c r="X5" s="101" t="s">
        <v>83</v>
      </c>
    </row>
    <row r="6" spans="1:24" ht="14.25" x14ac:dyDescent="0.2">
      <c r="A6" s="101" t="s">
        <v>84</v>
      </c>
      <c r="B6" s="101" t="s">
        <v>85</v>
      </c>
      <c r="C6" s="102">
        <v>251</v>
      </c>
      <c r="D6" s="103">
        <v>-0.149152542372881</v>
      </c>
      <c r="E6" s="102">
        <v>0</v>
      </c>
      <c r="F6" s="103" t="s">
        <v>255</v>
      </c>
      <c r="G6" s="102">
        <v>0</v>
      </c>
      <c r="H6" s="103" t="s">
        <v>255</v>
      </c>
      <c r="I6" s="102">
        <v>251</v>
      </c>
      <c r="J6" s="103">
        <v>-0.149152542372881</v>
      </c>
      <c r="K6" s="102">
        <v>13</v>
      </c>
      <c r="L6" s="103">
        <v>0.44444444444444403</v>
      </c>
      <c r="M6" s="102">
        <v>264</v>
      </c>
      <c r="N6" s="103">
        <v>-0.13157894736842102</v>
      </c>
      <c r="O6" s="107">
        <v>5</v>
      </c>
      <c r="P6" s="109"/>
      <c r="Q6" s="101" t="s">
        <v>82</v>
      </c>
      <c r="R6" s="105">
        <v>295</v>
      </c>
      <c r="S6" s="105">
        <v>0</v>
      </c>
      <c r="T6" s="105">
        <v>0</v>
      </c>
      <c r="U6" s="105">
        <v>295</v>
      </c>
      <c r="V6" s="105">
        <v>9</v>
      </c>
      <c r="W6" s="105">
        <v>304</v>
      </c>
      <c r="X6" s="101" t="s">
        <v>86</v>
      </c>
    </row>
    <row r="7" spans="1:24" ht="14.25" x14ac:dyDescent="0.2">
      <c r="A7" s="101" t="s">
        <v>87</v>
      </c>
      <c r="B7" s="101" t="s">
        <v>88</v>
      </c>
      <c r="C7" s="102">
        <v>151</v>
      </c>
      <c r="D7" s="103">
        <v>-0.22564102564102598</v>
      </c>
      <c r="E7" s="102">
        <v>2</v>
      </c>
      <c r="F7" s="103">
        <v>-0.66666666666666696</v>
      </c>
      <c r="G7" s="102">
        <v>0</v>
      </c>
      <c r="H7" s="103" t="s">
        <v>255</v>
      </c>
      <c r="I7" s="102">
        <v>153</v>
      </c>
      <c r="J7" s="103">
        <v>-0.238805970149254</v>
      </c>
      <c r="K7" s="102">
        <v>367</v>
      </c>
      <c r="L7" s="103">
        <v>-0.24640657084188897</v>
      </c>
      <c r="M7" s="102">
        <v>520</v>
      </c>
      <c r="N7" s="103">
        <v>-0.24418604651162801</v>
      </c>
      <c r="O7" s="107">
        <v>4</v>
      </c>
      <c r="P7" s="109"/>
      <c r="Q7" s="101" t="s">
        <v>82</v>
      </c>
      <c r="R7" s="105">
        <v>195</v>
      </c>
      <c r="S7" s="105">
        <v>6</v>
      </c>
      <c r="T7" s="105">
        <v>0</v>
      </c>
      <c r="U7" s="105">
        <v>201</v>
      </c>
      <c r="V7" s="105">
        <v>487</v>
      </c>
      <c r="W7" s="105">
        <v>688</v>
      </c>
      <c r="X7" s="101" t="s">
        <v>89</v>
      </c>
    </row>
    <row r="8" spans="1:24" ht="14.25" x14ac:dyDescent="0.2">
      <c r="A8" s="101" t="s">
        <v>90</v>
      </c>
      <c r="B8" s="101" t="s">
        <v>91</v>
      </c>
      <c r="C8" s="102">
        <v>4632</v>
      </c>
      <c r="D8" s="103">
        <v>3.5546613011401697E-2</v>
      </c>
      <c r="E8" s="102">
        <v>1477</v>
      </c>
      <c r="F8" s="103">
        <v>0.17971246006389799</v>
      </c>
      <c r="G8" s="102">
        <v>1119</v>
      </c>
      <c r="H8" s="103">
        <v>0.21630434782608701</v>
      </c>
      <c r="I8" s="102">
        <v>7228</v>
      </c>
      <c r="J8" s="103">
        <v>8.7735139202407803E-2</v>
      </c>
      <c r="K8" s="102">
        <v>661</v>
      </c>
      <c r="L8" s="103">
        <v>0.226345083487941</v>
      </c>
      <c r="M8" s="102">
        <v>7889</v>
      </c>
      <c r="N8" s="103">
        <v>9.8134743875278402E-2</v>
      </c>
      <c r="O8" s="107">
        <v>2</v>
      </c>
      <c r="P8" s="109"/>
      <c r="Q8" s="101" t="s">
        <v>82</v>
      </c>
      <c r="R8" s="105">
        <v>4473</v>
      </c>
      <c r="S8" s="105">
        <v>1252</v>
      </c>
      <c r="T8" s="105">
        <v>920</v>
      </c>
      <c r="U8" s="105">
        <v>6645</v>
      </c>
      <c r="V8" s="105">
        <v>539</v>
      </c>
      <c r="W8" s="105">
        <v>7184</v>
      </c>
      <c r="X8" s="101" t="s">
        <v>92</v>
      </c>
    </row>
    <row r="9" spans="1:24" ht="14.25" x14ac:dyDescent="0.2">
      <c r="A9" s="101" t="s">
        <v>93</v>
      </c>
      <c r="B9" s="101" t="s">
        <v>94</v>
      </c>
      <c r="C9" s="102">
        <v>133</v>
      </c>
      <c r="D9" s="103">
        <v>5.5555555555555601E-2</v>
      </c>
      <c r="E9" s="102">
        <v>0</v>
      </c>
      <c r="F9" s="103" t="s">
        <v>255</v>
      </c>
      <c r="G9" s="102">
        <v>0</v>
      </c>
      <c r="H9" s="103" t="s">
        <v>255</v>
      </c>
      <c r="I9" s="102">
        <v>133</v>
      </c>
      <c r="J9" s="103">
        <v>5.5555555555555601E-2</v>
      </c>
      <c r="K9" s="102">
        <v>9</v>
      </c>
      <c r="L9" s="103">
        <v>-0.25</v>
      </c>
      <c r="M9" s="102">
        <v>142</v>
      </c>
      <c r="N9" s="103">
        <v>2.8985507246376802E-2</v>
      </c>
      <c r="O9" s="107">
        <v>5</v>
      </c>
      <c r="P9" s="109"/>
      <c r="Q9" s="101" t="s">
        <v>82</v>
      </c>
      <c r="R9" s="105">
        <v>126</v>
      </c>
      <c r="S9" s="105">
        <v>0</v>
      </c>
      <c r="T9" s="105">
        <v>0</v>
      </c>
      <c r="U9" s="105">
        <v>126</v>
      </c>
      <c r="V9" s="105">
        <v>12</v>
      </c>
      <c r="W9" s="105">
        <v>138</v>
      </c>
      <c r="X9" s="101" t="s">
        <v>95</v>
      </c>
    </row>
    <row r="10" spans="1:24" ht="14.25" x14ac:dyDescent="0.2">
      <c r="A10" s="101" t="s">
        <v>96</v>
      </c>
      <c r="B10" s="101" t="s">
        <v>97</v>
      </c>
      <c r="C10" s="102">
        <v>3107</v>
      </c>
      <c r="D10" s="103">
        <v>-1.39638210092034E-2</v>
      </c>
      <c r="E10" s="102">
        <v>35</v>
      </c>
      <c r="F10" s="103">
        <v>0.75</v>
      </c>
      <c r="G10" s="102">
        <v>0</v>
      </c>
      <c r="H10" s="103" t="s">
        <v>255</v>
      </c>
      <c r="I10" s="102">
        <v>3142</v>
      </c>
      <c r="J10" s="103">
        <v>-9.1453800063071595E-3</v>
      </c>
      <c r="K10" s="102">
        <v>386</v>
      </c>
      <c r="L10" s="103">
        <v>-0.16989247311827999</v>
      </c>
      <c r="M10" s="102">
        <v>3528</v>
      </c>
      <c r="N10" s="103">
        <v>-2.9702970297029702E-2</v>
      </c>
      <c r="O10" s="107">
        <v>3</v>
      </c>
      <c r="P10" s="109"/>
      <c r="Q10" s="101" t="s">
        <v>82</v>
      </c>
      <c r="R10" s="105">
        <v>3151</v>
      </c>
      <c r="S10" s="105">
        <v>20</v>
      </c>
      <c r="T10" s="105">
        <v>0</v>
      </c>
      <c r="U10" s="105">
        <v>3171</v>
      </c>
      <c r="V10" s="105">
        <v>465</v>
      </c>
      <c r="W10" s="105">
        <v>3636</v>
      </c>
      <c r="X10" s="101" t="s">
        <v>98</v>
      </c>
    </row>
    <row r="11" spans="1:24" ht="14.25" x14ac:dyDescent="0.2">
      <c r="A11" s="101" t="s">
        <v>99</v>
      </c>
      <c r="B11" s="101" t="s">
        <v>100</v>
      </c>
      <c r="C11" s="102">
        <v>342</v>
      </c>
      <c r="D11" s="103">
        <v>4.9079754601226995E-2</v>
      </c>
      <c r="E11" s="102">
        <v>2</v>
      </c>
      <c r="F11" s="103" t="s">
        <v>255</v>
      </c>
      <c r="G11" s="102">
        <v>156</v>
      </c>
      <c r="H11" s="103">
        <v>0.18181818181818199</v>
      </c>
      <c r="I11" s="102">
        <v>500</v>
      </c>
      <c r="J11" s="103">
        <v>9.1703056768558999E-2</v>
      </c>
      <c r="K11" s="102">
        <v>206</v>
      </c>
      <c r="L11" s="103">
        <v>0.119565217391304</v>
      </c>
      <c r="M11" s="102">
        <v>706</v>
      </c>
      <c r="N11" s="103">
        <v>9.9688473520249204E-2</v>
      </c>
      <c r="O11" s="107">
        <v>5</v>
      </c>
      <c r="P11" s="109"/>
      <c r="Q11" s="101" t="s">
        <v>82</v>
      </c>
      <c r="R11" s="105">
        <v>326</v>
      </c>
      <c r="S11" s="105">
        <v>0</v>
      </c>
      <c r="T11" s="105">
        <v>132</v>
      </c>
      <c r="U11" s="105">
        <v>458</v>
      </c>
      <c r="V11" s="105">
        <v>184</v>
      </c>
      <c r="W11" s="105">
        <v>642</v>
      </c>
      <c r="X11" s="101" t="s">
        <v>101</v>
      </c>
    </row>
    <row r="12" spans="1:24" ht="14.25" x14ac:dyDescent="0.2">
      <c r="A12" s="101" t="s">
        <v>102</v>
      </c>
      <c r="B12" s="101" t="s">
        <v>103</v>
      </c>
      <c r="C12" s="102">
        <v>180</v>
      </c>
      <c r="D12" s="103">
        <v>0</v>
      </c>
      <c r="E12" s="102">
        <v>0</v>
      </c>
      <c r="F12" s="103" t="s">
        <v>255</v>
      </c>
      <c r="G12" s="102">
        <v>0</v>
      </c>
      <c r="H12" s="103" t="s">
        <v>255</v>
      </c>
      <c r="I12" s="102">
        <v>180</v>
      </c>
      <c r="J12" s="103">
        <v>0</v>
      </c>
      <c r="K12" s="102">
        <v>24</v>
      </c>
      <c r="L12" s="103">
        <v>1</v>
      </c>
      <c r="M12" s="102">
        <v>204</v>
      </c>
      <c r="N12" s="103">
        <v>6.25E-2</v>
      </c>
      <c r="O12" s="107">
        <v>5</v>
      </c>
      <c r="P12" s="109"/>
      <c r="Q12" s="101" t="s">
        <v>82</v>
      </c>
      <c r="R12" s="105">
        <v>180</v>
      </c>
      <c r="S12" s="105">
        <v>0</v>
      </c>
      <c r="T12" s="105">
        <v>0</v>
      </c>
      <c r="U12" s="105">
        <v>180</v>
      </c>
      <c r="V12" s="105">
        <v>12</v>
      </c>
      <c r="W12" s="105">
        <v>192</v>
      </c>
      <c r="X12" s="101" t="s">
        <v>104</v>
      </c>
    </row>
    <row r="13" spans="1:24" ht="14.25" x14ac:dyDescent="0.2">
      <c r="A13" s="101" t="s">
        <v>105</v>
      </c>
      <c r="B13" s="101" t="s">
        <v>106</v>
      </c>
      <c r="C13" s="102">
        <v>0</v>
      </c>
      <c r="D13" s="103" t="s">
        <v>255</v>
      </c>
      <c r="E13" s="102">
        <v>0</v>
      </c>
      <c r="F13" s="103" t="s">
        <v>255</v>
      </c>
      <c r="G13" s="102">
        <v>0</v>
      </c>
      <c r="H13" s="103" t="s">
        <v>255</v>
      </c>
      <c r="I13" s="102">
        <v>0</v>
      </c>
      <c r="J13" s="103" t="s">
        <v>255</v>
      </c>
      <c r="K13" s="102">
        <v>4</v>
      </c>
      <c r="L13" s="103">
        <v>1</v>
      </c>
      <c r="M13" s="102">
        <v>4</v>
      </c>
      <c r="N13" s="103">
        <v>1</v>
      </c>
      <c r="O13" s="107">
        <v>5</v>
      </c>
      <c r="P13" s="109"/>
      <c r="Q13" s="101" t="s">
        <v>82</v>
      </c>
      <c r="R13" s="105">
        <v>0</v>
      </c>
      <c r="S13" s="105">
        <v>0</v>
      </c>
      <c r="T13" s="105">
        <v>0</v>
      </c>
      <c r="U13" s="105">
        <v>0</v>
      </c>
      <c r="V13" s="105">
        <v>2</v>
      </c>
      <c r="W13" s="105">
        <v>2</v>
      </c>
      <c r="X13" s="101" t="s">
        <v>107</v>
      </c>
    </row>
    <row r="14" spans="1:24" ht="14.25" x14ac:dyDescent="0.2">
      <c r="A14" s="101" t="s">
        <v>108</v>
      </c>
      <c r="B14" s="101" t="s">
        <v>109</v>
      </c>
      <c r="C14" s="102">
        <v>494</v>
      </c>
      <c r="D14" s="103">
        <v>8.0962800875273508E-2</v>
      </c>
      <c r="E14" s="102">
        <v>0</v>
      </c>
      <c r="F14" s="103" t="s">
        <v>255</v>
      </c>
      <c r="G14" s="102">
        <v>173</v>
      </c>
      <c r="H14" s="103">
        <v>-4.9450549450549497E-2</v>
      </c>
      <c r="I14" s="102">
        <v>667</v>
      </c>
      <c r="J14" s="103">
        <v>4.3818466353677601E-2</v>
      </c>
      <c r="K14" s="102">
        <v>112</v>
      </c>
      <c r="L14" s="103">
        <v>0.204301075268817</v>
      </c>
      <c r="M14" s="102">
        <v>779</v>
      </c>
      <c r="N14" s="103">
        <v>6.4207650273224004E-2</v>
      </c>
      <c r="O14" s="107">
        <v>5</v>
      </c>
      <c r="P14" s="109"/>
      <c r="Q14" s="101" t="s">
        <v>82</v>
      </c>
      <c r="R14" s="105">
        <v>457</v>
      </c>
      <c r="S14" s="105">
        <v>0</v>
      </c>
      <c r="T14" s="105">
        <v>182</v>
      </c>
      <c r="U14" s="105">
        <v>639</v>
      </c>
      <c r="V14" s="105">
        <v>93</v>
      </c>
      <c r="W14" s="105">
        <v>732</v>
      </c>
      <c r="X14" s="101" t="s">
        <v>110</v>
      </c>
    </row>
    <row r="15" spans="1:24" ht="14.25" x14ac:dyDescent="0.2">
      <c r="A15" s="101" t="s">
        <v>111</v>
      </c>
      <c r="B15" s="101" t="s">
        <v>112</v>
      </c>
      <c r="C15" s="102">
        <v>339</v>
      </c>
      <c r="D15" s="103">
        <v>-1.7391304347826101E-2</v>
      </c>
      <c r="E15" s="102">
        <v>0</v>
      </c>
      <c r="F15" s="103" t="s">
        <v>255</v>
      </c>
      <c r="G15" s="102">
        <v>0</v>
      </c>
      <c r="H15" s="103" t="s">
        <v>255</v>
      </c>
      <c r="I15" s="102">
        <v>339</v>
      </c>
      <c r="J15" s="103">
        <v>-1.7391304347826101E-2</v>
      </c>
      <c r="K15" s="102">
        <v>206</v>
      </c>
      <c r="L15" s="103">
        <v>0.26380368098159501</v>
      </c>
      <c r="M15" s="102">
        <v>545</v>
      </c>
      <c r="N15" s="103">
        <v>7.2834645669291306E-2</v>
      </c>
      <c r="O15" s="107">
        <v>5</v>
      </c>
      <c r="P15" s="109"/>
      <c r="Q15" s="101" t="s">
        <v>82</v>
      </c>
      <c r="R15" s="105">
        <v>345</v>
      </c>
      <c r="S15" s="105">
        <v>0</v>
      </c>
      <c r="T15" s="105">
        <v>0</v>
      </c>
      <c r="U15" s="105">
        <v>345</v>
      </c>
      <c r="V15" s="105">
        <v>163</v>
      </c>
      <c r="W15" s="105">
        <v>508</v>
      </c>
      <c r="X15" s="101" t="s">
        <v>113</v>
      </c>
    </row>
    <row r="16" spans="1:24" ht="14.25" x14ac:dyDescent="0.2">
      <c r="A16" s="101" t="s">
        <v>114</v>
      </c>
      <c r="B16" s="101" t="s">
        <v>115</v>
      </c>
      <c r="C16" s="102">
        <v>647</v>
      </c>
      <c r="D16" s="103">
        <v>-0.18513853904282099</v>
      </c>
      <c r="E16" s="102">
        <v>0</v>
      </c>
      <c r="F16" s="103" t="s">
        <v>255</v>
      </c>
      <c r="G16" s="102">
        <v>145</v>
      </c>
      <c r="H16" s="103">
        <v>-0.23684210526315799</v>
      </c>
      <c r="I16" s="102">
        <v>792</v>
      </c>
      <c r="J16" s="103">
        <v>-0.19512195121951201</v>
      </c>
      <c r="K16" s="102">
        <v>239</v>
      </c>
      <c r="L16" s="103">
        <v>-2.4489795918367301E-2</v>
      </c>
      <c r="M16" s="102">
        <v>1031</v>
      </c>
      <c r="N16" s="103">
        <v>-0.161106590724166</v>
      </c>
      <c r="O16" s="107">
        <v>5</v>
      </c>
      <c r="P16" s="109"/>
      <c r="Q16" s="101" t="s">
        <v>82</v>
      </c>
      <c r="R16" s="105">
        <v>794</v>
      </c>
      <c r="S16" s="105">
        <v>0</v>
      </c>
      <c r="T16" s="105">
        <v>190</v>
      </c>
      <c r="U16" s="105">
        <v>984</v>
      </c>
      <c r="V16" s="105">
        <v>245</v>
      </c>
      <c r="W16" s="105">
        <v>1229</v>
      </c>
      <c r="X16" s="101" t="s">
        <v>116</v>
      </c>
    </row>
    <row r="17" spans="1:24" ht="14.25" x14ac:dyDescent="0.2">
      <c r="A17" s="101" t="s">
        <v>117</v>
      </c>
      <c r="B17" s="101" t="s">
        <v>118</v>
      </c>
      <c r="C17" s="102">
        <v>720</v>
      </c>
      <c r="D17" s="103">
        <v>-0.14081145584725499</v>
      </c>
      <c r="E17" s="102">
        <v>20</v>
      </c>
      <c r="F17" s="103">
        <v>-9.0909090909090898E-2</v>
      </c>
      <c r="G17" s="102">
        <v>0</v>
      </c>
      <c r="H17" s="103" t="s">
        <v>255</v>
      </c>
      <c r="I17" s="102">
        <v>740</v>
      </c>
      <c r="J17" s="103">
        <v>-0.13953488372093001</v>
      </c>
      <c r="K17" s="102">
        <v>220</v>
      </c>
      <c r="L17" s="103">
        <v>4.5662100456621002E-3</v>
      </c>
      <c r="M17" s="102">
        <v>960</v>
      </c>
      <c r="N17" s="103">
        <v>-0.11028730305838699</v>
      </c>
      <c r="O17" s="107">
        <v>4</v>
      </c>
      <c r="P17" s="109"/>
      <c r="Q17" s="101" t="s">
        <v>82</v>
      </c>
      <c r="R17" s="105">
        <v>838</v>
      </c>
      <c r="S17" s="105">
        <v>22</v>
      </c>
      <c r="T17" s="105">
        <v>0</v>
      </c>
      <c r="U17" s="105">
        <v>860</v>
      </c>
      <c r="V17" s="105">
        <v>219</v>
      </c>
      <c r="W17" s="105">
        <v>1079</v>
      </c>
      <c r="X17" s="101" t="s">
        <v>119</v>
      </c>
    </row>
    <row r="18" spans="1:24" ht="14.25" x14ac:dyDescent="0.2">
      <c r="A18" s="101" t="s">
        <v>120</v>
      </c>
      <c r="B18" s="101" t="s">
        <v>121</v>
      </c>
      <c r="C18" s="102">
        <v>136</v>
      </c>
      <c r="D18" s="103">
        <v>-1.4492753623188401E-2</v>
      </c>
      <c r="E18" s="102">
        <v>0</v>
      </c>
      <c r="F18" s="103" t="s">
        <v>255</v>
      </c>
      <c r="G18" s="102">
        <v>0</v>
      </c>
      <c r="H18" s="103" t="s">
        <v>255</v>
      </c>
      <c r="I18" s="102">
        <v>136</v>
      </c>
      <c r="J18" s="103">
        <v>-1.4492753623188401E-2</v>
      </c>
      <c r="K18" s="102">
        <v>6</v>
      </c>
      <c r="L18" s="103">
        <v>-0.4</v>
      </c>
      <c r="M18" s="102">
        <v>142</v>
      </c>
      <c r="N18" s="103">
        <v>-4.0540540540540501E-2</v>
      </c>
      <c r="O18" s="107">
        <v>5</v>
      </c>
      <c r="P18" s="109"/>
      <c r="Q18" s="101" t="s">
        <v>82</v>
      </c>
      <c r="R18" s="105">
        <v>138</v>
      </c>
      <c r="S18" s="105">
        <v>0</v>
      </c>
      <c r="T18" s="105">
        <v>0</v>
      </c>
      <c r="U18" s="105">
        <v>138</v>
      </c>
      <c r="V18" s="105">
        <v>10</v>
      </c>
      <c r="W18" s="105">
        <v>148</v>
      </c>
      <c r="X18" s="101" t="s">
        <v>122</v>
      </c>
    </row>
    <row r="19" spans="1:24" ht="14.25" x14ac:dyDescent="0.2">
      <c r="A19" s="101" t="s">
        <v>123</v>
      </c>
      <c r="B19" s="101" t="s">
        <v>124</v>
      </c>
      <c r="C19" s="102">
        <v>435</v>
      </c>
      <c r="D19" s="103">
        <v>4.5673076923076907E-2</v>
      </c>
      <c r="E19" s="102">
        <v>52</v>
      </c>
      <c r="F19" s="103">
        <v>0.04</v>
      </c>
      <c r="G19" s="102">
        <v>1</v>
      </c>
      <c r="H19" s="103" t="s">
        <v>255</v>
      </c>
      <c r="I19" s="102">
        <v>488</v>
      </c>
      <c r="J19" s="103">
        <v>4.7210300429184504E-2</v>
      </c>
      <c r="K19" s="102">
        <v>160</v>
      </c>
      <c r="L19" s="103">
        <v>0.37931034482758602</v>
      </c>
      <c r="M19" s="102">
        <v>648</v>
      </c>
      <c r="N19" s="103">
        <v>0.11340206185567001</v>
      </c>
      <c r="O19" s="107">
        <v>4</v>
      </c>
      <c r="P19" s="109"/>
      <c r="Q19" s="101" t="s">
        <v>82</v>
      </c>
      <c r="R19" s="105">
        <v>416</v>
      </c>
      <c r="S19" s="105">
        <v>50</v>
      </c>
      <c r="T19" s="105">
        <v>0</v>
      </c>
      <c r="U19" s="105">
        <v>466</v>
      </c>
      <c r="V19" s="105">
        <v>116</v>
      </c>
      <c r="W19" s="105">
        <v>582</v>
      </c>
      <c r="X19" s="101" t="s">
        <v>125</v>
      </c>
    </row>
    <row r="20" spans="1:24" ht="14.25" x14ac:dyDescent="0.2">
      <c r="A20" s="101" t="s">
        <v>126</v>
      </c>
      <c r="B20" s="101" t="s">
        <v>127</v>
      </c>
      <c r="C20" s="102">
        <v>168</v>
      </c>
      <c r="D20" s="103">
        <v>0.05</v>
      </c>
      <c r="E20" s="102">
        <v>0</v>
      </c>
      <c r="F20" s="103" t="s">
        <v>255</v>
      </c>
      <c r="G20" s="102">
        <v>0</v>
      </c>
      <c r="H20" s="103" t="s">
        <v>255</v>
      </c>
      <c r="I20" s="102">
        <v>168</v>
      </c>
      <c r="J20" s="103">
        <v>0.05</v>
      </c>
      <c r="K20" s="102">
        <v>0</v>
      </c>
      <c r="L20" s="103">
        <v>-1</v>
      </c>
      <c r="M20" s="102">
        <v>168</v>
      </c>
      <c r="N20" s="103">
        <v>-2.3255813953488403E-2</v>
      </c>
      <c r="O20" s="107">
        <v>5</v>
      </c>
      <c r="P20" s="109"/>
      <c r="Q20" s="101" t="s">
        <v>82</v>
      </c>
      <c r="R20" s="105">
        <v>160</v>
      </c>
      <c r="S20" s="105">
        <v>0</v>
      </c>
      <c r="T20" s="105">
        <v>0</v>
      </c>
      <c r="U20" s="105">
        <v>160</v>
      </c>
      <c r="V20" s="105">
        <v>12</v>
      </c>
      <c r="W20" s="105">
        <v>172</v>
      </c>
      <c r="X20" s="101" t="s">
        <v>128</v>
      </c>
    </row>
    <row r="21" spans="1:24" ht="14.25" x14ac:dyDescent="0.2">
      <c r="A21" s="101" t="s">
        <v>129</v>
      </c>
      <c r="B21" s="101" t="s">
        <v>130</v>
      </c>
      <c r="C21" s="102">
        <v>473</v>
      </c>
      <c r="D21" s="103">
        <v>-6.5217391304347797E-2</v>
      </c>
      <c r="E21" s="102">
        <v>0</v>
      </c>
      <c r="F21" s="103">
        <v>-1</v>
      </c>
      <c r="G21" s="102">
        <v>0</v>
      </c>
      <c r="H21" s="103" t="s">
        <v>255</v>
      </c>
      <c r="I21" s="102">
        <v>473</v>
      </c>
      <c r="J21" s="103">
        <v>-6.8897637795275593E-2</v>
      </c>
      <c r="K21" s="102">
        <v>136</v>
      </c>
      <c r="L21" s="103">
        <v>0.27102803738317804</v>
      </c>
      <c r="M21" s="102">
        <v>609</v>
      </c>
      <c r="N21" s="103">
        <v>-9.7560975609756097E-3</v>
      </c>
      <c r="O21" s="107">
        <v>4</v>
      </c>
      <c r="P21" s="109"/>
      <c r="Q21" s="101" t="s">
        <v>82</v>
      </c>
      <c r="R21" s="105">
        <v>506</v>
      </c>
      <c r="S21" s="105">
        <v>2</v>
      </c>
      <c r="T21" s="105">
        <v>0</v>
      </c>
      <c r="U21" s="105">
        <v>508</v>
      </c>
      <c r="V21" s="105">
        <v>107</v>
      </c>
      <c r="W21" s="105">
        <v>615</v>
      </c>
      <c r="X21" s="101" t="s">
        <v>131</v>
      </c>
    </row>
    <row r="22" spans="1:24" ht="14.25" x14ac:dyDescent="0.2">
      <c r="A22" s="101" t="s">
        <v>132</v>
      </c>
      <c r="B22" s="101" t="s">
        <v>133</v>
      </c>
      <c r="C22" s="102">
        <v>947</v>
      </c>
      <c r="D22" s="103">
        <v>6.6441441441441401E-2</v>
      </c>
      <c r="E22" s="102">
        <v>424</v>
      </c>
      <c r="F22" s="103">
        <v>0.337539432176656</v>
      </c>
      <c r="G22" s="102">
        <v>0</v>
      </c>
      <c r="H22" s="103" t="s">
        <v>255</v>
      </c>
      <c r="I22" s="102">
        <v>1371</v>
      </c>
      <c r="J22" s="103">
        <v>0.13775933609958502</v>
      </c>
      <c r="K22" s="102">
        <v>106</v>
      </c>
      <c r="L22" s="103">
        <v>-0.47783251231527102</v>
      </c>
      <c r="M22" s="102">
        <v>1477</v>
      </c>
      <c r="N22" s="103">
        <v>4.9005681818181802E-2</v>
      </c>
      <c r="O22" s="107">
        <v>3</v>
      </c>
      <c r="P22" s="109"/>
      <c r="Q22" s="101" t="s">
        <v>82</v>
      </c>
      <c r="R22" s="105">
        <v>888</v>
      </c>
      <c r="S22" s="105">
        <v>317</v>
      </c>
      <c r="T22" s="105">
        <v>0</v>
      </c>
      <c r="U22" s="105">
        <v>1205</v>
      </c>
      <c r="V22" s="105">
        <v>203</v>
      </c>
      <c r="W22" s="105">
        <v>1408</v>
      </c>
      <c r="X22" s="101" t="s">
        <v>134</v>
      </c>
    </row>
    <row r="23" spans="1:24" ht="14.25" x14ac:dyDescent="0.2">
      <c r="A23" s="101" t="s">
        <v>135</v>
      </c>
      <c r="B23" s="101" t="s">
        <v>136</v>
      </c>
      <c r="C23" s="102">
        <v>459</v>
      </c>
      <c r="D23" s="103">
        <v>-0.10176125244618399</v>
      </c>
      <c r="E23" s="102">
        <v>2</v>
      </c>
      <c r="F23" s="103" t="s">
        <v>255</v>
      </c>
      <c r="G23" s="102">
        <v>441</v>
      </c>
      <c r="H23" s="103">
        <v>0.39116719242902198</v>
      </c>
      <c r="I23" s="102">
        <v>902</v>
      </c>
      <c r="J23" s="103">
        <v>8.9371980676328497E-2</v>
      </c>
      <c r="K23" s="102">
        <v>66</v>
      </c>
      <c r="L23" s="103">
        <v>-2.9411764705882401E-2</v>
      </c>
      <c r="M23" s="102">
        <v>968</v>
      </c>
      <c r="N23" s="103">
        <v>8.0357142857142905E-2</v>
      </c>
      <c r="O23" s="107">
        <v>4</v>
      </c>
      <c r="P23" s="109"/>
      <c r="Q23" s="101" t="s">
        <v>82</v>
      </c>
      <c r="R23" s="105">
        <v>511</v>
      </c>
      <c r="S23" s="105">
        <v>0</v>
      </c>
      <c r="T23" s="105">
        <v>317</v>
      </c>
      <c r="U23" s="105">
        <v>828</v>
      </c>
      <c r="V23" s="105">
        <v>68</v>
      </c>
      <c r="W23" s="105">
        <v>896</v>
      </c>
      <c r="X23" s="101" t="s">
        <v>137</v>
      </c>
    </row>
    <row r="24" spans="1:24" ht="14.25" x14ac:dyDescent="0.2">
      <c r="A24" s="101" t="s">
        <v>138</v>
      </c>
      <c r="B24" s="101" t="s">
        <v>139</v>
      </c>
      <c r="C24" s="102">
        <v>164</v>
      </c>
      <c r="D24" s="103">
        <v>-0.247706422018349</v>
      </c>
      <c r="E24" s="102">
        <v>0</v>
      </c>
      <c r="F24" s="103" t="s">
        <v>255</v>
      </c>
      <c r="G24" s="102">
        <v>0</v>
      </c>
      <c r="H24" s="103" t="s">
        <v>255</v>
      </c>
      <c r="I24" s="102">
        <v>164</v>
      </c>
      <c r="J24" s="103">
        <v>-0.247706422018349</v>
      </c>
      <c r="K24" s="102">
        <v>30</v>
      </c>
      <c r="L24" s="103">
        <v>-6.25E-2</v>
      </c>
      <c r="M24" s="102">
        <v>194</v>
      </c>
      <c r="N24" s="103">
        <v>-0.224</v>
      </c>
      <c r="O24" s="107">
        <v>4</v>
      </c>
      <c r="P24" s="109"/>
      <c r="Q24" s="101" t="s">
        <v>82</v>
      </c>
      <c r="R24" s="105">
        <v>218</v>
      </c>
      <c r="S24" s="105">
        <v>0</v>
      </c>
      <c r="T24" s="105">
        <v>0</v>
      </c>
      <c r="U24" s="105">
        <v>218</v>
      </c>
      <c r="V24" s="105">
        <v>32</v>
      </c>
      <c r="W24" s="105">
        <v>250</v>
      </c>
      <c r="X24" s="101" t="s">
        <v>140</v>
      </c>
    </row>
    <row r="25" spans="1:24" ht="14.25" x14ac:dyDescent="0.2">
      <c r="A25" s="101" t="s">
        <v>141</v>
      </c>
      <c r="B25" s="101" t="s">
        <v>142</v>
      </c>
      <c r="C25" s="102">
        <v>423</v>
      </c>
      <c r="D25" s="103">
        <v>-0.20786516853932599</v>
      </c>
      <c r="E25" s="102">
        <v>0</v>
      </c>
      <c r="F25" s="103" t="s">
        <v>255</v>
      </c>
      <c r="G25" s="102">
        <v>0</v>
      </c>
      <c r="H25" s="103" t="s">
        <v>255</v>
      </c>
      <c r="I25" s="102">
        <v>423</v>
      </c>
      <c r="J25" s="103">
        <v>-0.20786516853932599</v>
      </c>
      <c r="K25" s="102">
        <v>73</v>
      </c>
      <c r="L25" s="103">
        <v>-5.1948051948051903E-2</v>
      </c>
      <c r="M25" s="102">
        <v>496</v>
      </c>
      <c r="N25" s="103">
        <v>-0.18821603927986902</v>
      </c>
      <c r="O25" s="107">
        <v>5</v>
      </c>
      <c r="P25" s="109"/>
      <c r="Q25" s="101" t="s">
        <v>82</v>
      </c>
      <c r="R25" s="105">
        <v>534</v>
      </c>
      <c r="S25" s="105">
        <v>0</v>
      </c>
      <c r="T25" s="105">
        <v>0</v>
      </c>
      <c r="U25" s="105">
        <v>534</v>
      </c>
      <c r="V25" s="105">
        <v>77</v>
      </c>
      <c r="W25" s="105">
        <v>611</v>
      </c>
      <c r="X25" s="101" t="s">
        <v>143</v>
      </c>
    </row>
    <row r="26" spans="1:24" ht="14.25" x14ac:dyDescent="0.2">
      <c r="A26" s="101" t="s">
        <v>144</v>
      </c>
      <c r="B26" s="101" t="s">
        <v>145</v>
      </c>
      <c r="C26" s="102">
        <v>176</v>
      </c>
      <c r="D26" s="103">
        <v>-3.2967032967032996E-2</v>
      </c>
      <c r="E26" s="102">
        <v>0</v>
      </c>
      <c r="F26" s="103" t="s">
        <v>255</v>
      </c>
      <c r="G26" s="102">
        <v>0</v>
      </c>
      <c r="H26" s="103" t="s">
        <v>255</v>
      </c>
      <c r="I26" s="102">
        <v>176</v>
      </c>
      <c r="J26" s="103">
        <v>-3.2967032967032996E-2</v>
      </c>
      <c r="K26" s="102">
        <v>14</v>
      </c>
      <c r="L26" s="103">
        <v>-0.5</v>
      </c>
      <c r="M26" s="102">
        <v>190</v>
      </c>
      <c r="N26" s="103">
        <v>-9.5238095238095191E-2</v>
      </c>
      <c r="O26" s="107">
        <v>5</v>
      </c>
      <c r="P26" s="109"/>
      <c r="Q26" s="101" t="s">
        <v>82</v>
      </c>
      <c r="R26" s="105">
        <v>182</v>
      </c>
      <c r="S26" s="105">
        <v>0</v>
      </c>
      <c r="T26" s="105">
        <v>0</v>
      </c>
      <c r="U26" s="105">
        <v>182</v>
      </c>
      <c r="V26" s="105">
        <v>28</v>
      </c>
      <c r="W26" s="105">
        <v>210</v>
      </c>
      <c r="X26" s="101" t="s">
        <v>146</v>
      </c>
    </row>
    <row r="27" spans="1:24" ht="14.25" x14ac:dyDescent="0.2">
      <c r="A27" s="101" t="s">
        <v>147</v>
      </c>
      <c r="B27" s="101" t="s">
        <v>148</v>
      </c>
      <c r="C27" s="102">
        <v>377</v>
      </c>
      <c r="D27" s="103">
        <v>-2.07792207792208E-2</v>
      </c>
      <c r="E27" s="102">
        <v>0</v>
      </c>
      <c r="F27" s="103" t="s">
        <v>255</v>
      </c>
      <c r="G27" s="102">
        <v>0</v>
      </c>
      <c r="H27" s="103" t="s">
        <v>255</v>
      </c>
      <c r="I27" s="102">
        <v>377</v>
      </c>
      <c r="J27" s="103">
        <v>-2.07792207792208E-2</v>
      </c>
      <c r="K27" s="102">
        <v>136</v>
      </c>
      <c r="L27" s="103">
        <v>-0.139240506329114</v>
      </c>
      <c r="M27" s="102">
        <v>513</v>
      </c>
      <c r="N27" s="103">
        <v>-5.5248618784530398E-2</v>
      </c>
      <c r="O27" s="107">
        <v>5</v>
      </c>
      <c r="P27" s="109"/>
      <c r="Q27" s="101" t="s">
        <v>82</v>
      </c>
      <c r="R27" s="105">
        <v>385</v>
      </c>
      <c r="S27" s="105">
        <v>0</v>
      </c>
      <c r="T27" s="105">
        <v>0</v>
      </c>
      <c r="U27" s="105">
        <v>385</v>
      </c>
      <c r="V27" s="105">
        <v>158</v>
      </c>
      <c r="W27" s="105">
        <v>543</v>
      </c>
      <c r="X27" s="101" t="s">
        <v>149</v>
      </c>
    </row>
    <row r="28" spans="1:24" ht="14.25" x14ac:dyDescent="0.2">
      <c r="A28" s="101" t="s">
        <v>150</v>
      </c>
      <c r="B28" s="101" t="s">
        <v>151</v>
      </c>
      <c r="C28" s="102">
        <v>513</v>
      </c>
      <c r="D28" s="103">
        <v>-0.106271777003484</v>
      </c>
      <c r="E28" s="102">
        <v>10</v>
      </c>
      <c r="F28" s="103">
        <v>-0.6</v>
      </c>
      <c r="G28" s="102">
        <v>4</v>
      </c>
      <c r="H28" s="103" t="s">
        <v>255</v>
      </c>
      <c r="I28" s="102">
        <v>527</v>
      </c>
      <c r="J28" s="103">
        <v>-0.12020033388981601</v>
      </c>
      <c r="K28" s="102">
        <v>105</v>
      </c>
      <c r="L28" s="103">
        <v>0.98113207547169801</v>
      </c>
      <c r="M28" s="102">
        <v>632</v>
      </c>
      <c r="N28" s="103">
        <v>-3.0674846625766902E-2</v>
      </c>
      <c r="O28" s="107">
        <v>4</v>
      </c>
      <c r="P28" s="109"/>
      <c r="Q28" s="101" t="s">
        <v>82</v>
      </c>
      <c r="R28" s="105">
        <v>574</v>
      </c>
      <c r="S28" s="105">
        <v>25</v>
      </c>
      <c r="T28" s="105">
        <v>0</v>
      </c>
      <c r="U28" s="105">
        <v>599</v>
      </c>
      <c r="V28" s="105">
        <v>53</v>
      </c>
      <c r="W28" s="105">
        <v>652</v>
      </c>
      <c r="X28" s="101" t="s">
        <v>152</v>
      </c>
    </row>
    <row r="29" spans="1:24" ht="14.25" x14ac:dyDescent="0.2">
      <c r="A29" s="101" t="s">
        <v>153</v>
      </c>
      <c r="B29" s="101" t="s">
        <v>154</v>
      </c>
      <c r="C29" s="102">
        <v>262</v>
      </c>
      <c r="D29" s="103">
        <v>-0.12374581939799299</v>
      </c>
      <c r="E29" s="102">
        <v>0</v>
      </c>
      <c r="F29" s="103" t="s">
        <v>255</v>
      </c>
      <c r="G29" s="102">
        <v>0</v>
      </c>
      <c r="H29" s="103" t="s">
        <v>255</v>
      </c>
      <c r="I29" s="102">
        <v>262</v>
      </c>
      <c r="J29" s="103">
        <v>-0.12374581939799299</v>
      </c>
      <c r="K29" s="102">
        <v>35</v>
      </c>
      <c r="L29" s="103">
        <v>-0.146341463414634</v>
      </c>
      <c r="M29" s="102">
        <v>297</v>
      </c>
      <c r="N29" s="103">
        <v>-0.126470588235294</v>
      </c>
      <c r="O29" s="107">
        <v>5</v>
      </c>
      <c r="P29" s="109"/>
      <c r="Q29" s="101" t="s">
        <v>82</v>
      </c>
      <c r="R29" s="105">
        <v>299</v>
      </c>
      <c r="S29" s="105">
        <v>0</v>
      </c>
      <c r="T29" s="105">
        <v>0</v>
      </c>
      <c r="U29" s="105">
        <v>299</v>
      </c>
      <c r="V29" s="105">
        <v>41</v>
      </c>
      <c r="W29" s="105">
        <v>340</v>
      </c>
      <c r="X29" s="101" t="s">
        <v>155</v>
      </c>
    </row>
    <row r="30" spans="1:24" ht="14.25" x14ac:dyDescent="0.2">
      <c r="A30" s="101" t="s">
        <v>156</v>
      </c>
      <c r="B30" s="101" t="s">
        <v>157</v>
      </c>
      <c r="C30" s="102">
        <v>226</v>
      </c>
      <c r="D30" s="103">
        <v>0.44871794871794896</v>
      </c>
      <c r="E30" s="102">
        <v>0</v>
      </c>
      <c r="F30" s="103" t="s">
        <v>255</v>
      </c>
      <c r="G30" s="102">
        <v>0</v>
      </c>
      <c r="H30" s="103" t="s">
        <v>255</v>
      </c>
      <c r="I30" s="102">
        <v>226</v>
      </c>
      <c r="J30" s="103">
        <v>0.44871794871794896</v>
      </c>
      <c r="K30" s="102">
        <v>7</v>
      </c>
      <c r="L30" s="103">
        <v>-0.61111111111111094</v>
      </c>
      <c r="M30" s="102">
        <v>233</v>
      </c>
      <c r="N30" s="103">
        <v>0.33908045977011503</v>
      </c>
      <c r="O30" s="107">
        <v>5</v>
      </c>
      <c r="P30" s="109"/>
      <c r="Q30" s="101" t="s">
        <v>82</v>
      </c>
      <c r="R30" s="105">
        <v>156</v>
      </c>
      <c r="S30" s="105">
        <v>0</v>
      </c>
      <c r="T30" s="105">
        <v>0</v>
      </c>
      <c r="U30" s="105">
        <v>156</v>
      </c>
      <c r="V30" s="105">
        <v>18</v>
      </c>
      <c r="W30" s="105">
        <v>174</v>
      </c>
      <c r="X30" s="101" t="s">
        <v>158</v>
      </c>
    </row>
    <row r="31" spans="1:24" ht="14.25" x14ac:dyDescent="0.2">
      <c r="A31" s="101" t="s">
        <v>159</v>
      </c>
      <c r="B31" s="101" t="s">
        <v>160</v>
      </c>
      <c r="C31" s="102">
        <v>10331</v>
      </c>
      <c r="D31" s="103">
        <v>-2.7992277992278003E-3</v>
      </c>
      <c r="E31" s="102">
        <v>10596</v>
      </c>
      <c r="F31" s="103">
        <v>5.9388122375524897E-2</v>
      </c>
      <c r="G31" s="102">
        <v>0</v>
      </c>
      <c r="H31" s="103" t="s">
        <v>255</v>
      </c>
      <c r="I31" s="102">
        <v>20927</v>
      </c>
      <c r="J31" s="103">
        <v>2.7747765445437601E-2</v>
      </c>
      <c r="K31" s="102">
        <v>683</v>
      </c>
      <c r="L31" s="103">
        <v>-0.16093366093366102</v>
      </c>
      <c r="M31" s="102">
        <v>21610</v>
      </c>
      <c r="N31" s="103">
        <v>2.04948998866641E-2</v>
      </c>
      <c r="O31" s="107">
        <v>1</v>
      </c>
      <c r="P31" s="109"/>
      <c r="Q31" s="101" t="s">
        <v>161</v>
      </c>
      <c r="R31" s="105">
        <v>10360</v>
      </c>
      <c r="S31" s="105">
        <v>10002</v>
      </c>
      <c r="T31" s="105">
        <v>0</v>
      </c>
      <c r="U31" s="105">
        <v>20362</v>
      </c>
      <c r="V31" s="105">
        <v>814</v>
      </c>
      <c r="W31" s="105">
        <v>21176</v>
      </c>
      <c r="X31" s="101" t="s">
        <v>162</v>
      </c>
    </row>
    <row r="32" spans="1:24" ht="14.25" x14ac:dyDescent="0.2">
      <c r="A32" s="101" t="s">
        <v>163</v>
      </c>
      <c r="B32" s="101" t="s">
        <v>164</v>
      </c>
      <c r="C32" s="102">
        <v>97</v>
      </c>
      <c r="D32" s="103">
        <v>-2.02020202020202E-2</v>
      </c>
      <c r="E32" s="102">
        <v>0</v>
      </c>
      <c r="F32" s="103">
        <v>-1</v>
      </c>
      <c r="G32" s="102">
        <v>0</v>
      </c>
      <c r="H32" s="103" t="s">
        <v>255</v>
      </c>
      <c r="I32" s="102">
        <v>97</v>
      </c>
      <c r="J32" s="103">
        <v>-5.8252427184466E-2</v>
      </c>
      <c r="K32" s="102">
        <v>14</v>
      </c>
      <c r="L32" s="103">
        <v>-0.22222222222222202</v>
      </c>
      <c r="M32" s="102">
        <v>111</v>
      </c>
      <c r="N32" s="103">
        <v>-8.2644628099173598E-2</v>
      </c>
      <c r="O32" s="107">
        <v>5</v>
      </c>
      <c r="P32" s="109"/>
      <c r="Q32" s="101" t="s">
        <v>82</v>
      </c>
      <c r="R32" s="105">
        <v>99</v>
      </c>
      <c r="S32" s="105">
        <v>4</v>
      </c>
      <c r="T32" s="105">
        <v>0</v>
      </c>
      <c r="U32" s="105">
        <v>103</v>
      </c>
      <c r="V32" s="105">
        <v>18</v>
      </c>
      <c r="W32" s="105">
        <v>121</v>
      </c>
      <c r="X32" s="101" t="s">
        <v>165</v>
      </c>
    </row>
    <row r="33" spans="1:24" ht="14.25" x14ac:dyDescent="0.2">
      <c r="A33" s="101" t="s">
        <v>166</v>
      </c>
      <c r="B33" s="101" t="s">
        <v>167</v>
      </c>
      <c r="C33" s="102">
        <v>190</v>
      </c>
      <c r="D33" s="103">
        <v>0.10465116279069801</v>
      </c>
      <c r="E33" s="102">
        <v>0</v>
      </c>
      <c r="F33" s="103" t="s">
        <v>255</v>
      </c>
      <c r="G33" s="102">
        <v>0</v>
      </c>
      <c r="H33" s="103" t="s">
        <v>255</v>
      </c>
      <c r="I33" s="102">
        <v>190</v>
      </c>
      <c r="J33" s="103">
        <v>0.10465116279069801</v>
      </c>
      <c r="K33" s="102">
        <v>21</v>
      </c>
      <c r="L33" s="103">
        <v>-0.16</v>
      </c>
      <c r="M33" s="102">
        <v>211</v>
      </c>
      <c r="N33" s="103">
        <v>7.1065989847715699E-2</v>
      </c>
      <c r="O33" s="107">
        <v>5</v>
      </c>
      <c r="P33" s="109"/>
      <c r="Q33" s="101" t="s">
        <v>82</v>
      </c>
      <c r="R33" s="105">
        <v>172</v>
      </c>
      <c r="S33" s="105">
        <v>0</v>
      </c>
      <c r="T33" s="105">
        <v>0</v>
      </c>
      <c r="U33" s="105">
        <v>172</v>
      </c>
      <c r="V33" s="105">
        <v>25</v>
      </c>
      <c r="W33" s="105">
        <v>197</v>
      </c>
      <c r="X33" s="101" t="s">
        <v>168</v>
      </c>
    </row>
    <row r="34" spans="1:24" ht="14.25" x14ac:dyDescent="0.2">
      <c r="A34" s="101" t="s">
        <v>169</v>
      </c>
      <c r="B34" s="101" t="s">
        <v>170</v>
      </c>
      <c r="C34" s="102">
        <v>104</v>
      </c>
      <c r="D34" s="103">
        <v>0.10638297872340401</v>
      </c>
      <c r="E34" s="102">
        <v>0</v>
      </c>
      <c r="F34" s="103" t="s">
        <v>255</v>
      </c>
      <c r="G34" s="102">
        <v>0</v>
      </c>
      <c r="H34" s="103" t="s">
        <v>255</v>
      </c>
      <c r="I34" s="102">
        <v>104</v>
      </c>
      <c r="J34" s="103">
        <v>0.10638297872340401</v>
      </c>
      <c r="K34" s="102">
        <v>10</v>
      </c>
      <c r="L34" s="103">
        <v>0.66666666666666696</v>
      </c>
      <c r="M34" s="102">
        <v>114</v>
      </c>
      <c r="N34" s="103">
        <v>0.14000000000000001</v>
      </c>
      <c r="O34" s="107">
        <v>5</v>
      </c>
      <c r="P34" s="109"/>
      <c r="Q34" s="101" t="s">
        <v>82</v>
      </c>
      <c r="R34" s="105">
        <v>94</v>
      </c>
      <c r="S34" s="105">
        <v>0</v>
      </c>
      <c r="T34" s="105">
        <v>0</v>
      </c>
      <c r="U34" s="105">
        <v>94</v>
      </c>
      <c r="V34" s="105">
        <v>6</v>
      </c>
      <c r="W34" s="105">
        <v>100</v>
      </c>
      <c r="X34" s="101" t="s">
        <v>171</v>
      </c>
    </row>
    <row r="35" spans="1:24" ht="14.25" x14ac:dyDescent="0.2">
      <c r="A35" s="101" t="s">
        <v>172</v>
      </c>
      <c r="B35" s="101" t="s">
        <v>173</v>
      </c>
      <c r="C35" s="102">
        <v>169</v>
      </c>
      <c r="D35" s="103">
        <v>-5.0561797752809001E-2</v>
      </c>
      <c r="E35" s="102">
        <v>0</v>
      </c>
      <c r="F35" s="103" t="s">
        <v>255</v>
      </c>
      <c r="G35" s="102">
        <v>0</v>
      </c>
      <c r="H35" s="103" t="s">
        <v>255</v>
      </c>
      <c r="I35" s="102">
        <v>169</v>
      </c>
      <c r="J35" s="103">
        <v>-5.0561797752809001E-2</v>
      </c>
      <c r="K35" s="102">
        <v>46</v>
      </c>
      <c r="L35" s="103">
        <v>0.91666666666666696</v>
      </c>
      <c r="M35" s="102">
        <v>215</v>
      </c>
      <c r="N35" s="103">
        <v>6.43564356435644E-2</v>
      </c>
      <c r="O35" s="107">
        <v>5</v>
      </c>
      <c r="P35" s="109"/>
      <c r="Q35" s="101" t="s">
        <v>82</v>
      </c>
      <c r="R35" s="105">
        <v>178</v>
      </c>
      <c r="S35" s="105">
        <v>0</v>
      </c>
      <c r="T35" s="105">
        <v>0</v>
      </c>
      <c r="U35" s="105">
        <v>178</v>
      </c>
      <c r="V35" s="105">
        <v>24</v>
      </c>
      <c r="W35" s="105">
        <v>202</v>
      </c>
      <c r="X35" s="101" t="s">
        <v>174</v>
      </c>
    </row>
    <row r="36" spans="1:24" ht="14.25" x14ac:dyDescent="0.2">
      <c r="A36" s="101" t="s">
        <v>175</v>
      </c>
      <c r="B36" s="101" t="s">
        <v>176</v>
      </c>
      <c r="C36" s="102">
        <v>287</v>
      </c>
      <c r="D36" s="103">
        <v>9.5419847328244309E-2</v>
      </c>
      <c r="E36" s="102">
        <v>0</v>
      </c>
      <c r="F36" s="103" t="s">
        <v>255</v>
      </c>
      <c r="G36" s="102">
        <v>3</v>
      </c>
      <c r="H36" s="103" t="s">
        <v>255</v>
      </c>
      <c r="I36" s="102">
        <v>290</v>
      </c>
      <c r="J36" s="103">
        <v>0.106870229007634</v>
      </c>
      <c r="K36" s="102">
        <v>66</v>
      </c>
      <c r="L36" s="103">
        <v>-0.21428571428571402</v>
      </c>
      <c r="M36" s="102">
        <v>356</v>
      </c>
      <c r="N36" s="103">
        <v>2.8901734104046201E-2</v>
      </c>
      <c r="O36" s="107">
        <v>5</v>
      </c>
      <c r="P36" s="109"/>
      <c r="Q36" s="101" t="s">
        <v>82</v>
      </c>
      <c r="R36" s="105">
        <v>262</v>
      </c>
      <c r="S36" s="105">
        <v>0</v>
      </c>
      <c r="T36" s="105">
        <v>0</v>
      </c>
      <c r="U36" s="105">
        <v>262</v>
      </c>
      <c r="V36" s="105">
        <v>84</v>
      </c>
      <c r="W36" s="105">
        <v>346</v>
      </c>
      <c r="X36" s="101" t="s">
        <v>177</v>
      </c>
    </row>
    <row r="37" spans="1:24" ht="14.25" x14ac:dyDescent="0.2">
      <c r="A37" s="101" t="s">
        <v>178</v>
      </c>
      <c r="B37" s="101" t="s">
        <v>179</v>
      </c>
      <c r="C37" s="102">
        <v>439</v>
      </c>
      <c r="D37" s="103">
        <v>7.0731707317073192E-2</v>
      </c>
      <c r="E37" s="102">
        <v>0</v>
      </c>
      <c r="F37" s="103" t="s">
        <v>255</v>
      </c>
      <c r="G37" s="102">
        <v>0</v>
      </c>
      <c r="H37" s="103" t="s">
        <v>255</v>
      </c>
      <c r="I37" s="102">
        <v>439</v>
      </c>
      <c r="J37" s="103">
        <v>7.0731707317073192E-2</v>
      </c>
      <c r="K37" s="102">
        <v>19</v>
      </c>
      <c r="L37" s="103">
        <v>0.9</v>
      </c>
      <c r="M37" s="102">
        <v>458</v>
      </c>
      <c r="N37" s="103">
        <v>9.0476190476190502E-2</v>
      </c>
      <c r="O37" s="107">
        <v>5</v>
      </c>
      <c r="P37" s="109"/>
      <c r="Q37" s="101" t="s">
        <v>82</v>
      </c>
      <c r="R37" s="105">
        <v>410</v>
      </c>
      <c r="S37" s="105">
        <v>0</v>
      </c>
      <c r="T37" s="105">
        <v>0</v>
      </c>
      <c r="U37" s="105">
        <v>410</v>
      </c>
      <c r="V37" s="105">
        <v>10</v>
      </c>
      <c r="W37" s="105">
        <v>420</v>
      </c>
      <c r="X37" s="101" t="s">
        <v>180</v>
      </c>
    </row>
    <row r="38" spans="1:24" ht="14.25" x14ac:dyDescent="0.2">
      <c r="A38" s="101" t="s">
        <v>181</v>
      </c>
      <c r="B38" s="101" t="s">
        <v>182</v>
      </c>
      <c r="C38" s="102">
        <v>2626</v>
      </c>
      <c r="D38" s="103">
        <v>1.3508297954457701E-2</v>
      </c>
      <c r="E38" s="102">
        <v>1403</v>
      </c>
      <c r="F38" s="103">
        <v>-3.8382453735435196E-2</v>
      </c>
      <c r="G38" s="102">
        <v>1409</v>
      </c>
      <c r="H38" s="103">
        <v>0.16446280991735499</v>
      </c>
      <c r="I38" s="102">
        <v>5438</v>
      </c>
      <c r="J38" s="103">
        <v>3.3840304182509502E-2</v>
      </c>
      <c r="K38" s="102">
        <v>772</v>
      </c>
      <c r="L38" s="103">
        <v>0.14540059347181</v>
      </c>
      <c r="M38" s="102">
        <v>6210</v>
      </c>
      <c r="N38" s="103">
        <v>4.6511627906976702E-2</v>
      </c>
      <c r="O38" s="107">
        <v>2</v>
      </c>
      <c r="P38" s="109"/>
      <c r="Q38" s="101" t="s">
        <v>82</v>
      </c>
      <c r="R38" s="105">
        <v>2591</v>
      </c>
      <c r="S38" s="105">
        <v>1459</v>
      </c>
      <c r="T38" s="105">
        <v>1210</v>
      </c>
      <c r="U38" s="105">
        <v>5260</v>
      </c>
      <c r="V38" s="105">
        <v>674</v>
      </c>
      <c r="W38" s="105">
        <v>5934</v>
      </c>
      <c r="X38" s="101" t="s">
        <v>183</v>
      </c>
    </row>
    <row r="39" spans="1:24" ht="14.25" x14ac:dyDescent="0.2">
      <c r="A39" s="101" t="s">
        <v>184</v>
      </c>
      <c r="B39" s="101" t="s">
        <v>185</v>
      </c>
      <c r="C39" s="102">
        <v>440</v>
      </c>
      <c r="D39" s="103">
        <v>-0.33130699088145904</v>
      </c>
      <c r="E39" s="102">
        <v>0</v>
      </c>
      <c r="F39" s="103" t="s">
        <v>255</v>
      </c>
      <c r="G39" s="102">
        <v>0</v>
      </c>
      <c r="H39" s="103" t="s">
        <v>255</v>
      </c>
      <c r="I39" s="102">
        <v>440</v>
      </c>
      <c r="J39" s="103">
        <v>-0.33130699088145904</v>
      </c>
      <c r="K39" s="102">
        <v>82</v>
      </c>
      <c r="L39" s="103">
        <v>0.41379310344827602</v>
      </c>
      <c r="M39" s="102">
        <v>522</v>
      </c>
      <c r="N39" s="103">
        <v>-0.27094972067039103</v>
      </c>
      <c r="O39" s="107">
        <v>5</v>
      </c>
      <c r="P39" s="109"/>
      <c r="Q39" s="101" t="s">
        <v>82</v>
      </c>
      <c r="R39" s="105">
        <v>658</v>
      </c>
      <c r="S39" s="105">
        <v>0</v>
      </c>
      <c r="T39" s="105">
        <v>0</v>
      </c>
      <c r="U39" s="105">
        <v>658</v>
      </c>
      <c r="V39" s="105">
        <v>58</v>
      </c>
      <c r="W39" s="105">
        <v>716</v>
      </c>
      <c r="X39" s="101" t="s">
        <v>186</v>
      </c>
    </row>
    <row r="40" spans="1:24" ht="14.25" x14ac:dyDescent="0.2">
      <c r="A40" s="101" t="s">
        <v>187</v>
      </c>
      <c r="B40" s="101" t="s">
        <v>188</v>
      </c>
      <c r="C40" s="102">
        <v>181</v>
      </c>
      <c r="D40" s="103">
        <v>0.13125000000000001</v>
      </c>
      <c r="E40" s="102">
        <v>7</v>
      </c>
      <c r="F40" s="103">
        <v>0.4</v>
      </c>
      <c r="G40" s="102">
        <v>0</v>
      </c>
      <c r="H40" s="103" t="s">
        <v>255</v>
      </c>
      <c r="I40" s="102">
        <v>188</v>
      </c>
      <c r="J40" s="103">
        <v>0.13939393939393899</v>
      </c>
      <c r="K40" s="102">
        <v>161</v>
      </c>
      <c r="L40" s="103">
        <v>-0.19095477386934701</v>
      </c>
      <c r="M40" s="102">
        <v>349</v>
      </c>
      <c r="N40" s="103">
        <v>-4.1208791208791201E-2</v>
      </c>
      <c r="O40" s="107">
        <v>4</v>
      </c>
      <c r="P40" s="109"/>
      <c r="Q40" s="101" t="s">
        <v>82</v>
      </c>
      <c r="R40" s="105">
        <v>160</v>
      </c>
      <c r="S40" s="105">
        <v>5</v>
      </c>
      <c r="T40" s="105">
        <v>0</v>
      </c>
      <c r="U40" s="105">
        <v>165</v>
      </c>
      <c r="V40" s="105">
        <v>199</v>
      </c>
      <c r="W40" s="105">
        <v>364</v>
      </c>
      <c r="X40" s="101" t="s">
        <v>189</v>
      </c>
    </row>
    <row r="41" spans="1:24" ht="14.25" x14ac:dyDescent="0.2">
      <c r="A41" s="101" t="s">
        <v>190</v>
      </c>
      <c r="B41" s="101" t="s">
        <v>191</v>
      </c>
      <c r="C41" s="102">
        <v>332</v>
      </c>
      <c r="D41" s="103">
        <v>-0.24373576309795</v>
      </c>
      <c r="E41" s="102">
        <v>0</v>
      </c>
      <c r="F41" s="103" t="s">
        <v>255</v>
      </c>
      <c r="G41" s="102">
        <v>0</v>
      </c>
      <c r="H41" s="103" t="s">
        <v>255</v>
      </c>
      <c r="I41" s="102">
        <v>332</v>
      </c>
      <c r="J41" s="103">
        <v>-0.24373576309795</v>
      </c>
      <c r="K41" s="102">
        <v>16</v>
      </c>
      <c r="L41" s="103">
        <v>-0.71929824561403499</v>
      </c>
      <c r="M41" s="102">
        <v>348</v>
      </c>
      <c r="N41" s="103">
        <v>-0.29838709677419401</v>
      </c>
      <c r="O41" s="107">
        <v>5</v>
      </c>
      <c r="P41" s="109"/>
      <c r="Q41" s="101" t="s">
        <v>82</v>
      </c>
      <c r="R41" s="105">
        <v>439</v>
      </c>
      <c r="S41" s="105">
        <v>0</v>
      </c>
      <c r="T41" s="105">
        <v>0</v>
      </c>
      <c r="U41" s="105">
        <v>439</v>
      </c>
      <c r="V41" s="105">
        <v>57</v>
      </c>
      <c r="W41" s="105">
        <v>496</v>
      </c>
      <c r="X41" s="101" t="s">
        <v>192</v>
      </c>
    </row>
    <row r="42" spans="1:24" ht="14.25" x14ac:dyDescent="0.2">
      <c r="A42" s="101" t="s">
        <v>193</v>
      </c>
      <c r="B42" s="101" t="s">
        <v>194</v>
      </c>
      <c r="C42" s="102">
        <v>140</v>
      </c>
      <c r="D42" s="103">
        <v>7.69230769230769E-2</v>
      </c>
      <c r="E42" s="102">
        <v>0</v>
      </c>
      <c r="F42" s="103" t="s">
        <v>255</v>
      </c>
      <c r="G42" s="102">
        <v>0</v>
      </c>
      <c r="H42" s="103" t="s">
        <v>255</v>
      </c>
      <c r="I42" s="102">
        <v>140</v>
      </c>
      <c r="J42" s="103">
        <v>7.69230769230769E-2</v>
      </c>
      <c r="K42" s="102">
        <v>12</v>
      </c>
      <c r="L42" s="103">
        <v>0.5</v>
      </c>
      <c r="M42" s="102">
        <v>152</v>
      </c>
      <c r="N42" s="103">
        <v>0.101449275362319</v>
      </c>
      <c r="O42" s="107">
        <v>5</v>
      </c>
      <c r="P42" s="109"/>
      <c r="Q42" s="101" t="s">
        <v>82</v>
      </c>
      <c r="R42" s="105">
        <v>130</v>
      </c>
      <c r="S42" s="105">
        <v>0</v>
      </c>
      <c r="T42" s="105">
        <v>0</v>
      </c>
      <c r="U42" s="105">
        <v>130</v>
      </c>
      <c r="V42" s="105">
        <v>8</v>
      </c>
      <c r="W42" s="105">
        <v>138</v>
      </c>
      <c r="X42" s="101" t="s">
        <v>195</v>
      </c>
    </row>
    <row r="43" spans="1:24" ht="14.25" x14ac:dyDescent="0.2">
      <c r="A43" s="101" t="s">
        <v>196</v>
      </c>
      <c r="B43" s="101" t="s">
        <v>197</v>
      </c>
      <c r="C43" s="102">
        <v>2913</v>
      </c>
      <c r="D43" s="103">
        <v>-0.125225225225225</v>
      </c>
      <c r="E43" s="102">
        <v>112</v>
      </c>
      <c r="F43" s="103">
        <v>0.230769230769231</v>
      </c>
      <c r="G43" s="102">
        <v>2</v>
      </c>
      <c r="H43" s="103" t="s">
        <v>255</v>
      </c>
      <c r="I43" s="102">
        <v>3027</v>
      </c>
      <c r="J43" s="103">
        <v>-0.11517100263081</v>
      </c>
      <c r="K43" s="102">
        <v>646</v>
      </c>
      <c r="L43" s="103">
        <v>1.4128728414442701E-2</v>
      </c>
      <c r="M43" s="102">
        <v>3673</v>
      </c>
      <c r="N43" s="103">
        <v>-9.4874322326269092E-2</v>
      </c>
      <c r="O43" s="107">
        <v>3</v>
      </c>
      <c r="P43" s="109"/>
      <c r="Q43" s="101" t="s">
        <v>82</v>
      </c>
      <c r="R43" s="105">
        <v>3330</v>
      </c>
      <c r="S43" s="105">
        <v>91</v>
      </c>
      <c r="T43" s="105">
        <v>0</v>
      </c>
      <c r="U43" s="105">
        <v>3421</v>
      </c>
      <c r="V43" s="105">
        <v>637</v>
      </c>
      <c r="W43" s="105">
        <v>4058</v>
      </c>
      <c r="X43" s="101" t="s">
        <v>198</v>
      </c>
    </row>
    <row r="44" spans="1:24" ht="14.25" x14ac:dyDescent="0.2">
      <c r="A44" s="101" t="s">
        <v>199</v>
      </c>
      <c r="B44" s="101" t="s">
        <v>200</v>
      </c>
      <c r="C44" s="102">
        <v>3965</v>
      </c>
      <c r="D44" s="103">
        <v>-1.6860897594842501E-2</v>
      </c>
      <c r="E44" s="102">
        <v>586</v>
      </c>
      <c r="F44" s="103">
        <v>3.1690140845070401E-2</v>
      </c>
      <c r="G44" s="102">
        <v>0</v>
      </c>
      <c r="H44" s="103">
        <v>-1</v>
      </c>
      <c r="I44" s="102">
        <v>4551</v>
      </c>
      <c r="J44" s="103">
        <v>-1.12969802302846E-2</v>
      </c>
      <c r="K44" s="102">
        <v>413</v>
      </c>
      <c r="L44" s="103">
        <v>-1.6666666666666701E-2</v>
      </c>
      <c r="M44" s="102">
        <v>4964</v>
      </c>
      <c r="N44" s="103">
        <v>-1.17459685446944E-2</v>
      </c>
      <c r="O44" s="107">
        <v>2</v>
      </c>
      <c r="P44" s="109"/>
      <c r="Q44" s="101" t="s">
        <v>82</v>
      </c>
      <c r="R44" s="105">
        <v>4033</v>
      </c>
      <c r="S44" s="105">
        <v>568</v>
      </c>
      <c r="T44" s="105">
        <v>2</v>
      </c>
      <c r="U44" s="105">
        <v>4603</v>
      </c>
      <c r="V44" s="105">
        <v>420</v>
      </c>
      <c r="W44" s="105">
        <v>5023</v>
      </c>
      <c r="X44" s="101" t="s">
        <v>201</v>
      </c>
    </row>
    <row r="45" spans="1:24" ht="14.25" x14ac:dyDescent="0.2">
      <c r="A45" s="101" t="s">
        <v>202</v>
      </c>
      <c r="B45" s="101" t="s">
        <v>203</v>
      </c>
      <c r="C45" s="102">
        <v>532</v>
      </c>
      <c r="D45" s="103">
        <v>-6.0070671378091897E-2</v>
      </c>
      <c r="E45" s="102">
        <v>0</v>
      </c>
      <c r="F45" s="103" t="s">
        <v>255</v>
      </c>
      <c r="G45" s="102">
        <v>0</v>
      </c>
      <c r="H45" s="103" t="s">
        <v>255</v>
      </c>
      <c r="I45" s="102">
        <v>532</v>
      </c>
      <c r="J45" s="103">
        <v>-6.0070671378091897E-2</v>
      </c>
      <c r="K45" s="102">
        <v>47</v>
      </c>
      <c r="L45" s="103">
        <v>3.2727272727272698</v>
      </c>
      <c r="M45" s="102">
        <v>579</v>
      </c>
      <c r="N45" s="103">
        <v>3.4662045060658603E-3</v>
      </c>
      <c r="O45" s="107">
        <v>5</v>
      </c>
      <c r="P45" s="109"/>
      <c r="Q45" s="101" t="s">
        <v>82</v>
      </c>
      <c r="R45" s="105">
        <v>566</v>
      </c>
      <c r="S45" s="105">
        <v>0</v>
      </c>
      <c r="T45" s="105">
        <v>0</v>
      </c>
      <c r="U45" s="105">
        <v>566</v>
      </c>
      <c r="V45" s="105">
        <v>11</v>
      </c>
      <c r="W45" s="105">
        <v>577</v>
      </c>
      <c r="X45" s="101" t="s">
        <v>204</v>
      </c>
    </row>
    <row r="46" spans="1:24" ht="14.25" x14ac:dyDescent="0.2">
      <c r="A46" s="101" t="s">
        <v>205</v>
      </c>
      <c r="B46" s="101" t="s">
        <v>206</v>
      </c>
      <c r="C46" s="102">
        <v>181</v>
      </c>
      <c r="D46" s="103">
        <v>-2.1621621621621602E-2</v>
      </c>
      <c r="E46" s="102">
        <v>0</v>
      </c>
      <c r="F46" s="103" t="s">
        <v>255</v>
      </c>
      <c r="G46" s="102">
        <v>0</v>
      </c>
      <c r="H46" s="103" t="s">
        <v>255</v>
      </c>
      <c r="I46" s="102">
        <v>181</v>
      </c>
      <c r="J46" s="103">
        <v>-2.1621621621621602E-2</v>
      </c>
      <c r="K46" s="102">
        <v>23</v>
      </c>
      <c r="L46" s="103">
        <v>0.15</v>
      </c>
      <c r="M46" s="102">
        <v>204</v>
      </c>
      <c r="N46" s="103">
        <v>-4.8780487804877997E-3</v>
      </c>
      <c r="O46" s="107">
        <v>5</v>
      </c>
      <c r="P46" s="109"/>
      <c r="Q46" s="101" t="s">
        <v>82</v>
      </c>
      <c r="R46" s="105">
        <v>185</v>
      </c>
      <c r="S46" s="105">
        <v>0</v>
      </c>
      <c r="T46" s="105">
        <v>0</v>
      </c>
      <c r="U46" s="105">
        <v>185</v>
      </c>
      <c r="V46" s="105">
        <v>20</v>
      </c>
      <c r="W46" s="105">
        <v>205</v>
      </c>
      <c r="X46" s="101" t="s">
        <v>207</v>
      </c>
    </row>
    <row r="47" spans="1:24" ht="14.25" x14ac:dyDescent="0.2">
      <c r="A47" s="101" t="s">
        <v>208</v>
      </c>
      <c r="B47" s="101" t="s">
        <v>209</v>
      </c>
      <c r="C47" s="102">
        <v>104</v>
      </c>
      <c r="D47" s="103">
        <v>8.3333333333333301E-2</v>
      </c>
      <c r="E47" s="102">
        <v>0</v>
      </c>
      <c r="F47" s="103" t="s">
        <v>255</v>
      </c>
      <c r="G47" s="102">
        <v>0</v>
      </c>
      <c r="H47" s="103" t="s">
        <v>255</v>
      </c>
      <c r="I47" s="102">
        <v>104</v>
      </c>
      <c r="J47" s="103">
        <v>8.3333333333333301E-2</v>
      </c>
      <c r="K47" s="102">
        <v>0</v>
      </c>
      <c r="L47" s="103" t="s">
        <v>255</v>
      </c>
      <c r="M47" s="102">
        <v>104</v>
      </c>
      <c r="N47" s="103">
        <v>8.3333333333333301E-2</v>
      </c>
      <c r="O47" s="107">
        <v>5</v>
      </c>
      <c r="P47" s="109"/>
      <c r="Q47" s="101" t="s">
        <v>82</v>
      </c>
      <c r="R47" s="105">
        <v>96</v>
      </c>
      <c r="S47" s="105">
        <v>0</v>
      </c>
      <c r="T47" s="105">
        <v>0</v>
      </c>
      <c r="U47" s="105">
        <v>96</v>
      </c>
      <c r="V47" s="105">
        <v>0</v>
      </c>
      <c r="W47" s="105">
        <v>96</v>
      </c>
      <c r="X47" s="101" t="s">
        <v>210</v>
      </c>
    </row>
    <row r="48" spans="1:24" ht="14.25" x14ac:dyDescent="0.2">
      <c r="A48" s="101" t="s">
        <v>211</v>
      </c>
      <c r="B48" s="101" t="s">
        <v>212</v>
      </c>
      <c r="C48" s="102">
        <v>394</v>
      </c>
      <c r="D48" s="103">
        <v>0.17261904761904798</v>
      </c>
      <c r="E48" s="102">
        <v>0</v>
      </c>
      <c r="F48" s="103" t="s">
        <v>255</v>
      </c>
      <c r="G48" s="102">
        <v>0</v>
      </c>
      <c r="H48" s="103" t="s">
        <v>255</v>
      </c>
      <c r="I48" s="102">
        <v>394</v>
      </c>
      <c r="J48" s="103">
        <v>0.17261904761904798</v>
      </c>
      <c r="K48" s="102">
        <v>117</v>
      </c>
      <c r="L48" s="103">
        <v>1.0526315789473699</v>
      </c>
      <c r="M48" s="102">
        <v>511</v>
      </c>
      <c r="N48" s="103">
        <v>0.300254452926209</v>
      </c>
      <c r="O48" s="107">
        <v>5</v>
      </c>
      <c r="P48" s="109"/>
      <c r="Q48" s="101" t="s">
        <v>82</v>
      </c>
      <c r="R48" s="105">
        <v>336</v>
      </c>
      <c r="S48" s="105">
        <v>0</v>
      </c>
      <c r="T48" s="105">
        <v>0</v>
      </c>
      <c r="U48" s="105">
        <v>336</v>
      </c>
      <c r="V48" s="105">
        <v>57</v>
      </c>
      <c r="W48" s="105">
        <v>393</v>
      </c>
      <c r="X48" s="101" t="s">
        <v>213</v>
      </c>
    </row>
    <row r="49" spans="1:24" ht="14.25" x14ac:dyDescent="0.2">
      <c r="A49" s="101" t="s">
        <v>214</v>
      </c>
      <c r="B49" s="101" t="s">
        <v>215</v>
      </c>
      <c r="C49" s="102">
        <v>919</v>
      </c>
      <c r="D49" s="103">
        <v>-9.3688362919132101E-2</v>
      </c>
      <c r="E49" s="102">
        <v>196</v>
      </c>
      <c r="F49" s="103">
        <v>0.31543624161073797</v>
      </c>
      <c r="G49" s="102">
        <v>0</v>
      </c>
      <c r="H49" s="103" t="s">
        <v>255</v>
      </c>
      <c r="I49" s="102">
        <v>1115</v>
      </c>
      <c r="J49" s="103">
        <v>-4.1272570937231301E-2</v>
      </c>
      <c r="K49" s="102">
        <v>275</v>
      </c>
      <c r="L49" s="103">
        <v>0.38888888888888901</v>
      </c>
      <c r="M49" s="102">
        <v>1390</v>
      </c>
      <c r="N49" s="103">
        <v>2.1307861866274803E-2</v>
      </c>
      <c r="O49" s="107">
        <v>3</v>
      </c>
      <c r="P49" s="110"/>
      <c r="Q49" s="101" t="s">
        <v>82</v>
      </c>
      <c r="R49" s="105">
        <v>1014</v>
      </c>
      <c r="S49" s="105">
        <v>149</v>
      </c>
      <c r="T49" s="105">
        <v>0</v>
      </c>
      <c r="U49" s="105">
        <v>1163</v>
      </c>
      <c r="V49" s="105">
        <v>198</v>
      </c>
      <c r="W49" s="105">
        <v>1361</v>
      </c>
      <c r="X49" s="101" t="s">
        <v>216</v>
      </c>
    </row>
    <row r="50" spans="1:24" ht="14.25" x14ac:dyDescent="0.2">
      <c r="A50" s="111" t="s">
        <v>217</v>
      </c>
      <c r="B50" s="112"/>
      <c r="C50" s="113">
        <v>40600</v>
      </c>
      <c r="D50" s="114">
        <v>-3.1557856069460696E-2</v>
      </c>
      <c r="E50" s="113">
        <v>14926</v>
      </c>
      <c r="F50" s="114">
        <v>6.8202962856938401E-2</v>
      </c>
      <c r="G50" s="113">
        <v>3453</v>
      </c>
      <c r="H50" s="114">
        <v>0.16931933626820198</v>
      </c>
      <c r="I50" s="113">
        <v>58979</v>
      </c>
      <c r="J50" s="114">
        <v>2.2090434841713501E-3</v>
      </c>
      <c r="K50" s="113">
        <v>7107</v>
      </c>
      <c r="L50" s="114">
        <v>1.9070834528247801E-2</v>
      </c>
      <c r="M50" s="113">
        <v>66086</v>
      </c>
      <c r="N50" s="114">
        <v>3.9955638606566099E-3</v>
      </c>
      <c r="O50" s="118"/>
      <c r="P50" s="119" t="s">
        <v>240</v>
      </c>
      <c r="Q50" s="119"/>
      <c r="R50" s="120">
        <v>41923</v>
      </c>
      <c r="S50" s="120">
        <v>13973</v>
      </c>
      <c r="T50" s="120">
        <v>2953</v>
      </c>
      <c r="U50" s="120">
        <v>58849</v>
      </c>
      <c r="V50" s="120">
        <v>6974</v>
      </c>
      <c r="W50" s="120">
        <v>65823</v>
      </c>
      <c r="X50" s="119"/>
    </row>
    <row r="51" spans="1:24" ht="14.25" x14ac:dyDescent="0.2">
      <c r="A51" s="101" t="s">
        <v>219</v>
      </c>
      <c r="B51" s="101" t="s">
        <v>220</v>
      </c>
      <c r="C51" s="102">
        <v>0</v>
      </c>
      <c r="D51" s="103" t="s">
        <v>255</v>
      </c>
      <c r="E51" s="102">
        <v>0</v>
      </c>
      <c r="F51" s="103" t="s">
        <v>255</v>
      </c>
      <c r="G51" s="102">
        <v>0</v>
      </c>
      <c r="H51" s="103" t="s">
        <v>255</v>
      </c>
      <c r="I51" s="102">
        <v>0</v>
      </c>
      <c r="J51" s="103" t="s">
        <v>255</v>
      </c>
      <c r="K51" s="102">
        <v>4</v>
      </c>
      <c r="L51" s="103">
        <v>-0.66666666666666696</v>
      </c>
      <c r="M51" s="102">
        <v>4</v>
      </c>
      <c r="N51" s="103">
        <v>-0.66666666666666696</v>
      </c>
      <c r="O51" s="107">
        <v>6</v>
      </c>
      <c r="P51" s="108" t="s">
        <v>161</v>
      </c>
      <c r="Q51" s="101" t="s">
        <v>161</v>
      </c>
      <c r="R51" s="105">
        <v>0</v>
      </c>
      <c r="S51" s="105">
        <v>0</v>
      </c>
      <c r="T51" s="105">
        <v>0</v>
      </c>
      <c r="U51" s="105">
        <v>0</v>
      </c>
      <c r="V51" s="105">
        <v>12</v>
      </c>
      <c r="W51" s="105">
        <v>12</v>
      </c>
      <c r="X51" s="101" t="s">
        <v>221</v>
      </c>
    </row>
    <row r="52" spans="1:24" ht="14.25" x14ac:dyDescent="0.2">
      <c r="A52" s="101" t="s">
        <v>222</v>
      </c>
      <c r="B52" s="101" t="s">
        <v>223</v>
      </c>
      <c r="C52" s="102">
        <v>46</v>
      </c>
      <c r="D52" s="103">
        <v>4.5454545454545497E-2</v>
      </c>
      <c r="E52" s="102">
        <v>0</v>
      </c>
      <c r="F52" s="103">
        <v>-1</v>
      </c>
      <c r="G52" s="102">
        <v>0</v>
      </c>
      <c r="H52" s="103" t="s">
        <v>255</v>
      </c>
      <c r="I52" s="102">
        <v>46</v>
      </c>
      <c r="J52" s="103">
        <v>2.2222222222222202E-2</v>
      </c>
      <c r="K52" s="102">
        <v>122</v>
      </c>
      <c r="L52" s="103">
        <v>-5.4263565891472902E-2</v>
      </c>
      <c r="M52" s="102">
        <v>168</v>
      </c>
      <c r="N52" s="103">
        <v>-3.4482758620689696E-2</v>
      </c>
      <c r="O52" s="107">
        <v>6</v>
      </c>
      <c r="P52" s="109"/>
      <c r="Q52" s="101" t="s">
        <v>161</v>
      </c>
      <c r="R52" s="105">
        <v>44</v>
      </c>
      <c r="S52" s="105">
        <v>1</v>
      </c>
      <c r="T52" s="105">
        <v>0</v>
      </c>
      <c r="U52" s="105">
        <v>45</v>
      </c>
      <c r="V52" s="105">
        <v>129</v>
      </c>
      <c r="W52" s="105">
        <v>174</v>
      </c>
      <c r="X52" s="101" t="s">
        <v>224</v>
      </c>
    </row>
    <row r="53" spans="1:24" ht="14.25" x14ac:dyDescent="0.2">
      <c r="A53" s="101" t="s">
        <v>225</v>
      </c>
      <c r="B53" s="101" t="s">
        <v>226</v>
      </c>
      <c r="C53" s="102">
        <v>663</v>
      </c>
      <c r="D53" s="103">
        <v>-5.68990042674253E-2</v>
      </c>
      <c r="E53" s="102">
        <v>979</v>
      </c>
      <c r="F53" s="103">
        <v>7.3464912280701802E-2</v>
      </c>
      <c r="G53" s="102">
        <v>0</v>
      </c>
      <c r="H53" s="103" t="s">
        <v>255</v>
      </c>
      <c r="I53" s="102">
        <v>1642</v>
      </c>
      <c r="J53" s="103">
        <v>1.671826625387E-2</v>
      </c>
      <c r="K53" s="102">
        <v>1293</v>
      </c>
      <c r="L53" s="103">
        <v>-0.27072758037225003</v>
      </c>
      <c r="M53" s="102">
        <v>2935</v>
      </c>
      <c r="N53" s="103">
        <v>-0.13370720188901999</v>
      </c>
      <c r="O53" s="107">
        <v>6</v>
      </c>
      <c r="P53" s="109"/>
      <c r="Q53" s="101" t="s">
        <v>161</v>
      </c>
      <c r="R53" s="105">
        <v>703</v>
      </c>
      <c r="S53" s="105">
        <v>912</v>
      </c>
      <c r="T53" s="105">
        <v>0</v>
      </c>
      <c r="U53" s="105">
        <v>1615</v>
      </c>
      <c r="V53" s="105">
        <v>1773</v>
      </c>
      <c r="W53" s="105">
        <v>3388</v>
      </c>
      <c r="X53" s="101" t="s">
        <v>227</v>
      </c>
    </row>
    <row r="54" spans="1:24" ht="14.25" x14ac:dyDescent="0.2">
      <c r="A54" s="101" t="s">
        <v>228</v>
      </c>
      <c r="B54" s="101" t="s">
        <v>229</v>
      </c>
      <c r="C54" s="102">
        <v>1</v>
      </c>
      <c r="D54" s="103" t="s">
        <v>255</v>
      </c>
      <c r="E54" s="102">
        <v>0</v>
      </c>
      <c r="F54" s="103" t="s">
        <v>255</v>
      </c>
      <c r="G54" s="102">
        <v>0</v>
      </c>
      <c r="H54" s="103" t="s">
        <v>255</v>
      </c>
      <c r="I54" s="102">
        <v>1</v>
      </c>
      <c r="J54" s="103" t="s">
        <v>255</v>
      </c>
      <c r="K54" s="102">
        <v>14</v>
      </c>
      <c r="L54" s="103">
        <v>-0.33333333333333298</v>
      </c>
      <c r="M54" s="102">
        <v>15</v>
      </c>
      <c r="N54" s="103">
        <v>-0.28571428571428598</v>
      </c>
      <c r="O54" s="107">
        <v>6</v>
      </c>
      <c r="P54" s="109"/>
      <c r="Q54" s="101" t="s">
        <v>161</v>
      </c>
      <c r="R54" s="105">
        <v>0</v>
      </c>
      <c r="S54" s="105">
        <v>0</v>
      </c>
      <c r="T54" s="105">
        <v>0</v>
      </c>
      <c r="U54" s="105">
        <v>0</v>
      </c>
      <c r="V54" s="105">
        <v>21</v>
      </c>
      <c r="W54" s="105">
        <v>21</v>
      </c>
      <c r="X54" s="101" t="s">
        <v>230</v>
      </c>
    </row>
    <row r="55" spans="1:24" ht="14.25" x14ac:dyDescent="0.2">
      <c r="A55" s="101" t="s">
        <v>231</v>
      </c>
      <c r="B55" s="101" t="s">
        <v>232</v>
      </c>
      <c r="C55" s="102">
        <v>116</v>
      </c>
      <c r="D55" s="103">
        <v>-3.3333333333333298E-2</v>
      </c>
      <c r="E55" s="102">
        <v>0</v>
      </c>
      <c r="F55" s="103">
        <v>-1</v>
      </c>
      <c r="G55" s="102">
        <v>0</v>
      </c>
      <c r="H55" s="103" t="s">
        <v>255</v>
      </c>
      <c r="I55" s="102">
        <v>116</v>
      </c>
      <c r="J55" s="103">
        <v>-4.91803278688525E-2</v>
      </c>
      <c r="K55" s="102">
        <v>180</v>
      </c>
      <c r="L55" s="103">
        <v>2.8571428571428602E-2</v>
      </c>
      <c r="M55" s="102">
        <v>296</v>
      </c>
      <c r="N55" s="103">
        <v>-3.3670033670033699E-3</v>
      </c>
      <c r="O55" s="107">
        <v>6</v>
      </c>
      <c r="P55" s="109"/>
      <c r="Q55" s="101" t="s">
        <v>161</v>
      </c>
      <c r="R55" s="105">
        <v>120</v>
      </c>
      <c r="S55" s="105">
        <v>2</v>
      </c>
      <c r="T55" s="105">
        <v>0</v>
      </c>
      <c r="U55" s="105">
        <v>122</v>
      </c>
      <c r="V55" s="105">
        <v>175</v>
      </c>
      <c r="W55" s="105">
        <v>297</v>
      </c>
      <c r="X55" s="101" t="s">
        <v>233</v>
      </c>
    </row>
    <row r="56" spans="1:24" ht="14.25" x14ac:dyDescent="0.2">
      <c r="A56" s="101" t="s">
        <v>234</v>
      </c>
      <c r="B56" s="101" t="s">
        <v>235</v>
      </c>
      <c r="C56" s="102">
        <v>117</v>
      </c>
      <c r="D56" s="103">
        <v>0.25806451612903203</v>
      </c>
      <c r="E56" s="102">
        <v>7</v>
      </c>
      <c r="F56" s="103" t="s">
        <v>255</v>
      </c>
      <c r="G56" s="102">
        <v>0</v>
      </c>
      <c r="H56" s="103" t="s">
        <v>255</v>
      </c>
      <c r="I56" s="102">
        <v>124</v>
      </c>
      <c r="J56" s="103">
        <v>0.33333333333333298</v>
      </c>
      <c r="K56" s="102">
        <v>45</v>
      </c>
      <c r="L56" s="103">
        <v>4.6511627906976702E-2</v>
      </c>
      <c r="M56" s="102">
        <v>169</v>
      </c>
      <c r="N56" s="103">
        <v>0.24264705882352902</v>
      </c>
      <c r="O56" s="107">
        <v>6</v>
      </c>
      <c r="P56" s="110"/>
      <c r="Q56" s="101" t="s">
        <v>161</v>
      </c>
      <c r="R56" s="105">
        <v>93</v>
      </c>
      <c r="S56" s="105">
        <v>0</v>
      </c>
      <c r="T56" s="105">
        <v>0</v>
      </c>
      <c r="U56" s="105">
        <v>93</v>
      </c>
      <c r="V56" s="105">
        <v>43</v>
      </c>
      <c r="W56" s="105">
        <v>136</v>
      </c>
      <c r="X56" s="101" t="s">
        <v>236</v>
      </c>
    </row>
    <row r="57" spans="1:24" ht="14.25" x14ac:dyDescent="0.2">
      <c r="A57" s="111" t="s">
        <v>237</v>
      </c>
      <c r="B57" s="112"/>
      <c r="C57" s="113">
        <v>943</v>
      </c>
      <c r="D57" s="114">
        <v>-1.7708333333333302E-2</v>
      </c>
      <c r="E57" s="113">
        <v>986</v>
      </c>
      <c r="F57" s="114">
        <v>7.7595628415300502E-2</v>
      </c>
      <c r="G57" s="113">
        <v>0</v>
      </c>
      <c r="H57" s="114"/>
      <c r="I57" s="113">
        <v>1929</v>
      </c>
      <c r="J57" s="114">
        <v>2.8800000000000003E-2</v>
      </c>
      <c r="K57" s="113">
        <v>1658</v>
      </c>
      <c r="L57" s="114">
        <v>-0.22991175104505301</v>
      </c>
      <c r="M57" s="113">
        <v>3587</v>
      </c>
      <c r="N57" s="114">
        <v>-0.10948361469712001</v>
      </c>
      <c r="O57" s="118"/>
      <c r="P57" s="119" t="s">
        <v>240</v>
      </c>
      <c r="Q57" s="119"/>
      <c r="R57" s="120">
        <v>960</v>
      </c>
      <c r="S57" s="120">
        <v>915</v>
      </c>
      <c r="T57" s="120">
        <v>0</v>
      </c>
      <c r="U57" s="120">
        <v>1875</v>
      </c>
      <c r="V57" s="120">
        <v>2153</v>
      </c>
      <c r="W57" s="120">
        <v>4028</v>
      </c>
      <c r="X57" s="119"/>
    </row>
    <row r="58" spans="1:24" ht="14.25" x14ac:dyDescent="0.2">
      <c r="A58" s="111" t="s">
        <v>256</v>
      </c>
      <c r="B58" s="112"/>
      <c r="C58" s="113">
        <v>41543</v>
      </c>
      <c r="D58" s="114">
        <v>-3.1247813818995902E-2</v>
      </c>
      <c r="E58" s="113">
        <v>15912</v>
      </c>
      <c r="F58" s="114">
        <v>6.8780225685115506E-2</v>
      </c>
      <c r="G58" s="113">
        <v>3453</v>
      </c>
      <c r="H58" s="114">
        <v>0.16931933626820198</v>
      </c>
      <c r="I58" s="113">
        <v>60908</v>
      </c>
      <c r="J58" s="114">
        <v>3.0301034187471204E-3</v>
      </c>
      <c r="K58" s="113">
        <v>8765</v>
      </c>
      <c r="L58" s="114">
        <v>-3.9662539717322198E-2</v>
      </c>
      <c r="M58" s="113">
        <v>69673</v>
      </c>
      <c r="N58" s="114">
        <v>-2.5482813417130701E-3</v>
      </c>
      <c r="O58" s="118"/>
      <c r="P58" s="119"/>
      <c r="Q58" s="119"/>
      <c r="R58" s="120">
        <v>42883</v>
      </c>
      <c r="S58" s="120">
        <v>14888</v>
      </c>
      <c r="T58" s="120">
        <v>2953</v>
      </c>
      <c r="U58" s="120">
        <v>60724</v>
      </c>
      <c r="V58" s="120">
        <v>9127</v>
      </c>
      <c r="W58" s="120">
        <v>69851</v>
      </c>
      <c r="X58" s="119"/>
    </row>
  </sheetData>
  <pageMargins left="0.23622047244094491" right="0.23622047244094491" top="0.35433070866141736" bottom="0.15748031496062992" header="0.31496062992125984" footer="0.31496062992125984"/>
  <pageSetup paperSize="9" scale="63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E79A-AA56-4092-9DAF-8C2C89960EA9}">
  <sheetPr>
    <pageSetUpPr fitToPage="1"/>
  </sheetPr>
  <dimension ref="A1:X58"/>
  <sheetViews>
    <sheetView zoomScaleNormal="16680" zoomScaleSheetLayoutView="742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257</v>
      </c>
    </row>
    <row r="4" spans="1:24" ht="42.75" x14ac:dyDescent="0.2">
      <c r="A4" s="99" t="s">
        <v>47</v>
      </c>
      <c r="B4" s="99" t="s">
        <v>48</v>
      </c>
      <c r="C4" s="99" t="s">
        <v>242</v>
      </c>
      <c r="D4" s="99" t="s">
        <v>243</v>
      </c>
      <c r="E4" s="99" t="s">
        <v>244</v>
      </c>
      <c r="F4" s="99" t="s">
        <v>245</v>
      </c>
      <c r="G4" s="99" t="s">
        <v>246</v>
      </c>
      <c r="H4" s="99" t="s">
        <v>247</v>
      </c>
      <c r="I4" s="99" t="s">
        <v>248</v>
      </c>
      <c r="J4" s="99" t="s">
        <v>249</v>
      </c>
      <c r="K4" s="99" t="s">
        <v>24</v>
      </c>
      <c r="L4" s="99" t="s">
        <v>250</v>
      </c>
      <c r="M4" s="99" t="s">
        <v>62</v>
      </c>
      <c r="N4" s="99" t="s">
        <v>63</v>
      </c>
      <c r="O4" s="100" t="s">
        <v>64</v>
      </c>
      <c r="P4" s="100" t="s">
        <v>79</v>
      </c>
      <c r="Q4" s="100" t="s">
        <v>65</v>
      </c>
      <c r="R4" s="100" t="s">
        <v>251</v>
      </c>
      <c r="S4" s="100" t="s">
        <v>252</v>
      </c>
      <c r="T4" s="100" t="s">
        <v>72</v>
      </c>
      <c r="U4" s="100" t="s">
        <v>253</v>
      </c>
      <c r="V4" s="100" t="s">
        <v>254</v>
      </c>
      <c r="W4" s="100" t="s">
        <v>75</v>
      </c>
      <c r="X4" s="100" t="s">
        <v>76</v>
      </c>
    </row>
    <row r="5" spans="1:24" ht="14.25" x14ac:dyDescent="0.2">
      <c r="A5" s="101" t="s">
        <v>80</v>
      </c>
      <c r="B5" s="101" t="s">
        <v>81</v>
      </c>
      <c r="C5" s="102">
        <v>5864</v>
      </c>
      <c r="D5" s="103">
        <v>-0.120575884823035</v>
      </c>
      <c r="E5" s="102">
        <v>96</v>
      </c>
      <c r="F5" s="103">
        <v>0</v>
      </c>
      <c r="G5" s="102">
        <v>4</v>
      </c>
      <c r="H5" s="103">
        <v>-0.94736842105263208</v>
      </c>
      <c r="I5" s="102">
        <v>5964</v>
      </c>
      <c r="J5" s="103">
        <v>-0.12807017543859603</v>
      </c>
      <c r="K5" s="102">
        <v>4301</v>
      </c>
      <c r="L5" s="103">
        <v>8.9688370914618704E-2</v>
      </c>
      <c r="M5" s="102">
        <v>10265</v>
      </c>
      <c r="N5" s="103">
        <v>-4.8391582460369002E-2</v>
      </c>
      <c r="O5" s="107">
        <v>4</v>
      </c>
      <c r="P5" s="108" t="s">
        <v>82</v>
      </c>
      <c r="Q5" s="101" t="s">
        <v>82</v>
      </c>
      <c r="R5" s="105">
        <v>6668</v>
      </c>
      <c r="S5" s="105">
        <v>96</v>
      </c>
      <c r="T5" s="105">
        <v>76</v>
      </c>
      <c r="U5" s="105">
        <v>6840</v>
      </c>
      <c r="V5" s="105">
        <v>3947</v>
      </c>
      <c r="W5" s="105">
        <v>10787</v>
      </c>
      <c r="X5" s="101" t="s">
        <v>83</v>
      </c>
    </row>
    <row r="6" spans="1:24" ht="14.25" x14ac:dyDescent="0.2">
      <c r="A6" s="101" t="s">
        <v>84</v>
      </c>
      <c r="B6" s="101" t="s">
        <v>85</v>
      </c>
      <c r="C6" s="102">
        <v>3206</v>
      </c>
      <c r="D6" s="103">
        <v>8.4932368669392907E-3</v>
      </c>
      <c r="E6" s="102">
        <v>5</v>
      </c>
      <c r="F6" s="103">
        <v>1.5</v>
      </c>
      <c r="G6" s="102">
        <v>0</v>
      </c>
      <c r="H6" s="103" t="s">
        <v>255</v>
      </c>
      <c r="I6" s="102">
        <v>3211</v>
      </c>
      <c r="J6" s="103">
        <v>9.4309965419679311E-3</v>
      </c>
      <c r="K6" s="102">
        <v>125</v>
      </c>
      <c r="L6" s="103">
        <v>-0.27745664739884407</v>
      </c>
      <c r="M6" s="102">
        <v>3336</v>
      </c>
      <c r="N6" s="103">
        <v>-5.3667262969588608E-3</v>
      </c>
      <c r="O6" s="107">
        <v>5</v>
      </c>
      <c r="P6" s="109"/>
      <c r="Q6" s="101" t="s">
        <v>82</v>
      </c>
      <c r="R6" s="105">
        <v>3179</v>
      </c>
      <c r="S6" s="105">
        <v>2</v>
      </c>
      <c r="T6" s="105">
        <v>0</v>
      </c>
      <c r="U6" s="105">
        <v>3181</v>
      </c>
      <c r="V6" s="105">
        <v>173</v>
      </c>
      <c r="W6" s="105">
        <v>3354</v>
      </c>
      <c r="X6" s="101" t="s">
        <v>86</v>
      </c>
    </row>
    <row r="7" spans="1:24" ht="14.25" x14ac:dyDescent="0.2">
      <c r="A7" s="101" t="s">
        <v>87</v>
      </c>
      <c r="B7" s="101" t="s">
        <v>88</v>
      </c>
      <c r="C7" s="102">
        <v>1941</v>
      </c>
      <c r="D7" s="103">
        <v>-0.108815426997245</v>
      </c>
      <c r="E7" s="102">
        <v>35</v>
      </c>
      <c r="F7" s="103">
        <v>-0.125</v>
      </c>
      <c r="G7" s="102">
        <v>0</v>
      </c>
      <c r="H7" s="103" t="s">
        <v>255</v>
      </c>
      <c r="I7" s="102">
        <v>1976</v>
      </c>
      <c r="J7" s="103">
        <v>-0.109107303877367</v>
      </c>
      <c r="K7" s="102">
        <v>5103</v>
      </c>
      <c r="L7" s="103">
        <v>0.16082802547770703</v>
      </c>
      <c r="M7" s="102">
        <v>7079</v>
      </c>
      <c r="N7" s="103">
        <v>7.0305412760810398E-2</v>
      </c>
      <c r="O7" s="107">
        <v>4</v>
      </c>
      <c r="P7" s="109"/>
      <c r="Q7" s="101" t="s">
        <v>82</v>
      </c>
      <c r="R7" s="105">
        <v>2178</v>
      </c>
      <c r="S7" s="105">
        <v>40</v>
      </c>
      <c r="T7" s="105">
        <v>0</v>
      </c>
      <c r="U7" s="105">
        <v>2218</v>
      </c>
      <c r="V7" s="105">
        <v>4396</v>
      </c>
      <c r="W7" s="105">
        <v>6614</v>
      </c>
      <c r="X7" s="101" t="s">
        <v>89</v>
      </c>
    </row>
    <row r="8" spans="1:24" ht="14.25" x14ac:dyDescent="0.2">
      <c r="A8" s="101" t="s">
        <v>90</v>
      </c>
      <c r="B8" s="101" t="s">
        <v>91</v>
      </c>
      <c r="C8" s="102">
        <v>45550</v>
      </c>
      <c r="D8" s="103">
        <v>-2.5314017931654303E-2</v>
      </c>
      <c r="E8" s="102">
        <v>19210</v>
      </c>
      <c r="F8" s="103">
        <v>5.32375678491145E-2</v>
      </c>
      <c r="G8" s="102">
        <v>11649</v>
      </c>
      <c r="H8" s="103">
        <v>0.13427458617332</v>
      </c>
      <c r="I8" s="102">
        <v>76409</v>
      </c>
      <c r="J8" s="103">
        <v>1.5509954546662801E-2</v>
      </c>
      <c r="K8" s="102">
        <v>8730</v>
      </c>
      <c r="L8" s="103">
        <v>-2.8704939919893202E-2</v>
      </c>
      <c r="M8" s="102">
        <v>85139</v>
      </c>
      <c r="N8" s="103">
        <v>1.0791879377893901E-2</v>
      </c>
      <c r="O8" s="107">
        <v>2</v>
      </c>
      <c r="P8" s="109"/>
      <c r="Q8" s="101" t="s">
        <v>82</v>
      </c>
      <c r="R8" s="105">
        <v>46733</v>
      </c>
      <c r="S8" s="105">
        <v>18239</v>
      </c>
      <c r="T8" s="105">
        <v>10270</v>
      </c>
      <c r="U8" s="105">
        <v>75242</v>
      </c>
      <c r="V8" s="105">
        <v>8988</v>
      </c>
      <c r="W8" s="105">
        <v>84230</v>
      </c>
      <c r="X8" s="101" t="s">
        <v>92</v>
      </c>
    </row>
    <row r="9" spans="1:24" ht="14.25" x14ac:dyDescent="0.2">
      <c r="A9" s="101" t="s">
        <v>93</v>
      </c>
      <c r="B9" s="101" t="s">
        <v>94</v>
      </c>
      <c r="C9" s="102">
        <v>1382</v>
      </c>
      <c r="D9" s="103">
        <v>-2.4700070571630203E-2</v>
      </c>
      <c r="E9" s="102">
        <v>0</v>
      </c>
      <c r="F9" s="103" t="s">
        <v>255</v>
      </c>
      <c r="G9" s="102">
        <v>0</v>
      </c>
      <c r="H9" s="103" t="s">
        <v>255</v>
      </c>
      <c r="I9" s="102">
        <v>1382</v>
      </c>
      <c r="J9" s="103">
        <v>-2.4700070571630203E-2</v>
      </c>
      <c r="K9" s="102">
        <v>116</v>
      </c>
      <c r="L9" s="103">
        <v>0.52631578947368396</v>
      </c>
      <c r="M9" s="102">
        <v>1498</v>
      </c>
      <c r="N9" s="103">
        <v>3.3489618218352302E-3</v>
      </c>
      <c r="O9" s="107">
        <v>5</v>
      </c>
      <c r="P9" s="109"/>
      <c r="Q9" s="101" t="s">
        <v>82</v>
      </c>
      <c r="R9" s="105">
        <v>1417</v>
      </c>
      <c r="S9" s="105">
        <v>0</v>
      </c>
      <c r="T9" s="105">
        <v>0</v>
      </c>
      <c r="U9" s="105">
        <v>1417</v>
      </c>
      <c r="V9" s="105">
        <v>76</v>
      </c>
      <c r="W9" s="105">
        <v>1493</v>
      </c>
      <c r="X9" s="101" t="s">
        <v>95</v>
      </c>
    </row>
    <row r="10" spans="1:24" ht="14.25" x14ac:dyDescent="0.2">
      <c r="A10" s="101" t="s">
        <v>96</v>
      </c>
      <c r="B10" s="101" t="s">
        <v>97</v>
      </c>
      <c r="C10" s="102">
        <v>32386</v>
      </c>
      <c r="D10" s="103">
        <v>-4.92881256421547E-2</v>
      </c>
      <c r="E10" s="102">
        <v>536</v>
      </c>
      <c r="F10" s="103">
        <v>0.18847006651884698</v>
      </c>
      <c r="G10" s="102">
        <v>3</v>
      </c>
      <c r="H10" s="103">
        <v>0.5</v>
      </c>
      <c r="I10" s="102">
        <v>32925</v>
      </c>
      <c r="J10" s="103">
        <v>-4.6149834868764103E-2</v>
      </c>
      <c r="K10" s="102">
        <v>5929</v>
      </c>
      <c r="L10" s="103">
        <v>-2.5636811832374699E-2</v>
      </c>
      <c r="M10" s="102">
        <v>38854</v>
      </c>
      <c r="N10" s="103">
        <v>-4.3075634805310001E-2</v>
      </c>
      <c r="O10" s="107">
        <v>3</v>
      </c>
      <c r="P10" s="109"/>
      <c r="Q10" s="101" t="s">
        <v>82</v>
      </c>
      <c r="R10" s="105">
        <v>34065</v>
      </c>
      <c r="S10" s="105">
        <v>451</v>
      </c>
      <c r="T10" s="105">
        <v>2</v>
      </c>
      <c r="U10" s="105">
        <v>34518</v>
      </c>
      <c r="V10" s="105">
        <v>6085</v>
      </c>
      <c r="W10" s="105">
        <v>40603</v>
      </c>
      <c r="X10" s="101" t="s">
        <v>98</v>
      </c>
    </row>
    <row r="11" spans="1:24" ht="14.25" x14ac:dyDescent="0.2">
      <c r="A11" s="101" t="s">
        <v>99</v>
      </c>
      <c r="B11" s="101" t="s">
        <v>100</v>
      </c>
      <c r="C11" s="102">
        <v>3682</v>
      </c>
      <c r="D11" s="103">
        <v>-0.119980879541109</v>
      </c>
      <c r="E11" s="102">
        <v>5</v>
      </c>
      <c r="F11" s="103" t="s">
        <v>255</v>
      </c>
      <c r="G11" s="102">
        <v>1924</v>
      </c>
      <c r="H11" s="103">
        <v>1.1212789415655999</v>
      </c>
      <c r="I11" s="102">
        <v>5611</v>
      </c>
      <c r="J11" s="103">
        <v>0.10214103319583601</v>
      </c>
      <c r="K11" s="102">
        <v>2501</v>
      </c>
      <c r="L11" s="103">
        <v>0.13785259326660601</v>
      </c>
      <c r="M11" s="102">
        <v>8112</v>
      </c>
      <c r="N11" s="103">
        <v>0.1129098641789</v>
      </c>
      <c r="O11" s="107">
        <v>5</v>
      </c>
      <c r="P11" s="109"/>
      <c r="Q11" s="101" t="s">
        <v>82</v>
      </c>
      <c r="R11" s="105">
        <v>4184</v>
      </c>
      <c r="S11" s="105">
        <v>0</v>
      </c>
      <c r="T11" s="105">
        <v>907</v>
      </c>
      <c r="U11" s="105">
        <v>5091</v>
      </c>
      <c r="V11" s="105">
        <v>2198</v>
      </c>
      <c r="W11" s="105">
        <v>7289</v>
      </c>
      <c r="X11" s="101" t="s">
        <v>101</v>
      </c>
    </row>
    <row r="12" spans="1:24" ht="14.25" x14ac:dyDescent="0.2">
      <c r="A12" s="101" t="s">
        <v>102</v>
      </c>
      <c r="B12" s="101" t="s">
        <v>103</v>
      </c>
      <c r="C12" s="102">
        <v>1914</v>
      </c>
      <c r="D12" s="103">
        <v>-1.5938303341902299E-2</v>
      </c>
      <c r="E12" s="102">
        <v>0</v>
      </c>
      <c r="F12" s="103" t="s">
        <v>255</v>
      </c>
      <c r="G12" s="102">
        <v>0</v>
      </c>
      <c r="H12" s="103" t="s">
        <v>255</v>
      </c>
      <c r="I12" s="102">
        <v>1914</v>
      </c>
      <c r="J12" s="103">
        <v>-1.5938303341902299E-2</v>
      </c>
      <c r="K12" s="102">
        <v>147</v>
      </c>
      <c r="L12" s="103">
        <v>-0.145348837209302</v>
      </c>
      <c r="M12" s="102">
        <v>2061</v>
      </c>
      <c r="N12" s="103">
        <v>-2.6452527161077002E-2</v>
      </c>
      <c r="O12" s="107">
        <v>5</v>
      </c>
      <c r="P12" s="109"/>
      <c r="Q12" s="101" t="s">
        <v>82</v>
      </c>
      <c r="R12" s="105">
        <v>1945</v>
      </c>
      <c r="S12" s="105">
        <v>0</v>
      </c>
      <c r="T12" s="105">
        <v>0</v>
      </c>
      <c r="U12" s="105">
        <v>1945</v>
      </c>
      <c r="V12" s="105">
        <v>172</v>
      </c>
      <c r="W12" s="105">
        <v>2117</v>
      </c>
      <c r="X12" s="101" t="s">
        <v>104</v>
      </c>
    </row>
    <row r="13" spans="1:24" ht="14.25" x14ac:dyDescent="0.2">
      <c r="A13" s="101" t="s">
        <v>105</v>
      </c>
      <c r="B13" s="101" t="s">
        <v>106</v>
      </c>
      <c r="C13" s="102">
        <v>1</v>
      </c>
      <c r="D13" s="103">
        <v>-0.8</v>
      </c>
      <c r="E13" s="102">
        <v>17</v>
      </c>
      <c r="F13" s="103">
        <v>-0.19047619047619002</v>
      </c>
      <c r="G13" s="102">
        <v>0</v>
      </c>
      <c r="H13" s="103" t="s">
        <v>255</v>
      </c>
      <c r="I13" s="102">
        <v>18</v>
      </c>
      <c r="J13" s="103">
        <v>-0.30769230769230804</v>
      </c>
      <c r="K13" s="102">
        <v>56</v>
      </c>
      <c r="L13" s="103">
        <v>-0.33333333333333298</v>
      </c>
      <c r="M13" s="102">
        <v>74</v>
      </c>
      <c r="N13" s="103">
        <v>-0.32727272727272699</v>
      </c>
      <c r="O13" s="107">
        <v>5</v>
      </c>
      <c r="P13" s="109"/>
      <c r="Q13" s="101" t="s">
        <v>82</v>
      </c>
      <c r="R13" s="105">
        <v>5</v>
      </c>
      <c r="S13" s="105">
        <v>21</v>
      </c>
      <c r="T13" s="105">
        <v>0</v>
      </c>
      <c r="U13" s="105">
        <v>26</v>
      </c>
      <c r="V13" s="105">
        <v>84</v>
      </c>
      <c r="W13" s="105">
        <v>110</v>
      </c>
      <c r="X13" s="101" t="s">
        <v>107</v>
      </c>
    </row>
    <row r="14" spans="1:24" ht="14.25" x14ac:dyDescent="0.2">
      <c r="A14" s="101" t="s">
        <v>108</v>
      </c>
      <c r="B14" s="101" t="s">
        <v>109</v>
      </c>
      <c r="C14" s="102">
        <v>5029</v>
      </c>
      <c r="D14" s="103">
        <v>-5.7334914986160506E-3</v>
      </c>
      <c r="E14" s="102">
        <v>9</v>
      </c>
      <c r="F14" s="103">
        <v>3.5</v>
      </c>
      <c r="G14" s="102">
        <v>2102</v>
      </c>
      <c r="H14" s="103">
        <v>5.20520520520521E-2</v>
      </c>
      <c r="I14" s="102">
        <v>7140</v>
      </c>
      <c r="J14" s="103">
        <v>1.1618022102578601E-2</v>
      </c>
      <c r="K14" s="102">
        <v>1452</v>
      </c>
      <c r="L14" s="103">
        <v>1.13215859030837</v>
      </c>
      <c r="M14" s="102">
        <v>8592</v>
      </c>
      <c r="N14" s="103">
        <v>0.11022095878020401</v>
      </c>
      <c r="O14" s="107">
        <v>5</v>
      </c>
      <c r="P14" s="109"/>
      <c r="Q14" s="101" t="s">
        <v>82</v>
      </c>
      <c r="R14" s="105">
        <v>5058</v>
      </c>
      <c r="S14" s="105">
        <v>2</v>
      </c>
      <c r="T14" s="105">
        <v>1998</v>
      </c>
      <c r="U14" s="105">
        <v>7058</v>
      </c>
      <c r="V14" s="105">
        <v>681</v>
      </c>
      <c r="W14" s="105">
        <v>7739</v>
      </c>
      <c r="X14" s="101" t="s">
        <v>110</v>
      </c>
    </row>
    <row r="15" spans="1:24" ht="14.25" x14ac:dyDescent="0.2">
      <c r="A15" s="101" t="s">
        <v>111</v>
      </c>
      <c r="B15" s="101" t="s">
        <v>112</v>
      </c>
      <c r="C15" s="102">
        <v>3579</v>
      </c>
      <c r="D15" s="103">
        <v>-8.8618111326502404E-3</v>
      </c>
      <c r="E15" s="102">
        <v>5</v>
      </c>
      <c r="F15" s="103">
        <v>4</v>
      </c>
      <c r="G15" s="102">
        <v>0</v>
      </c>
      <c r="H15" s="103" t="s">
        <v>255</v>
      </c>
      <c r="I15" s="102">
        <v>3584</v>
      </c>
      <c r="J15" s="103">
        <v>-7.7519379844961196E-3</v>
      </c>
      <c r="K15" s="102">
        <v>2326</v>
      </c>
      <c r="L15" s="103">
        <v>-5.1325919589392602E-3</v>
      </c>
      <c r="M15" s="102">
        <v>5910</v>
      </c>
      <c r="N15" s="103">
        <v>-6.7226890756302508E-3</v>
      </c>
      <c r="O15" s="107">
        <v>5</v>
      </c>
      <c r="P15" s="109"/>
      <c r="Q15" s="101" t="s">
        <v>82</v>
      </c>
      <c r="R15" s="105">
        <v>3611</v>
      </c>
      <c r="S15" s="105">
        <v>1</v>
      </c>
      <c r="T15" s="105">
        <v>0</v>
      </c>
      <c r="U15" s="105">
        <v>3612</v>
      </c>
      <c r="V15" s="105">
        <v>2338</v>
      </c>
      <c r="W15" s="105">
        <v>5950</v>
      </c>
      <c r="X15" s="101" t="s">
        <v>113</v>
      </c>
    </row>
    <row r="16" spans="1:24" ht="14.25" x14ac:dyDescent="0.2">
      <c r="A16" s="101" t="s">
        <v>114</v>
      </c>
      <c r="B16" s="101" t="s">
        <v>115</v>
      </c>
      <c r="C16" s="102">
        <v>7268</v>
      </c>
      <c r="D16" s="103">
        <v>-0.13937240970988801</v>
      </c>
      <c r="E16" s="102">
        <v>3</v>
      </c>
      <c r="F16" s="103" t="s">
        <v>255</v>
      </c>
      <c r="G16" s="102">
        <v>1788</v>
      </c>
      <c r="H16" s="103">
        <v>-0.14694656488549598</v>
      </c>
      <c r="I16" s="102">
        <v>9059</v>
      </c>
      <c r="J16" s="103">
        <v>-0.14059387154918901</v>
      </c>
      <c r="K16" s="102">
        <v>2450</v>
      </c>
      <c r="L16" s="103">
        <v>-1.72482952266346E-2</v>
      </c>
      <c r="M16" s="102">
        <v>11509</v>
      </c>
      <c r="N16" s="103">
        <v>-0.11700168789320199</v>
      </c>
      <c r="O16" s="107">
        <v>5</v>
      </c>
      <c r="P16" s="109"/>
      <c r="Q16" s="101" t="s">
        <v>82</v>
      </c>
      <c r="R16" s="105">
        <v>8445</v>
      </c>
      <c r="S16" s="105">
        <v>0</v>
      </c>
      <c r="T16" s="105">
        <v>2096</v>
      </c>
      <c r="U16" s="105">
        <v>10541</v>
      </c>
      <c r="V16" s="105">
        <v>2493</v>
      </c>
      <c r="W16" s="105">
        <v>13034</v>
      </c>
      <c r="X16" s="101" t="s">
        <v>116</v>
      </c>
    </row>
    <row r="17" spans="1:24" ht="14.25" x14ac:dyDescent="0.2">
      <c r="A17" s="101" t="s">
        <v>117</v>
      </c>
      <c r="B17" s="101" t="s">
        <v>118</v>
      </c>
      <c r="C17" s="102">
        <v>7801</v>
      </c>
      <c r="D17" s="103">
        <v>-0.11992328519855601</v>
      </c>
      <c r="E17" s="102">
        <v>291</v>
      </c>
      <c r="F17" s="103">
        <v>-0.21983914209115302</v>
      </c>
      <c r="G17" s="102">
        <v>0</v>
      </c>
      <c r="H17" s="103" t="s">
        <v>255</v>
      </c>
      <c r="I17" s="102">
        <v>8092</v>
      </c>
      <c r="J17" s="103">
        <v>-0.12395799502002801</v>
      </c>
      <c r="K17" s="102">
        <v>2952</v>
      </c>
      <c r="L17" s="103">
        <v>2.42886884108258E-2</v>
      </c>
      <c r="M17" s="102">
        <v>11044</v>
      </c>
      <c r="N17" s="103">
        <v>-8.8703688423137209E-2</v>
      </c>
      <c r="O17" s="107">
        <v>4</v>
      </c>
      <c r="P17" s="109"/>
      <c r="Q17" s="101" t="s">
        <v>82</v>
      </c>
      <c r="R17" s="105">
        <v>8864</v>
      </c>
      <c r="S17" s="105">
        <v>373</v>
      </c>
      <c r="T17" s="105">
        <v>0</v>
      </c>
      <c r="U17" s="105">
        <v>9237</v>
      </c>
      <c r="V17" s="105">
        <v>2882</v>
      </c>
      <c r="W17" s="105">
        <v>12119</v>
      </c>
      <c r="X17" s="101" t="s">
        <v>119</v>
      </c>
    </row>
    <row r="18" spans="1:24" ht="14.25" x14ac:dyDescent="0.2">
      <c r="A18" s="101" t="s">
        <v>120</v>
      </c>
      <c r="B18" s="101" t="s">
        <v>121</v>
      </c>
      <c r="C18" s="102">
        <v>1521</v>
      </c>
      <c r="D18" s="103">
        <v>8.8761632068718704E-2</v>
      </c>
      <c r="E18" s="102">
        <v>2</v>
      </c>
      <c r="F18" s="103">
        <v>1</v>
      </c>
      <c r="G18" s="102">
        <v>0</v>
      </c>
      <c r="H18" s="103" t="s">
        <v>255</v>
      </c>
      <c r="I18" s="102">
        <v>1523</v>
      </c>
      <c r="J18" s="103">
        <v>8.9413447782546493E-2</v>
      </c>
      <c r="K18" s="102">
        <v>186</v>
      </c>
      <c r="L18" s="103">
        <v>0.36764705882352905</v>
      </c>
      <c r="M18" s="102">
        <v>1709</v>
      </c>
      <c r="N18" s="103">
        <v>0.11408083441981701</v>
      </c>
      <c r="O18" s="107">
        <v>5</v>
      </c>
      <c r="P18" s="109"/>
      <c r="Q18" s="101" t="s">
        <v>82</v>
      </c>
      <c r="R18" s="105">
        <v>1397</v>
      </c>
      <c r="S18" s="105">
        <v>1</v>
      </c>
      <c r="T18" s="105">
        <v>0</v>
      </c>
      <c r="U18" s="105">
        <v>1398</v>
      </c>
      <c r="V18" s="105">
        <v>136</v>
      </c>
      <c r="W18" s="105">
        <v>1534</v>
      </c>
      <c r="X18" s="101" t="s">
        <v>122</v>
      </c>
    </row>
    <row r="19" spans="1:24" ht="14.25" x14ac:dyDescent="0.2">
      <c r="A19" s="101" t="s">
        <v>123</v>
      </c>
      <c r="B19" s="101" t="s">
        <v>124</v>
      </c>
      <c r="C19" s="102">
        <v>4196</v>
      </c>
      <c r="D19" s="103">
        <v>-2.3826542768644302E-4</v>
      </c>
      <c r="E19" s="102">
        <v>1055</v>
      </c>
      <c r="F19" s="103">
        <v>-0.114189756507137</v>
      </c>
      <c r="G19" s="102">
        <v>2</v>
      </c>
      <c r="H19" s="103">
        <v>1</v>
      </c>
      <c r="I19" s="102">
        <v>5253</v>
      </c>
      <c r="J19" s="103">
        <v>-2.5236593059936901E-2</v>
      </c>
      <c r="K19" s="102">
        <v>2687</v>
      </c>
      <c r="L19" s="103">
        <v>0.31715686274509797</v>
      </c>
      <c r="M19" s="102">
        <v>7940</v>
      </c>
      <c r="N19" s="103">
        <v>6.8784493202315306E-2</v>
      </c>
      <c r="O19" s="107">
        <v>4</v>
      </c>
      <c r="P19" s="109"/>
      <c r="Q19" s="101" t="s">
        <v>82</v>
      </c>
      <c r="R19" s="105">
        <v>4197</v>
      </c>
      <c r="S19" s="105">
        <v>1191</v>
      </c>
      <c r="T19" s="105">
        <v>1</v>
      </c>
      <c r="U19" s="105">
        <v>5389</v>
      </c>
      <c r="V19" s="105">
        <v>2040</v>
      </c>
      <c r="W19" s="105">
        <v>7429</v>
      </c>
      <c r="X19" s="101" t="s">
        <v>125</v>
      </c>
    </row>
    <row r="20" spans="1:24" ht="14.25" x14ac:dyDescent="0.2">
      <c r="A20" s="101" t="s">
        <v>126</v>
      </c>
      <c r="B20" s="101" t="s">
        <v>127</v>
      </c>
      <c r="C20" s="102">
        <v>1767</v>
      </c>
      <c r="D20" s="103">
        <v>-4.4348296376419696E-2</v>
      </c>
      <c r="E20" s="102">
        <v>2</v>
      </c>
      <c r="F20" s="103">
        <v>1</v>
      </c>
      <c r="G20" s="102">
        <v>0</v>
      </c>
      <c r="H20" s="103" t="s">
        <v>255</v>
      </c>
      <c r="I20" s="102">
        <v>1769</v>
      </c>
      <c r="J20" s="103">
        <v>-4.3783783783783801E-2</v>
      </c>
      <c r="K20" s="102">
        <v>477</v>
      </c>
      <c r="L20" s="103">
        <v>0.50473186119873803</v>
      </c>
      <c r="M20" s="102">
        <v>2246</v>
      </c>
      <c r="N20" s="103">
        <v>3.6455929856945103E-2</v>
      </c>
      <c r="O20" s="107">
        <v>5</v>
      </c>
      <c r="P20" s="109"/>
      <c r="Q20" s="101" t="s">
        <v>82</v>
      </c>
      <c r="R20" s="105">
        <v>1849</v>
      </c>
      <c r="S20" s="105">
        <v>1</v>
      </c>
      <c r="T20" s="105">
        <v>0</v>
      </c>
      <c r="U20" s="105">
        <v>1850</v>
      </c>
      <c r="V20" s="105">
        <v>317</v>
      </c>
      <c r="W20" s="105">
        <v>2167</v>
      </c>
      <c r="X20" s="101" t="s">
        <v>128</v>
      </c>
    </row>
    <row r="21" spans="1:24" ht="14.25" x14ac:dyDescent="0.2">
      <c r="A21" s="101" t="s">
        <v>129</v>
      </c>
      <c r="B21" s="101" t="s">
        <v>130</v>
      </c>
      <c r="C21" s="102">
        <v>5377</v>
      </c>
      <c r="D21" s="103">
        <v>-3.2565671104713895E-2</v>
      </c>
      <c r="E21" s="102">
        <v>10</v>
      </c>
      <c r="F21" s="103">
        <v>-0.54545454545454497</v>
      </c>
      <c r="G21" s="102">
        <v>0</v>
      </c>
      <c r="H21" s="103">
        <v>-1</v>
      </c>
      <c r="I21" s="102">
        <v>5387</v>
      </c>
      <c r="J21" s="103">
        <v>-5.0246826516219999E-2</v>
      </c>
      <c r="K21" s="102">
        <v>1624</v>
      </c>
      <c r="L21" s="103">
        <v>3.9692701664532697E-2</v>
      </c>
      <c r="M21" s="102">
        <v>7011</v>
      </c>
      <c r="N21" s="103">
        <v>-3.0826651921481901E-2</v>
      </c>
      <c r="O21" s="107">
        <v>4</v>
      </c>
      <c r="P21" s="109"/>
      <c r="Q21" s="101" t="s">
        <v>82</v>
      </c>
      <c r="R21" s="105">
        <v>5558</v>
      </c>
      <c r="S21" s="105">
        <v>22</v>
      </c>
      <c r="T21" s="105">
        <v>92</v>
      </c>
      <c r="U21" s="105">
        <v>5672</v>
      </c>
      <c r="V21" s="105">
        <v>1562</v>
      </c>
      <c r="W21" s="105">
        <v>7234</v>
      </c>
      <c r="X21" s="101" t="s">
        <v>131</v>
      </c>
    </row>
    <row r="22" spans="1:24" ht="14.25" x14ac:dyDescent="0.2">
      <c r="A22" s="101" t="s">
        <v>132</v>
      </c>
      <c r="B22" s="101" t="s">
        <v>133</v>
      </c>
      <c r="C22" s="102">
        <v>9604</v>
      </c>
      <c r="D22" s="103">
        <v>6.4975896038566303E-3</v>
      </c>
      <c r="E22" s="102">
        <v>4510</v>
      </c>
      <c r="F22" s="103">
        <v>8.5700529610014398E-2</v>
      </c>
      <c r="G22" s="102">
        <v>4</v>
      </c>
      <c r="H22" s="103">
        <v>-0.33333333333333298</v>
      </c>
      <c r="I22" s="102">
        <v>14118</v>
      </c>
      <c r="J22" s="103">
        <v>3.0360531309297899E-2</v>
      </c>
      <c r="K22" s="102">
        <v>3909</v>
      </c>
      <c r="L22" s="103">
        <v>0.24174078780177902</v>
      </c>
      <c r="M22" s="102">
        <v>18027</v>
      </c>
      <c r="N22" s="103">
        <v>6.9851632047477699E-2</v>
      </c>
      <c r="O22" s="107">
        <v>3</v>
      </c>
      <c r="P22" s="109"/>
      <c r="Q22" s="101" t="s">
        <v>82</v>
      </c>
      <c r="R22" s="105">
        <v>9542</v>
      </c>
      <c r="S22" s="105">
        <v>4154</v>
      </c>
      <c r="T22" s="105">
        <v>6</v>
      </c>
      <c r="U22" s="105">
        <v>13702</v>
      </c>
      <c r="V22" s="105">
        <v>3148</v>
      </c>
      <c r="W22" s="105">
        <v>16850</v>
      </c>
      <c r="X22" s="101" t="s">
        <v>134</v>
      </c>
    </row>
    <row r="23" spans="1:24" ht="14.25" x14ac:dyDescent="0.2">
      <c r="A23" s="101" t="s">
        <v>135</v>
      </c>
      <c r="B23" s="101" t="s">
        <v>136</v>
      </c>
      <c r="C23" s="102">
        <v>5014</v>
      </c>
      <c r="D23" s="103">
        <v>-3.7065488765123895E-2</v>
      </c>
      <c r="E23" s="102">
        <v>54</v>
      </c>
      <c r="F23" s="103">
        <v>0.28571428571428598</v>
      </c>
      <c r="G23" s="102">
        <v>3708</v>
      </c>
      <c r="H23" s="103">
        <v>0.158388003748828</v>
      </c>
      <c r="I23" s="102">
        <v>8776</v>
      </c>
      <c r="J23" s="103">
        <v>3.8579881656804704E-2</v>
      </c>
      <c r="K23" s="102">
        <v>838</v>
      </c>
      <c r="L23" s="103">
        <v>-2.7842227378190303E-2</v>
      </c>
      <c r="M23" s="102">
        <v>9614</v>
      </c>
      <c r="N23" s="103">
        <v>3.2431271477663198E-2</v>
      </c>
      <c r="O23" s="107">
        <v>4</v>
      </c>
      <c r="P23" s="109"/>
      <c r="Q23" s="101" t="s">
        <v>82</v>
      </c>
      <c r="R23" s="105">
        <v>5207</v>
      </c>
      <c r="S23" s="105">
        <v>42</v>
      </c>
      <c r="T23" s="105">
        <v>3201</v>
      </c>
      <c r="U23" s="105">
        <v>8450</v>
      </c>
      <c r="V23" s="105">
        <v>862</v>
      </c>
      <c r="W23" s="105">
        <v>9312</v>
      </c>
      <c r="X23" s="101" t="s">
        <v>137</v>
      </c>
    </row>
    <row r="24" spans="1:24" ht="14.25" x14ac:dyDescent="0.2">
      <c r="A24" s="101" t="s">
        <v>138</v>
      </c>
      <c r="B24" s="101" t="s">
        <v>139</v>
      </c>
      <c r="C24" s="102">
        <v>1975</v>
      </c>
      <c r="D24" s="103">
        <v>-0.158500213037921</v>
      </c>
      <c r="E24" s="102">
        <v>20</v>
      </c>
      <c r="F24" s="103">
        <v>-0.2</v>
      </c>
      <c r="G24" s="102">
        <v>0</v>
      </c>
      <c r="H24" s="103">
        <v>-1</v>
      </c>
      <c r="I24" s="102">
        <v>1995</v>
      </c>
      <c r="J24" s="103">
        <v>-0.15929203539823</v>
      </c>
      <c r="K24" s="102">
        <v>456</v>
      </c>
      <c r="L24" s="103">
        <v>2.7027027027027001E-2</v>
      </c>
      <c r="M24" s="102">
        <v>2451</v>
      </c>
      <c r="N24" s="103">
        <v>-0.129925452609159</v>
      </c>
      <c r="O24" s="107">
        <v>4</v>
      </c>
      <c r="P24" s="109"/>
      <c r="Q24" s="101" t="s">
        <v>82</v>
      </c>
      <c r="R24" s="105">
        <v>2347</v>
      </c>
      <c r="S24" s="105">
        <v>25</v>
      </c>
      <c r="T24" s="105">
        <v>1</v>
      </c>
      <c r="U24" s="105">
        <v>2373</v>
      </c>
      <c r="V24" s="105">
        <v>444</v>
      </c>
      <c r="W24" s="105">
        <v>2817</v>
      </c>
      <c r="X24" s="101" t="s">
        <v>140</v>
      </c>
    </row>
    <row r="25" spans="1:24" ht="14.25" x14ac:dyDescent="0.2">
      <c r="A25" s="101" t="s">
        <v>141</v>
      </c>
      <c r="B25" s="101" t="s">
        <v>142</v>
      </c>
      <c r="C25" s="102">
        <v>5131</v>
      </c>
      <c r="D25" s="103">
        <v>-6.5391621129325991E-2</v>
      </c>
      <c r="E25" s="102">
        <v>5</v>
      </c>
      <c r="F25" s="103">
        <v>0.66666666666666696</v>
      </c>
      <c r="G25" s="102">
        <v>0</v>
      </c>
      <c r="H25" s="103" t="s">
        <v>255</v>
      </c>
      <c r="I25" s="102">
        <v>5136</v>
      </c>
      <c r="J25" s="103">
        <v>-6.4991807755324996E-2</v>
      </c>
      <c r="K25" s="102">
        <v>1176</v>
      </c>
      <c r="L25" s="103">
        <v>3.4300791556728195E-2</v>
      </c>
      <c r="M25" s="102">
        <v>6312</v>
      </c>
      <c r="N25" s="103">
        <v>-4.7963800904977399E-2</v>
      </c>
      <c r="O25" s="107">
        <v>5</v>
      </c>
      <c r="P25" s="109"/>
      <c r="Q25" s="101" t="s">
        <v>82</v>
      </c>
      <c r="R25" s="105">
        <v>5490</v>
      </c>
      <c r="S25" s="105">
        <v>3</v>
      </c>
      <c r="T25" s="105">
        <v>0</v>
      </c>
      <c r="U25" s="105">
        <v>5493</v>
      </c>
      <c r="V25" s="105">
        <v>1137</v>
      </c>
      <c r="W25" s="105">
        <v>6630</v>
      </c>
      <c r="X25" s="101" t="s">
        <v>143</v>
      </c>
    </row>
    <row r="26" spans="1:24" ht="14.25" x14ac:dyDescent="0.2">
      <c r="A26" s="101" t="s">
        <v>144</v>
      </c>
      <c r="B26" s="101" t="s">
        <v>145</v>
      </c>
      <c r="C26" s="102">
        <v>1934</v>
      </c>
      <c r="D26" s="103">
        <v>-2.6673376950176103E-2</v>
      </c>
      <c r="E26" s="102">
        <v>0</v>
      </c>
      <c r="F26" s="103">
        <v>-1</v>
      </c>
      <c r="G26" s="102">
        <v>0</v>
      </c>
      <c r="H26" s="103" t="s">
        <v>255</v>
      </c>
      <c r="I26" s="102">
        <v>1934</v>
      </c>
      <c r="J26" s="103">
        <v>-2.76520864756159E-2</v>
      </c>
      <c r="K26" s="102">
        <v>335</v>
      </c>
      <c r="L26" s="103">
        <v>-0.209905660377358</v>
      </c>
      <c r="M26" s="102">
        <v>2269</v>
      </c>
      <c r="N26" s="103">
        <v>-5.9676750932449202E-2</v>
      </c>
      <c r="O26" s="107">
        <v>5</v>
      </c>
      <c r="P26" s="109"/>
      <c r="Q26" s="101" t="s">
        <v>82</v>
      </c>
      <c r="R26" s="105">
        <v>1987</v>
      </c>
      <c r="S26" s="105">
        <v>2</v>
      </c>
      <c r="T26" s="105">
        <v>0</v>
      </c>
      <c r="U26" s="105">
        <v>1989</v>
      </c>
      <c r="V26" s="105">
        <v>424</v>
      </c>
      <c r="W26" s="105">
        <v>2413</v>
      </c>
      <c r="X26" s="101" t="s">
        <v>146</v>
      </c>
    </row>
    <row r="27" spans="1:24" ht="14.25" x14ac:dyDescent="0.2">
      <c r="A27" s="101" t="s">
        <v>147</v>
      </c>
      <c r="B27" s="101" t="s">
        <v>148</v>
      </c>
      <c r="C27" s="102">
        <v>4262</v>
      </c>
      <c r="D27" s="103">
        <v>-0.10386879730866301</v>
      </c>
      <c r="E27" s="102">
        <v>2</v>
      </c>
      <c r="F27" s="103">
        <v>-0.33333333333333298</v>
      </c>
      <c r="G27" s="102">
        <v>2</v>
      </c>
      <c r="H27" s="103" t="s">
        <v>255</v>
      </c>
      <c r="I27" s="102">
        <v>4266</v>
      </c>
      <c r="J27" s="103">
        <v>-0.10359319184702701</v>
      </c>
      <c r="K27" s="102">
        <v>1730</v>
      </c>
      <c r="L27" s="103">
        <v>-6.1822125813449001E-2</v>
      </c>
      <c r="M27" s="102">
        <v>5996</v>
      </c>
      <c r="N27" s="103">
        <v>-9.1927911555353597E-2</v>
      </c>
      <c r="O27" s="107">
        <v>5</v>
      </c>
      <c r="P27" s="109"/>
      <c r="Q27" s="101" t="s">
        <v>82</v>
      </c>
      <c r="R27" s="105">
        <v>4756</v>
      </c>
      <c r="S27" s="105">
        <v>3</v>
      </c>
      <c r="T27" s="105">
        <v>0</v>
      </c>
      <c r="U27" s="105">
        <v>4759</v>
      </c>
      <c r="V27" s="105">
        <v>1844</v>
      </c>
      <c r="W27" s="105">
        <v>6603</v>
      </c>
      <c r="X27" s="101" t="s">
        <v>149</v>
      </c>
    </row>
    <row r="28" spans="1:24" ht="14.25" x14ac:dyDescent="0.2">
      <c r="A28" s="101" t="s">
        <v>150</v>
      </c>
      <c r="B28" s="101" t="s">
        <v>151</v>
      </c>
      <c r="C28" s="102">
        <v>5308</v>
      </c>
      <c r="D28" s="103">
        <v>-0.15986071541627103</v>
      </c>
      <c r="E28" s="102">
        <v>221</v>
      </c>
      <c r="F28" s="103">
        <v>-0.39285714285714302</v>
      </c>
      <c r="G28" s="102">
        <v>18</v>
      </c>
      <c r="H28" s="103">
        <v>2</v>
      </c>
      <c r="I28" s="102">
        <v>5547</v>
      </c>
      <c r="J28" s="103">
        <v>-0.17060406698564601</v>
      </c>
      <c r="K28" s="102">
        <v>1365</v>
      </c>
      <c r="L28" s="103">
        <v>-0.18556085918854398</v>
      </c>
      <c r="M28" s="102">
        <v>6912</v>
      </c>
      <c r="N28" s="103">
        <v>-0.17360114777618402</v>
      </c>
      <c r="O28" s="107">
        <v>4</v>
      </c>
      <c r="P28" s="109"/>
      <c r="Q28" s="101" t="s">
        <v>82</v>
      </c>
      <c r="R28" s="105">
        <v>6318</v>
      </c>
      <c r="S28" s="105">
        <v>364</v>
      </c>
      <c r="T28" s="105">
        <v>6</v>
      </c>
      <c r="U28" s="105">
        <v>6688</v>
      </c>
      <c r="V28" s="105">
        <v>1676</v>
      </c>
      <c r="W28" s="105">
        <v>8364</v>
      </c>
      <c r="X28" s="101" t="s">
        <v>152</v>
      </c>
    </row>
    <row r="29" spans="1:24" ht="14.25" x14ac:dyDescent="0.2">
      <c r="A29" s="101" t="s">
        <v>153</v>
      </c>
      <c r="B29" s="101" t="s">
        <v>154</v>
      </c>
      <c r="C29" s="102">
        <v>3094</v>
      </c>
      <c r="D29" s="103">
        <v>-0.13936022253129302</v>
      </c>
      <c r="E29" s="102">
        <v>2</v>
      </c>
      <c r="F29" s="103">
        <v>1</v>
      </c>
      <c r="G29" s="102">
        <v>0</v>
      </c>
      <c r="H29" s="103" t="s">
        <v>255</v>
      </c>
      <c r="I29" s="102">
        <v>3096</v>
      </c>
      <c r="J29" s="103">
        <v>-0.13904338153503901</v>
      </c>
      <c r="K29" s="102">
        <v>592</v>
      </c>
      <c r="L29" s="103">
        <v>8.5178875638841599E-3</v>
      </c>
      <c r="M29" s="102">
        <v>3688</v>
      </c>
      <c r="N29" s="103">
        <v>-0.11833612240019101</v>
      </c>
      <c r="O29" s="107">
        <v>5</v>
      </c>
      <c r="P29" s="109"/>
      <c r="Q29" s="101" t="s">
        <v>82</v>
      </c>
      <c r="R29" s="105">
        <v>3595</v>
      </c>
      <c r="S29" s="105">
        <v>1</v>
      </c>
      <c r="T29" s="105">
        <v>0</v>
      </c>
      <c r="U29" s="105">
        <v>3596</v>
      </c>
      <c r="V29" s="105">
        <v>587</v>
      </c>
      <c r="W29" s="105">
        <v>4183</v>
      </c>
      <c r="X29" s="101" t="s">
        <v>155</v>
      </c>
    </row>
    <row r="30" spans="1:24" ht="14.25" x14ac:dyDescent="0.2">
      <c r="A30" s="101" t="s">
        <v>156</v>
      </c>
      <c r="B30" s="101" t="s">
        <v>157</v>
      </c>
      <c r="C30" s="102">
        <v>2454</v>
      </c>
      <c r="D30" s="103">
        <v>0.17867435158501402</v>
      </c>
      <c r="E30" s="102">
        <v>0</v>
      </c>
      <c r="F30" s="103">
        <v>-1</v>
      </c>
      <c r="G30" s="102">
        <v>0</v>
      </c>
      <c r="H30" s="103" t="s">
        <v>255</v>
      </c>
      <c r="I30" s="102">
        <v>2454</v>
      </c>
      <c r="J30" s="103">
        <v>0.175850503114518</v>
      </c>
      <c r="K30" s="102">
        <v>496</v>
      </c>
      <c r="L30" s="103">
        <v>-0.19218241042345299</v>
      </c>
      <c r="M30" s="102">
        <v>2950</v>
      </c>
      <c r="N30" s="103">
        <v>9.2188078489448391E-2</v>
      </c>
      <c r="O30" s="107">
        <v>5</v>
      </c>
      <c r="P30" s="109"/>
      <c r="Q30" s="101" t="s">
        <v>82</v>
      </c>
      <c r="R30" s="105">
        <v>2082</v>
      </c>
      <c r="S30" s="105">
        <v>5</v>
      </c>
      <c r="T30" s="105">
        <v>0</v>
      </c>
      <c r="U30" s="105">
        <v>2087</v>
      </c>
      <c r="V30" s="105">
        <v>614</v>
      </c>
      <c r="W30" s="105">
        <v>2701</v>
      </c>
      <c r="X30" s="101" t="s">
        <v>158</v>
      </c>
    </row>
    <row r="31" spans="1:24" ht="14.25" x14ac:dyDescent="0.2">
      <c r="A31" s="101" t="s">
        <v>159</v>
      </c>
      <c r="B31" s="101" t="s">
        <v>160</v>
      </c>
      <c r="C31" s="102">
        <v>106722</v>
      </c>
      <c r="D31" s="103">
        <v>2.0374630299047E-3</v>
      </c>
      <c r="E31" s="102">
        <v>124572</v>
      </c>
      <c r="F31" s="103">
        <v>5.1480084069788101E-2</v>
      </c>
      <c r="G31" s="102">
        <v>0</v>
      </c>
      <c r="H31" s="103" t="s">
        <v>255</v>
      </c>
      <c r="I31" s="102">
        <v>231294</v>
      </c>
      <c r="J31" s="103">
        <v>2.80738561103752E-2</v>
      </c>
      <c r="K31" s="102">
        <v>9689</v>
      </c>
      <c r="L31" s="103">
        <v>-5.6204948373271002E-2</v>
      </c>
      <c r="M31" s="102">
        <v>240983</v>
      </c>
      <c r="N31" s="103">
        <v>2.4395946336569701E-2</v>
      </c>
      <c r="O31" s="107">
        <v>1</v>
      </c>
      <c r="P31" s="109"/>
      <c r="Q31" s="101" t="s">
        <v>161</v>
      </c>
      <c r="R31" s="105">
        <v>106505</v>
      </c>
      <c r="S31" s="105">
        <v>118473</v>
      </c>
      <c r="T31" s="105">
        <v>0</v>
      </c>
      <c r="U31" s="105">
        <v>224978</v>
      </c>
      <c r="V31" s="105">
        <v>10266</v>
      </c>
      <c r="W31" s="105">
        <v>235244</v>
      </c>
      <c r="X31" s="101" t="s">
        <v>162</v>
      </c>
    </row>
    <row r="32" spans="1:24" ht="14.25" x14ac:dyDescent="0.2">
      <c r="A32" s="101" t="s">
        <v>163</v>
      </c>
      <c r="B32" s="101" t="s">
        <v>164</v>
      </c>
      <c r="C32" s="102">
        <v>1093</v>
      </c>
      <c r="D32" s="103">
        <v>-2.8444444444444401E-2</v>
      </c>
      <c r="E32" s="102">
        <v>21</v>
      </c>
      <c r="F32" s="103">
        <v>-0.3</v>
      </c>
      <c r="G32" s="102">
        <v>0</v>
      </c>
      <c r="H32" s="103" t="s">
        <v>255</v>
      </c>
      <c r="I32" s="102">
        <v>1114</v>
      </c>
      <c r="J32" s="103">
        <v>-3.54978354978355E-2</v>
      </c>
      <c r="K32" s="102">
        <v>576</v>
      </c>
      <c r="L32" s="103">
        <v>-3.67892976588629E-2</v>
      </c>
      <c r="M32" s="102">
        <v>1690</v>
      </c>
      <c r="N32" s="103">
        <v>-3.5938391329149999E-2</v>
      </c>
      <c r="O32" s="107">
        <v>5</v>
      </c>
      <c r="P32" s="109"/>
      <c r="Q32" s="101" t="s">
        <v>82</v>
      </c>
      <c r="R32" s="105">
        <v>1125</v>
      </c>
      <c r="S32" s="105">
        <v>30</v>
      </c>
      <c r="T32" s="105">
        <v>0</v>
      </c>
      <c r="U32" s="105">
        <v>1155</v>
      </c>
      <c r="V32" s="105">
        <v>598</v>
      </c>
      <c r="W32" s="105">
        <v>1753</v>
      </c>
      <c r="X32" s="101" t="s">
        <v>165</v>
      </c>
    </row>
    <row r="33" spans="1:24" ht="14.25" x14ac:dyDescent="0.2">
      <c r="A33" s="101" t="s">
        <v>166</v>
      </c>
      <c r="B33" s="101" t="s">
        <v>167</v>
      </c>
      <c r="C33" s="102">
        <v>2112</v>
      </c>
      <c r="D33" s="103">
        <v>-2.1769337656322399E-2</v>
      </c>
      <c r="E33" s="102">
        <v>0</v>
      </c>
      <c r="F33" s="103" t="s">
        <v>255</v>
      </c>
      <c r="G33" s="102">
        <v>0</v>
      </c>
      <c r="H33" s="103" t="s">
        <v>255</v>
      </c>
      <c r="I33" s="102">
        <v>2112</v>
      </c>
      <c r="J33" s="103">
        <v>-2.1769337656322399E-2</v>
      </c>
      <c r="K33" s="102">
        <v>395</v>
      </c>
      <c r="L33" s="103">
        <v>-6.8396226415094311E-2</v>
      </c>
      <c r="M33" s="102">
        <v>2507</v>
      </c>
      <c r="N33" s="103">
        <v>-2.9423151374370904E-2</v>
      </c>
      <c r="O33" s="107">
        <v>5</v>
      </c>
      <c r="P33" s="109"/>
      <c r="Q33" s="101" t="s">
        <v>82</v>
      </c>
      <c r="R33" s="105">
        <v>2159</v>
      </c>
      <c r="S33" s="105">
        <v>0</v>
      </c>
      <c r="T33" s="105">
        <v>0</v>
      </c>
      <c r="U33" s="105">
        <v>2159</v>
      </c>
      <c r="V33" s="105">
        <v>424</v>
      </c>
      <c r="W33" s="105">
        <v>2583</v>
      </c>
      <c r="X33" s="101" t="s">
        <v>168</v>
      </c>
    </row>
    <row r="34" spans="1:24" ht="14.25" x14ac:dyDescent="0.2">
      <c r="A34" s="101" t="s">
        <v>169</v>
      </c>
      <c r="B34" s="101" t="s">
        <v>170</v>
      </c>
      <c r="C34" s="102">
        <v>1079</v>
      </c>
      <c r="D34" s="103">
        <v>-1.0091743119266101E-2</v>
      </c>
      <c r="E34" s="102">
        <v>0</v>
      </c>
      <c r="F34" s="103" t="s">
        <v>255</v>
      </c>
      <c r="G34" s="102">
        <v>0</v>
      </c>
      <c r="H34" s="103" t="s">
        <v>255</v>
      </c>
      <c r="I34" s="102">
        <v>1079</v>
      </c>
      <c r="J34" s="103">
        <v>-1.0091743119266101E-2</v>
      </c>
      <c r="K34" s="102">
        <v>131</v>
      </c>
      <c r="L34" s="103">
        <v>7.6923076923076901E-3</v>
      </c>
      <c r="M34" s="102">
        <v>1210</v>
      </c>
      <c r="N34" s="103">
        <v>-8.196721311475412E-3</v>
      </c>
      <c r="O34" s="107">
        <v>5</v>
      </c>
      <c r="P34" s="109"/>
      <c r="Q34" s="101" t="s">
        <v>82</v>
      </c>
      <c r="R34" s="105">
        <v>1090</v>
      </c>
      <c r="S34" s="105">
        <v>0</v>
      </c>
      <c r="T34" s="105">
        <v>0</v>
      </c>
      <c r="U34" s="105">
        <v>1090</v>
      </c>
      <c r="V34" s="105">
        <v>130</v>
      </c>
      <c r="W34" s="105">
        <v>1220</v>
      </c>
      <c r="X34" s="101" t="s">
        <v>171</v>
      </c>
    </row>
    <row r="35" spans="1:24" ht="14.25" x14ac:dyDescent="0.2">
      <c r="A35" s="101" t="s">
        <v>172</v>
      </c>
      <c r="B35" s="101" t="s">
        <v>173</v>
      </c>
      <c r="C35" s="102">
        <v>2068</v>
      </c>
      <c r="D35" s="103">
        <v>-0.11623931623931601</v>
      </c>
      <c r="E35" s="102">
        <v>0</v>
      </c>
      <c r="F35" s="103" t="s">
        <v>255</v>
      </c>
      <c r="G35" s="102">
        <v>0</v>
      </c>
      <c r="H35" s="103" t="s">
        <v>255</v>
      </c>
      <c r="I35" s="102">
        <v>2068</v>
      </c>
      <c r="J35" s="103">
        <v>-0.11623931623931601</v>
      </c>
      <c r="K35" s="102">
        <v>611</v>
      </c>
      <c r="L35" s="103">
        <v>-4.8286604361370701E-2</v>
      </c>
      <c r="M35" s="102">
        <v>2679</v>
      </c>
      <c r="N35" s="103">
        <v>-0.10160965794768601</v>
      </c>
      <c r="O35" s="107">
        <v>5</v>
      </c>
      <c r="P35" s="109"/>
      <c r="Q35" s="101" t="s">
        <v>82</v>
      </c>
      <c r="R35" s="105">
        <v>2340</v>
      </c>
      <c r="S35" s="105">
        <v>0</v>
      </c>
      <c r="T35" s="105">
        <v>0</v>
      </c>
      <c r="U35" s="105">
        <v>2340</v>
      </c>
      <c r="V35" s="105">
        <v>642</v>
      </c>
      <c r="W35" s="105">
        <v>2982</v>
      </c>
      <c r="X35" s="101" t="s">
        <v>174</v>
      </c>
    </row>
    <row r="36" spans="1:24" ht="14.25" x14ac:dyDescent="0.2">
      <c r="A36" s="101" t="s">
        <v>175</v>
      </c>
      <c r="B36" s="101" t="s">
        <v>176</v>
      </c>
      <c r="C36" s="102">
        <v>3053</v>
      </c>
      <c r="D36" s="103">
        <v>-0.19679031833727997</v>
      </c>
      <c r="E36" s="102">
        <v>0</v>
      </c>
      <c r="F36" s="103" t="s">
        <v>255</v>
      </c>
      <c r="G36" s="102">
        <v>7</v>
      </c>
      <c r="H36" s="103">
        <v>2.5</v>
      </c>
      <c r="I36" s="102">
        <v>3060</v>
      </c>
      <c r="J36" s="103">
        <v>-0.195372074677886</v>
      </c>
      <c r="K36" s="102">
        <v>1208</v>
      </c>
      <c r="L36" s="103">
        <v>-4.9567269866247002E-2</v>
      </c>
      <c r="M36" s="102">
        <v>4268</v>
      </c>
      <c r="N36" s="103">
        <v>-0.15884903429247102</v>
      </c>
      <c r="O36" s="107">
        <v>5</v>
      </c>
      <c r="P36" s="109"/>
      <c r="Q36" s="101" t="s">
        <v>82</v>
      </c>
      <c r="R36" s="105">
        <v>3801</v>
      </c>
      <c r="S36" s="105">
        <v>0</v>
      </c>
      <c r="T36" s="105">
        <v>2</v>
      </c>
      <c r="U36" s="105">
        <v>3803</v>
      </c>
      <c r="V36" s="105">
        <v>1271</v>
      </c>
      <c r="W36" s="105">
        <v>5074</v>
      </c>
      <c r="X36" s="101" t="s">
        <v>177</v>
      </c>
    </row>
    <row r="37" spans="1:24" ht="14.25" x14ac:dyDescent="0.2">
      <c r="A37" s="101" t="s">
        <v>178</v>
      </c>
      <c r="B37" s="101" t="s">
        <v>179</v>
      </c>
      <c r="C37" s="102">
        <v>4640</v>
      </c>
      <c r="D37" s="103">
        <v>-4.05293631100083E-2</v>
      </c>
      <c r="E37" s="102">
        <v>0</v>
      </c>
      <c r="F37" s="103">
        <v>-1</v>
      </c>
      <c r="G37" s="102">
        <v>0</v>
      </c>
      <c r="H37" s="103" t="s">
        <v>255</v>
      </c>
      <c r="I37" s="102">
        <v>4640</v>
      </c>
      <c r="J37" s="103">
        <v>-4.1124199214713796E-2</v>
      </c>
      <c r="K37" s="102">
        <v>426</v>
      </c>
      <c r="L37" s="103">
        <v>0.11518324607329801</v>
      </c>
      <c r="M37" s="102">
        <v>5066</v>
      </c>
      <c r="N37" s="103">
        <v>-2.9687799272170103E-2</v>
      </c>
      <c r="O37" s="107">
        <v>5</v>
      </c>
      <c r="P37" s="109"/>
      <c r="Q37" s="101" t="s">
        <v>82</v>
      </c>
      <c r="R37" s="105">
        <v>4836</v>
      </c>
      <c r="S37" s="105">
        <v>3</v>
      </c>
      <c r="T37" s="105">
        <v>0</v>
      </c>
      <c r="U37" s="105">
        <v>4839</v>
      </c>
      <c r="V37" s="105">
        <v>382</v>
      </c>
      <c r="W37" s="105">
        <v>5221</v>
      </c>
      <c r="X37" s="101" t="s">
        <v>180</v>
      </c>
    </row>
    <row r="38" spans="1:24" ht="14.25" x14ac:dyDescent="0.2">
      <c r="A38" s="101" t="s">
        <v>181</v>
      </c>
      <c r="B38" s="101" t="s">
        <v>182</v>
      </c>
      <c r="C38" s="102">
        <v>25113</v>
      </c>
      <c r="D38" s="103">
        <v>-5.6221579164944198E-2</v>
      </c>
      <c r="E38" s="102">
        <v>17115</v>
      </c>
      <c r="F38" s="103">
        <v>-3.4033186589908601E-2</v>
      </c>
      <c r="G38" s="102">
        <v>14379</v>
      </c>
      <c r="H38" s="103">
        <v>0.10141708157793901</v>
      </c>
      <c r="I38" s="102">
        <v>56607</v>
      </c>
      <c r="J38" s="103">
        <v>-1.3505977484228502E-2</v>
      </c>
      <c r="K38" s="102">
        <v>11430</v>
      </c>
      <c r="L38" s="103">
        <v>9.8404766480876413E-2</v>
      </c>
      <c r="M38" s="102">
        <v>68037</v>
      </c>
      <c r="N38" s="103">
        <v>3.6732164984953101E-3</v>
      </c>
      <c r="O38" s="107">
        <v>2</v>
      </c>
      <c r="P38" s="109"/>
      <c r="Q38" s="101" t="s">
        <v>82</v>
      </c>
      <c r="R38" s="105">
        <v>26609</v>
      </c>
      <c r="S38" s="105">
        <v>17718</v>
      </c>
      <c r="T38" s="105">
        <v>13055</v>
      </c>
      <c r="U38" s="105">
        <v>57382</v>
      </c>
      <c r="V38" s="105">
        <v>10406</v>
      </c>
      <c r="W38" s="105">
        <v>67788</v>
      </c>
      <c r="X38" s="101" t="s">
        <v>183</v>
      </c>
    </row>
    <row r="39" spans="1:24" ht="14.25" x14ac:dyDescent="0.2">
      <c r="A39" s="101" t="s">
        <v>184</v>
      </c>
      <c r="B39" s="101" t="s">
        <v>185</v>
      </c>
      <c r="C39" s="102">
        <v>4962</v>
      </c>
      <c r="D39" s="103">
        <v>-0.13674321503131501</v>
      </c>
      <c r="E39" s="102">
        <v>0</v>
      </c>
      <c r="F39" s="103">
        <v>-1</v>
      </c>
      <c r="G39" s="102">
        <v>0</v>
      </c>
      <c r="H39" s="103" t="s">
        <v>255</v>
      </c>
      <c r="I39" s="102">
        <v>4962</v>
      </c>
      <c r="J39" s="103">
        <v>-0.13689337276048003</v>
      </c>
      <c r="K39" s="102">
        <v>1099</v>
      </c>
      <c r="L39" s="103">
        <v>-9.0171325518485102E-3</v>
      </c>
      <c r="M39" s="102">
        <v>6061</v>
      </c>
      <c r="N39" s="103">
        <v>-0.11621463983668701</v>
      </c>
      <c r="O39" s="107">
        <v>5</v>
      </c>
      <c r="P39" s="109"/>
      <c r="Q39" s="101" t="s">
        <v>82</v>
      </c>
      <c r="R39" s="105">
        <v>5748</v>
      </c>
      <c r="S39" s="105">
        <v>1</v>
      </c>
      <c r="T39" s="105">
        <v>0</v>
      </c>
      <c r="U39" s="105">
        <v>5749</v>
      </c>
      <c r="V39" s="105">
        <v>1109</v>
      </c>
      <c r="W39" s="105">
        <v>6858</v>
      </c>
      <c r="X39" s="101" t="s">
        <v>186</v>
      </c>
    </row>
    <row r="40" spans="1:24" ht="14.25" x14ac:dyDescent="0.2">
      <c r="A40" s="101" t="s">
        <v>187</v>
      </c>
      <c r="B40" s="101" t="s">
        <v>188</v>
      </c>
      <c r="C40" s="102">
        <v>2655</v>
      </c>
      <c r="D40" s="103">
        <v>0.107172643869892</v>
      </c>
      <c r="E40" s="102">
        <v>160</v>
      </c>
      <c r="F40" s="103">
        <v>0.46788990825688098</v>
      </c>
      <c r="G40" s="102">
        <v>0</v>
      </c>
      <c r="H40" s="103" t="s">
        <v>255</v>
      </c>
      <c r="I40" s="102">
        <v>2815</v>
      </c>
      <c r="J40" s="103">
        <v>0.122856003191065</v>
      </c>
      <c r="K40" s="102">
        <v>2123</v>
      </c>
      <c r="L40" s="103">
        <v>-0.10308407266582201</v>
      </c>
      <c r="M40" s="102">
        <v>4938</v>
      </c>
      <c r="N40" s="103">
        <v>1.3130898645876101E-2</v>
      </c>
      <c r="O40" s="107">
        <v>4</v>
      </c>
      <c r="P40" s="109"/>
      <c r="Q40" s="101" t="s">
        <v>82</v>
      </c>
      <c r="R40" s="105">
        <v>2398</v>
      </c>
      <c r="S40" s="105">
        <v>109</v>
      </c>
      <c r="T40" s="105">
        <v>0</v>
      </c>
      <c r="U40" s="105">
        <v>2507</v>
      </c>
      <c r="V40" s="105">
        <v>2367</v>
      </c>
      <c r="W40" s="105">
        <v>4874</v>
      </c>
      <c r="X40" s="101" t="s">
        <v>189</v>
      </c>
    </row>
    <row r="41" spans="1:24" ht="14.25" x14ac:dyDescent="0.2">
      <c r="A41" s="101" t="s">
        <v>190</v>
      </c>
      <c r="B41" s="101" t="s">
        <v>191</v>
      </c>
      <c r="C41" s="102">
        <v>4481</v>
      </c>
      <c r="D41" s="103">
        <v>-7.9698915209209693E-3</v>
      </c>
      <c r="E41" s="102">
        <v>0</v>
      </c>
      <c r="F41" s="103">
        <v>-1</v>
      </c>
      <c r="G41" s="102">
        <v>0</v>
      </c>
      <c r="H41" s="103" t="s">
        <v>255</v>
      </c>
      <c r="I41" s="102">
        <v>4481</v>
      </c>
      <c r="J41" s="103">
        <v>-2.9666522304027703E-2</v>
      </c>
      <c r="K41" s="102">
        <v>661</v>
      </c>
      <c r="L41" s="103">
        <v>-7.50750750750751E-3</v>
      </c>
      <c r="M41" s="102">
        <v>5142</v>
      </c>
      <c r="N41" s="103">
        <v>-2.6873580620741903E-2</v>
      </c>
      <c r="O41" s="107">
        <v>5</v>
      </c>
      <c r="P41" s="109"/>
      <c r="Q41" s="101" t="s">
        <v>82</v>
      </c>
      <c r="R41" s="105">
        <v>4517</v>
      </c>
      <c r="S41" s="105">
        <v>101</v>
      </c>
      <c r="T41" s="105">
        <v>0</v>
      </c>
      <c r="U41" s="105">
        <v>4618</v>
      </c>
      <c r="V41" s="105">
        <v>666</v>
      </c>
      <c r="W41" s="105">
        <v>5284</v>
      </c>
      <c r="X41" s="101" t="s">
        <v>192</v>
      </c>
    </row>
    <row r="42" spans="1:24" ht="14.25" x14ac:dyDescent="0.2">
      <c r="A42" s="101" t="s">
        <v>193</v>
      </c>
      <c r="B42" s="101" t="s">
        <v>194</v>
      </c>
      <c r="C42" s="102">
        <v>1460</v>
      </c>
      <c r="D42" s="103">
        <v>-6.1696658097686395E-2</v>
      </c>
      <c r="E42" s="102">
        <v>0</v>
      </c>
      <c r="F42" s="103">
        <v>-1</v>
      </c>
      <c r="G42" s="102">
        <v>0</v>
      </c>
      <c r="H42" s="103" t="s">
        <v>255</v>
      </c>
      <c r="I42" s="102">
        <v>1460</v>
      </c>
      <c r="J42" s="103">
        <v>-6.2901155327342709E-2</v>
      </c>
      <c r="K42" s="102">
        <v>287</v>
      </c>
      <c r="L42" s="103">
        <v>2.1352313167259801E-2</v>
      </c>
      <c r="M42" s="102">
        <v>1747</v>
      </c>
      <c r="N42" s="103">
        <v>-5.0027188689505203E-2</v>
      </c>
      <c r="O42" s="107">
        <v>5</v>
      </c>
      <c r="P42" s="109"/>
      <c r="Q42" s="101" t="s">
        <v>82</v>
      </c>
      <c r="R42" s="105">
        <v>1556</v>
      </c>
      <c r="S42" s="105">
        <v>2</v>
      </c>
      <c r="T42" s="105">
        <v>0</v>
      </c>
      <c r="U42" s="105">
        <v>1558</v>
      </c>
      <c r="V42" s="105">
        <v>281</v>
      </c>
      <c r="W42" s="105">
        <v>1839</v>
      </c>
      <c r="X42" s="101" t="s">
        <v>195</v>
      </c>
    </row>
    <row r="43" spans="1:24" ht="14.25" x14ac:dyDescent="0.2">
      <c r="A43" s="101" t="s">
        <v>196</v>
      </c>
      <c r="B43" s="101" t="s">
        <v>197</v>
      </c>
      <c r="C43" s="102">
        <v>31796</v>
      </c>
      <c r="D43" s="103">
        <v>-5.5601758346204101E-2</v>
      </c>
      <c r="E43" s="102">
        <v>1477</v>
      </c>
      <c r="F43" s="103">
        <v>0.15390624999999999</v>
      </c>
      <c r="G43" s="102">
        <v>8</v>
      </c>
      <c r="H43" s="103">
        <v>3</v>
      </c>
      <c r="I43" s="102">
        <v>33281</v>
      </c>
      <c r="J43" s="103">
        <v>-4.7753934191702402E-2</v>
      </c>
      <c r="K43" s="102">
        <v>8285</v>
      </c>
      <c r="L43" s="103">
        <v>-8.1485587583148597E-2</v>
      </c>
      <c r="M43" s="102">
        <v>41566</v>
      </c>
      <c r="N43" s="103">
        <v>-5.4673641118944703E-2</v>
      </c>
      <c r="O43" s="107">
        <v>3</v>
      </c>
      <c r="P43" s="109"/>
      <c r="Q43" s="101" t="s">
        <v>82</v>
      </c>
      <c r="R43" s="105">
        <v>33668</v>
      </c>
      <c r="S43" s="105">
        <v>1280</v>
      </c>
      <c r="T43" s="105">
        <v>2</v>
      </c>
      <c r="U43" s="105">
        <v>34950</v>
      </c>
      <c r="V43" s="105">
        <v>9020</v>
      </c>
      <c r="W43" s="105">
        <v>43970</v>
      </c>
      <c r="X43" s="101" t="s">
        <v>198</v>
      </c>
    </row>
    <row r="44" spans="1:24" ht="14.25" x14ac:dyDescent="0.2">
      <c r="A44" s="101" t="s">
        <v>199</v>
      </c>
      <c r="B44" s="101" t="s">
        <v>200</v>
      </c>
      <c r="C44" s="102">
        <v>39573</v>
      </c>
      <c r="D44" s="103">
        <v>-4.9981994958588405E-2</v>
      </c>
      <c r="E44" s="102">
        <v>8077</v>
      </c>
      <c r="F44" s="103">
        <v>2.1887651821862301E-2</v>
      </c>
      <c r="G44" s="102">
        <v>3</v>
      </c>
      <c r="H44" s="103">
        <v>-0.4</v>
      </c>
      <c r="I44" s="102">
        <v>47653</v>
      </c>
      <c r="J44" s="103">
        <v>-3.85562101525301E-2</v>
      </c>
      <c r="K44" s="102">
        <v>6627</v>
      </c>
      <c r="L44" s="103">
        <v>2.5851393188854502E-2</v>
      </c>
      <c r="M44" s="102">
        <v>54280</v>
      </c>
      <c r="N44" s="103">
        <v>-3.11295159217478E-2</v>
      </c>
      <c r="O44" s="107">
        <v>2</v>
      </c>
      <c r="P44" s="109"/>
      <c r="Q44" s="101" t="s">
        <v>82</v>
      </c>
      <c r="R44" s="105">
        <v>41655</v>
      </c>
      <c r="S44" s="105">
        <v>7904</v>
      </c>
      <c r="T44" s="105">
        <v>5</v>
      </c>
      <c r="U44" s="105">
        <v>49564</v>
      </c>
      <c r="V44" s="105">
        <v>6460</v>
      </c>
      <c r="W44" s="105">
        <v>56024</v>
      </c>
      <c r="X44" s="101" t="s">
        <v>201</v>
      </c>
    </row>
    <row r="45" spans="1:24" ht="14.25" x14ac:dyDescent="0.2">
      <c r="A45" s="101" t="s">
        <v>202</v>
      </c>
      <c r="B45" s="101" t="s">
        <v>203</v>
      </c>
      <c r="C45" s="102">
        <v>5607</v>
      </c>
      <c r="D45" s="103">
        <v>-3.4607438016528901E-2</v>
      </c>
      <c r="E45" s="102">
        <v>0</v>
      </c>
      <c r="F45" s="103" t="s">
        <v>255</v>
      </c>
      <c r="G45" s="102">
        <v>0</v>
      </c>
      <c r="H45" s="103" t="s">
        <v>255</v>
      </c>
      <c r="I45" s="102">
        <v>5607</v>
      </c>
      <c r="J45" s="103">
        <v>-3.4607438016528901E-2</v>
      </c>
      <c r="K45" s="102">
        <v>437</v>
      </c>
      <c r="L45" s="103">
        <v>0.193989071038251</v>
      </c>
      <c r="M45" s="102">
        <v>6044</v>
      </c>
      <c r="N45" s="103">
        <v>-2.10560414642047E-2</v>
      </c>
      <c r="O45" s="107">
        <v>5</v>
      </c>
      <c r="P45" s="109"/>
      <c r="Q45" s="101" t="s">
        <v>82</v>
      </c>
      <c r="R45" s="105">
        <v>5808</v>
      </c>
      <c r="S45" s="105">
        <v>0</v>
      </c>
      <c r="T45" s="105">
        <v>0</v>
      </c>
      <c r="U45" s="105">
        <v>5808</v>
      </c>
      <c r="V45" s="105">
        <v>366</v>
      </c>
      <c r="W45" s="105">
        <v>6174</v>
      </c>
      <c r="X45" s="101" t="s">
        <v>204</v>
      </c>
    </row>
    <row r="46" spans="1:24" ht="14.25" x14ac:dyDescent="0.2">
      <c r="A46" s="101" t="s">
        <v>205</v>
      </c>
      <c r="B46" s="101" t="s">
        <v>206</v>
      </c>
      <c r="C46" s="102">
        <v>1872</v>
      </c>
      <c r="D46" s="103">
        <v>-1.5255128879537101E-2</v>
      </c>
      <c r="E46" s="102">
        <v>0</v>
      </c>
      <c r="F46" s="103" t="s">
        <v>255</v>
      </c>
      <c r="G46" s="102">
        <v>0</v>
      </c>
      <c r="H46" s="103">
        <v>-1</v>
      </c>
      <c r="I46" s="102">
        <v>1872</v>
      </c>
      <c r="J46" s="103">
        <v>-5.9768960321446504E-2</v>
      </c>
      <c r="K46" s="102">
        <v>201</v>
      </c>
      <c r="L46" s="103">
        <v>0.25624999999999998</v>
      </c>
      <c r="M46" s="102">
        <v>2073</v>
      </c>
      <c r="N46" s="103">
        <v>-3.6262203626220402E-2</v>
      </c>
      <c r="O46" s="107">
        <v>5</v>
      </c>
      <c r="P46" s="109"/>
      <c r="Q46" s="101" t="s">
        <v>82</v>
      </c>
      <c r="R46" s="105">
        <v>1901</v>
      </c>
      <c r="S46" s="105">
        <v>0</v>
      </c>
      <c r="T46" s="105">
        <v>90</v>
      </c>
      <c r="U46" s="105">
        <v>1991</v>
      </c>
      <c r="V46" s="105">
        <v>160</v>
      </c>
      <c r="W46" s="105">
        <v>2151</v>
      </c>
      <c r="X46" s="101" t="s">
        <v>207</v>
      </c>
    </row>
    <row r="47" spans="1:24" ht="14.25" x14ac:dyDescent="0.2">
      <c r="A47" s="101" t="s">
        <v>208</v>
      </c>
      <c r="B47" s="101" t="s">
        <v>209</v>
      </c>
      <c r="C47" s="102">
        <v>1116</v>
      </c>
      <c r="D47" s="103">
        <v>2.4793388429752101E-2</v>
      </c>
      <c r="E47" s="102">
        <v>0</v>
      </c>
      <c r="F47" s="103" t="s">
        <v>255</v>
      </c>
      <c r="G47" s="102">
        <v>0</v>
      </c>
      <c r="H47" s="103" t="s">
        <v>255</v>
      </c>
      <c r="I47" s="102">
        <v>1116</v>
      </c>
      <c r="J47" s="103">
        <v>2.4793388429752101E-2</v>
      </c>
      <c r="K47" s="102">
        <v>3</v>
      </c>
      <c r="L47" s="103">
        <v>-0.76923076923076894</v>
      </c>
      <c r="M47" s="102">
        <v>1119</v>
      </c>
      <c r="N47" s="103">
        <v>1.5426497277677002E-2</v>
      </c>
      <c r="O47" s="107">
        <v>5</v>
      </c>
      <c r="P47" s="109"/>
      <c r="Q47" s="101" t="s">
        <v>82</v>
      </c>
      <c r="R47" s="105">
        <v>1089</v>
      </c>
      <c r="S47" s="105">
        <v>0</v>
      </c>
      <c r="T47" s="105">
        <v>0</v>
      </c>
      <c r="U47" s="105">
        <v>1089</v>
      </c>
      <c r="V47" s="105">
        <v>13</v>
      </c>
      <c r="W47" s="105">
        <v>1102</v>
      </c>
      <c r="X47" s="101" t="s">
        <v>210</v>
      </c>
    </row>
    <row r="48" spans="1:24" ht="14.25" x14ac:dyDescent="0.2">
      <c r="A48" s="101" t="s">
        <v>211</v>
      </c>
      <c r="B48" s="101" t="s">
        <v>212</v>
      </c>
      <c r="C48" s="102">
        <v>4188</v>
      </c>
      <c r="D48" s="103">
        <v>0.10881652104845101</v>
      </c>
      <c r="E48" s="102">
        <v>0</v>
      </c>
      <c r="F48" s="103" t="s">
        <v>255</v>
      </c>
      <c r="G48" s="102">
        <v>0</v>
      </c>
      <c r="H48" s="103" t="s">
        <v>255</v>
      </c>
      <c r="I48" s="102">
        <v>4188</v>
      </c>
      <c r="J48" s="103">
        <v>0.10881652104845101</v>
      </c>
      <c r="K48" s="102">
        <v>1506</v>
      </c>
      <c r="L48" s="103">
        <v>0.22738386308068501</v>
      </c>
      <c r="M48" s="102">
        <v>5694</v>
      </c>
      <c r="N48" s="103">
        <v>0.13788968824940004</v>
      </c>
      <c r="O48" s="107">
        <v>5</v>
      </c>
      <c r="P48" s="109"/>
      <c r="Q48" s="101" t="s">
        <v>82</v>
      </c>
      <c r="R48" s="105">
        <v>3777</v>
      </c>
      <c r="S48" s="105">
        <v>0</v>
      </c>
      <c r="T48" s="105">
        <v>0</v>
      </c>
      <c r="U48" s="105">
        <v>3777</v>
      </c>
      <c r="V48" s="105">
        <v>1227</v>
      </c>
      <c r="W48" s="105">
        <v>5004</v>
      </c>
      <c r="X48" s="101" t="s">
        <v>213</v>
      </c>
    </row>
    <row r="49" spans="1:24" ht="14.25" x14ac:dyDescent="0.2">
      <c r="A49" s="101" t="s">
        <v>214</v>
      </c>
      <c r="B49" s="101" t="s">
        <v>215</v>
      </c>
      <c r="C49" s="102">
        <v>9476</v>
      </c>
      <c r="D49" s="103">
        <v>-4.4854349359943597E-2</v>
      </c>
      <c r="E49" s="102">
        <v>2559</v>
      </c>
      <c r="F49" s="103">
        <v>0.100645161290323</v>
      </c>
      <c r="G49" s="102">
        <v>2</v>
      </c>
      <c r="H49" s="103" t="s">
        <v>255</v>
      </c>
      <c r="I49" s="102">
        <v>12037</v>
      </c>
      <c r="J49" s="103">
        <v>-1.7066797321574404E-2</v>
      </c>
      <c r="K49" s="102">
        <v>3677</v>
      </c>
      <c r="L49" s="103">
        <v>2.9971988795518201E-2</v>
      </c>
      <c r="M49" s="102">
        <v>15714</v>
      </c>
      <c r="N49" s="103">
        <v>-6.4491654021244299E-3</v>
      </c>
      <c r="O49" s="107">
        <v>3</v>
      </c>
      <c r="P49" s="110"/>
      <c r="Q49" s="101" t="s">
        <v>82</v>
      </c>
      <c r="R49" s="105">
        <v>9921</v>
      </c>
      <c r="S49" s="105">
        <v>2325</v>
      </c>
      <c r="T49" s="105">
        <v>0</v>
      </c>
      <c r="U49" s="105">
        <v>12246</v>
      </c>
      <c r="V49" s="105">
        <v>3570</v>
      </c>
      <c r="W49" s="105">
        <v>15816</v>
      </c>
      <c r="X49" s="101" t="s">
        <v>216</v>
      </c>
    </row>
    <row r="50" spans="1:24" ht="14.25" x14ac:dyDescent="0.2">
      <c r="A50" s="111" t="s">
        <v>217</v>
      </c>
      <c r="B50" s="112"/>
      <c r="C50" s="113">
        <v>424306</v>
      </c>
      <c r="D50" s="114">
        <v>-3.8247427353914502E-2</v>
      </c>
      <c r="E50" s="113">
        <v>180076</v>
      </c>
      <c r="F50" s="114">
        <v>4.0991993525450195E-2</v>
      </c>
      <c r="G50" s="113">
        <v>35603</v>
      </c>
      <c r="H50" s="114">
        <v>0.119239232945615</v>
      </c>
      <c r="I50" s="113">
        <v>639985</v>
      </c>
      <c r="J50" s="114">
        <v>-9.2728046751035312E-3</v>
      </c>
      <c r="K50" s="113">
        <v>101431</v>
      </c>
      <c r="L50" s="114">
        <v>2.80655166122722E-2</v>
      </c>
      <c r="M50" s="113">
        <v>741416</v>
      </c>
      <c r="N50" s="114">
        <v>-4.32559757304566E-3</v>
      </c>
      <c r="O50" s="118"/>
      <c r="P50" s="119" t="s">
        <v>240</v>
      </c>
      <c r="Q50" s="119"/>
      <c r="R50" s="120">
        <v>441180</v>
      </c>
      <c r="S50" s="120">
        <v>172985</v>
      </c>
      <c r="T50" s="120">
        <v>31810</v>
      </c>
      <c r="U50" s="120">
        <v>645975</v>
      </c>
      <c r="V50" s="120">
        <v>98662</v>
      </c>
      <c r="W50" s="120">
        <v>744637</v>
      </c>
      <c r="X50" s="119"/>
    </row>
    <row r="51" spans="1:24" ht="14.25" x14ac:dyDescent="0.2">
      <c r="A51" s="101" t="s">
        <v>219</v>
      </c>
      <c r="B51" s="101" t="s">
        <v>220</v>
      </c>
      <c r="C51" s="102">
        <v>5</v>
      </c>
      <c r="D51" s="103">
        <v>4</v>
      </c>
      <c r="E51" s="102">
        <v>1</v>
      </c>
      <c r="F51" s="103" t="s">
        <v>255</v>
      </c>
      <c r="G51" s="102">
        <v>0</v>
      </c>
      <c r="H51" s="103" t="s">
        <v>255</v>
      </c>
      <c r="I51" s="102">
        <v>6</v>
      </c>
      <c r="J51" s="103">
        <v>5</v>
      </c>
      <c r="K51" s="102">
        <v>798</v>
      </c>
      <c r="L51" s="103">
        <v>1.9124087591240899</v>
      </c>
      <c r="M51" s="102">
        <v>804</v>
      </c>
      <c r="N51" s="103">
        <v>1.9236363636363598</v>
      </c>
      <c r="O51" s="107">
        <v>6</v>
      </c>
      <c r="P51" s="108" t="s">
        <v>161</v>
      </c>
      <c r="Q51" s="101" t="s">
        <v>161</v>
      </c>
      <c r="R51" s="105">
        <v>1</v>
      </c>
      <c r="S51" s="105">
        <v>0</v>
      </c>
      <c r="T51" s="105">
        <v>0</v>
      </c>
      <c r="U51" s="105">
        <v>1</v>
      </c>
      <c r="V51" s="105">
        <v>274</v>
      </c>
      <c r="W51" s="105">
        <v>275</v>
      </c>
      <c r="X51" s="101" t="s">
        <v>221</v>
      </c>
    </row>
    <row r="52" spans="1:24" ht="14.25" x14ac:dyDescent="0.2">
      <c r="A52" s="101" t="s">
        <v>222</v>
      </c>
      <c r="B52" s="101" t="s">
        <v>223</v>
      </c>
      <c r="C52" s="102">
        <v>474</v>
      </c>
      <c r="D52" s="103">
        <v>-8.4942084942084897E-2</v>
      </c>
      <c r="E52" s="102">
        <v>8</v>
      </c>
      <c r="F52" s="103">
        <v>7</v>
      </c>
      <c r="G52" s="102">
        <v>0</v>
      </c>
      <c r="H52" s="103" t="s">
        <v>255</v>
      </c>
      <c r="I52" s="102">
        <v>482</v>
      </c>
      <c r="J52" s="103">
        <v>-7.129094412331409E-2</v>
      </c>
      <c r="K52" s="102">
        <v>3745</v>
      </c>
      <c r="L52" s="103">
        <v>-2.0915032679738602E-2</v>
      </c>
      <c r="M52" s="102">
        <v>4227</v>
      </c>
      <c r="N52" s="103">
        <v>-2.6933701657458602E-2</v>
      </c>
      <c r="O52" s="107">
        <v>6</v>
      </c>
      <c r="P52" s="109"/>
      <c r="Q52" s="101" t="s">
        <v>161</v>
      </c>
      <c r="R52" s="105">
        <v>518</v>
      </c>
      <c r="S52" s="105">
        <v>1</v>
      </c>
      <c r="T52" s="105">
        <v>0</v>
      </c>
      <c r="U52" s="105">
        <v>519</v>
      </c>
      <c r="V52" s="105">
        <v>3825</v>
      </c>
      <c r="W52" s="105">
        <v>4344</v>
      </c>
      <c r="X52" s="101" t="s">
        <v>224</v>
      </c>
    </row>
    <row r="53" spans="1:24" ht="14.25" x14ac:dyDescent="0.2">
      <c r="A53" s="101" t="s">
        <v>225</v>
      </c>
      <c r="B53" s="101" t="s">
        <v>226</v>
      </c>
      <c r="C53" s="102">
        <v>6995</v>
      </c>
      <c r="D53" s="103">
        <v>-7.2895957587806495E-2</v>
      </c>
      <c r="E53" s="102">
        <v>12198</v>
      </c>
      <c r="F53" s="103">
        <v>0.103591785035737</v>
      </c>
      <c r="G53" s="102">
        <v>1</v>
      </c>
      <c r="H53" s="103" t="s">
        <v>255</v>
      </c>
      <c r="I53" s="102">
        <v>19194</v>
      </c>
      <c r="J53" s="103">
        <v>3.2046456608237406E-2</v>
      </c>
      <c r="K53" s="102">
        <v>20389</v>
      </c>
      <c r="L53" s="103">
        <v>0.15787381452666299</v>
      </c>
      <c r="M53" s="102">
        <v>39583</v>
      </c>
      <c r="N53" s="103">
        <v>9.3241638357223711E-2</v>
      </c>
      <c r="O53" s="107">
        <v>6</v>
      </c>
      <c r="P53" s="109"/>
      <c r="Q53" s="101" t="s">
        <v>161</v>
      </c>
      <c r="R53" s="105">
        <v>7545</v>
      </c>
      <c r="S53" s="105">
        <v>11053</v>
      </c>
      <c r="T53" s="105">
        <v>0</v>
      </c>
      <c r="U53" s="105">
        <v>18598</v>
      </c>
      <c r="V53" s="105">
        <v>17609</v>
      </c>
      <c r="W53" s="105">
        <v>36207</v>
      </c>
      <c r="X53" s="101" t="s">
        <v>227</v>
      </c>
    </row>
    <row r="54" spans="1:24" ht="14.25" x14ac:dyDescent="0.2">
      <c r="A54" s="101" t="s">
        <v>228</v>
      </c>
      <c r="B54" s="101" t="s">
        <v>229</v>
      </c>
      <c r="C54" s="102">
        <v>10</v>
      </c>
      <c r="D54" s="103">
        <v>9</v>
      </c>
      <c r="E54" s="102">
        <v>0</v>
      </c>
      <c r="F54" s="103" t="s">
        <v>255</v>
      </c>
      <c r="G54" s="102">
        <v>0</v>
      </c>
      <c r="H54" s="103" t="s">
        <v>255</v>
      </c>
      <c r="I54" s="102">
        <v>10</v>
      </c>
      <c r="J54" s="103">
        <v>9</v>
      </c>
      <c r="K54" s="102">
        <v>320</v>
      </c>
      <c r="L54" s="103">
        <v>-3.9039039039039006E-2</v>
      </c>
      <c r="M54" s="102">
        <v>330</v>
      </c>
      <c r="N54" s="103">
        <v>-1.19760479041916E-2</v>
      </c>
      <c r="O54" s="107">
        <v>6</v>
      </c>
      <c r="P54" s="109"/>
      <c r="Q54" s="101" t="s">
        <v>161</v>
      </c>
      <c r="R54" s="105">
        <v>1</v>
      </c>
      <c r="S54" s="105">
        <v>0</v>
      </c>
      <c r="T54" s="105">
        <v>0</v>
      </c>
      <c r="U54" s="105">
        <v>1</v>
      </c>
      <c r="V54" s="105">
        <v>333</v>
      </c>
      <c r="W54" s="105">
        <v>334</v>
      </c>
      <c r="X54" s="101" t="s">
        <v>230</v>
      </c>
    </row>
    <row r="55" spans="1:24" ht="14.25" x14ac:dyDescent="0.2">
      <c r="A55" s="101" t="s">
        <v>231</v>
      </c>
      <c r="B55" s="101" t="s">
        <v>232</v>
      </c>
      <c r="C55" s="102">
        <v>1227</v>
      </c>
      <c r="D55" s="103">
        <v>0.12259835315645001</v>
      </c>
      <c r="E55" s="102">
        <v>6</v>
      </c>
      <c r="F55" s="103">
        <v>-0.77777777777777812</v>
      </c>
      <c r="G55" s="102">
        <v>0</v>
      </c>
      <c r="H55" s="103" t="s">
        <v>255</v>
      </c>
      <c r="I55" s="102">
        <v>1233</v>
      </c>
      <c r="J55" s="103">
        <v>0.10089285714285701</v>
      </c>
      <c r="K55" s="102">
        <v>1967</v>
      </c>
      <c r="L55" s="103">
        <v>-0.114761476147615</v>
      </c>
      <c r="M55" s="102">
        <v>3200</v>
      </c>
      <c r="N55" s="103">
        <v>-4.2489527229204099E-2</v>
      </c>
      <c r="O55" s="107">
        <v>6</v>
      </c>
      <c r="P55" s="109"/>
      <c r="Q55" s="101" t="s">
        <v>161</v>
      </c>
      <c r="R55" s="105">
        <v>1093</v>
      </c>
      <c r="S55" s="105">
        <v>27</v>
      </c>
      <c r="T55" s="105">
        <v>0</v>
      </c>
      <c r="U55" s="105">
        <v>1120</v>
      </c>
      <c r="V55" s="105">
        <v>2222</v>
      </c>
      <c r="W55" s="105">
        <v>3342</v>
      </c>
      <c r="X55" s="101" t="s">
        <v>233</v>
      </c>
    </row>
    <row r="56" spans="1:24" ht="14.25" x14ac:dyDescent="0.2">
      <c r="A56" s="101" t="s">
        <v>234</v>
      </c>
      <c r="B56" s="101" t="s">
        <v>235</v>
      </c>
      <c r="C56" s="102">
        <v>1054</v>
      </c>
      <c r="D56" s="103">
        <v>4.6666666666666696</v>
      </c>
      <c r="E56" s="102">
        <v>57</v>
      </c>
      <c r="F56" s="103">
        <v>4.7</v>
      </c>
      <c r="G56" s="102">
        <v>0</v>
      </c>
      <c r="H56" s="103" t="s">
        <v>255</v>
      </c>
      <c r="I56" s="102">
        <v>1111</v>
      </c>
      <c r="J56" s="103">
        <v>4.6683673469387799</v>
      </c>
      <c r="K56" s="102">
        <v>798</v>
      </c>
      <c r="L56" s="103">
        <v>-1.2376237623762401E-2</v>
      </c>
      <c r="M56" s="102">
        <v>1909</v>
      </c>
      <c r="N56" s="103">
        <v>0.90139442231075706</v>
      </c>
      <c r="O56" s="107">
        <v>6</v>
      </c>
      <c r="P56" s="110"/>
      <c r="Q56" s="101" t="s">
        <v>161</v>
      </c>
      <c r="R56" s="105">
        <v>186</v>
      </c>
      <c r="S56" s="105">
        <v>10</v>
      </c>
      <c r="T56" s="105">
        <v>0</v>
      </c>
      <c r="U56" s="105">
        <v>196</v>
      </c>
      <c r="V56" s="105">
        <v>808</v>
      </c>
      <c r="W56" s="105">
        <v>1004</v>
      </c>
      <c r="X56" s="101" t="s">
        <v>236</v>
      </c>
    </row>
    <row r="57" spans="1:24" ht="14.25" x14ac:dyDescent="0.2">
      <c r="A57" s="111" t="s">
        <v>237</v>
      </c>
      <c r="B57" s="112"/>
      <c r="C57" s="113">
        <v>9765</v>
      </c>
      <c r="D57" s="114">
        <v>4.5055650684931503E-2</v>
      </c>
      <c r="E57" s="113">
        <v>12270</v>
      </c>
      <c r="F57" s="114">
        <v>0.10630240735731701</v>
      </c>
      <c r="G57" s="113">
        <v>1</v>
      </c>
      <c r="H57" s="114"/>
      <c r="I57" s="113">
        <v>22036</v>
      </c>
      <c r="J57" s="114">
        <v>7.8345975042818691E-2</v>
      </c>
      <c r="K57" s="113">
        <v>28017</v>
      </c>
      <c r="L57" s="114">
        <v>0.117506282158669</v>
      </c>
      <c r="M57" s="113">
        <v>50053</v>
      </c>
      <c r="N57" s="114">
        <v>9.9920889553025999E-2</v>
      </c>
      <c r="O57" s="118"/>
      <c r="P57" s="119" t="s">
        <v>240</v>
      </c>
      <c r="Q57" s="119"/>
      <c r="R57" s="120">
        <v>9344</v>
      </c>
      <c r="S57" s="120">
        <v>11091</v>
      </c>
      <c r="T57" s="120">
        <v>0</v>
      </c>
      <c r="U57" s="120">
        <v>20435</v>
      </c>
      <c r="V57" s="120">
        <v>25071</v>
      </c>
      <c r="W57" s="120">
        <v>45506</v>
      </c>
      <c r="X57" s="119"/>
    </row>
    <row r="58" spans="1:24" ht="14.25" x14ac:dyDescent="0.2">
      <c r="A58" s="111" t="s">
        <v>256</v>
      </c>
      <c r="B58" s="112"/>
      <c r="C58" s="113">
        <v>434071</v>
      </c>
      <c r="D58" s="114">
        <v>-3.6519697063863397E-2</v>
      </c>
      <c r="E58" s="113">
        <v>192346</v>
      </c>
      <c r="F58" s="114">
        <v>4.4927095330189702E-2</v>
      </c>
      <c r="G58" s="113">
        <v>35604</v>
      </c>
      <c r="H58" s="114">
        <v>0.119270669600754</v>
      </c>
      <c r="I58" s="113">
        <v>662021</v>
      </c>
      <c r="J58" s="114">
        <v>-6.5860356237151295E-3</v>
      </c>
      <c r="K58" s="113">
        <v>129448</v>
      </c>
      <c r="L58" s="114">
        <v>4.6188163222422494E-2</v>
      </c>
      <c r="M58" s="113">
        <v>791469</v>
      </c>
      <c r="N58" s="114">
        <v>1.6781772413348001E-3</v>
      </c>
      <c r="O58" s="118"/>
      <c r="P58" s="119"/>
      <c r="Q58" s="119"/>
      <c r="R58" s="120">
        <v>450524</v>
      </c>
      <c r="S58" s="120">
        <v>184076</v>
      </c>
      <c r="T58" s="120">
        <v>31810</v>
      </c>
      <c r="U58" s="120">
        <v>666410</v>
      </c>
      <c r="V58" s="120">
        <v>123733</v>
      </c>
      <c r="W58" s="120">
        <v>790143</v>
      </c>
      <c r="X58" s="119"/>
    </row>
  </sheetData>
  <pageMargins left="0.23622047244094491" right="0.23622047244094491" top="0.35433070866141736" bottom="0.15748031496062992" header="0.31496062992125984" footer="0.31496062992125984"/>
  <pageSetup paperSize="9" scale="63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07.12.2018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2719425</v>
      </c>
      <c r="C7" s="72">
        <f>Hovedtall!$C$7</f>
        <v>2659267</v>
      </c>
      <c r="D7" s="46">
        <f>(B7-C7)/C7</f>
        <v>2.2622023286868149E-2</v>
      </c>
      <c r="E7" s="45"/>
      <c r="F7" s="71">
        <f>Hovedtall!$F$7</f>
        <v>29114646</v>
      </c>
      <c r="G7" s="72">
        <f>Hovedtall!$G$7</f>
        <v>28514114</v>
      </c>
      <c r="H7" s="46">
        <f>(F7-G7)/G7</f>
        <v>2.1060868312443446E-2</v>
      </c>
      <c r="I7" s="40"/>
      <c r="J7" s="41"/>
    </row>
    <row r="8" spans="1:17" ht="15" customHeight="1" x14ac:dyDescent="0.25">
      <c r="A8" s="89" t="s">
        <v>33</v>
      </c>
      <c r="B8" s="16">
        <f>SUM(B9:B10)</f>
        <v>1557169</v>
      </c>
      <c r="C8" s="17">
        <f>SUM(C9:C10)</f>
        <v>1484666</v>
      </c>
      <c r="D8" s="34">
        <f>(B8-C8)/C8</f>
        <v>4.8834552687271077E-2</v>
      </c>
      <c r="E8" s="45"/>
      <c r="F8" s="16">
        <f>SUM(F9:F10)</f>
        <v>20992325</v>
      </c>
      <c r="G8" s="17">
        <f>SUM(G9:G10)</f>
        <v>20288230</v>
      </c>
      <c r="H8" s="34">
        <f>(F8-G8)/G8</f>
        <v>3.4704604590937702E-2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1474704</v>
      </c>
      <c r="C9" s="74">
        <f>Hovedtall!$C$9</f>
        <v>1398673</v>
      </c>
      <c r="D9" s="18">
        <f>(B9-C9)/C9</f>
        <v>5.4359382071434856E-2</v>
      </c>
      <c r="E9" s="45"/>
      <c r="F9" s="73">
        <f>Hovedtall!$F$9</f>
        <v>19170854</v>
      </c>
      <c r="G9" s="74">
        <f>Hovedtall!$G$9</f>
        <v>18462791</v>
      </c>
      <c r="H9" s="18">
        <f>(F9-G9)/G9</f>
        <v>3.8350810557298734E-2</v>
      </c>
      <c r="J9" s="41"/>
    </row>
    <row r="10" spans="1:17" ht="15" customHeight="1" x14ac:dyDescent="0.25">
      <c r="A10" s="90" t="s">
        <v>35</v>
      </c>
      <c r="B10" s="73">
        <f>Hovedtall!$B$10</f>
        <v>82465</v>
      </c>
      <c r="C10" s="74">
        <f>Hovedtall!$C$10</f>
        <v>85993</v>
      </c>
      <c r="D10" s="18">
        <f>(B10-C10)/C10</f>
        <v>-4.1026595187980415E-2</v>
      </c>
      <c r="E10" s="45"/>
      <c r="F10" s="73">
        <f>Hovedtall!$F$10</f>
        <v>1821471</v>
      </c>
      <c r="G10" s="74">
        <f>Hovedtall!$G$10</f>
        <v>1825439</v>
      </c>
      <c r="H10" s="18">
        <f>(F10-G10)/G10</f>
        <v>-2.1737236905752535E-3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48198</v>
      </c>
      <c r="C12" s="76">
        <f>Hovedtall!$C$12</f>
        <v>39586</v>
      </c>
      <c r="D12" s="44">
        <f>(B12-C12)/C12</f>
        <v>0.21755165967766382</v>
      </c>
      <c r="E12" s="45"/>
      <c r="F12" s="75">
        <f>Hovedtall!$F$12</f>
        <v>487022</v>
      </c>
      <c r="G12" s="76">
        <f>Hovedtall!$G$12</f>
        <v>430205</v>
      </c>
      <c r="H12" s="44">
        <f>(F12-G12)/G12</f>
        <v>0.13206959472809474</v>
      </c>
      <c r="J12" s="41"/>
    </row>
    <row r="13" spans="1:17" ht="15" customHeight="1" x14ac:dyDescent="0.25">
      <c r="A13" s="89" t="s">
        <v>19</v>
      </c>
      <c r="B13" s="16">
        <f>B7+B8+B12</f>
        <v>4324792</v>
      </c>
      <c r="C13" s="17">
        <f>C7+C8+C12</f>
        <v>4183519</v>
      </c>
      <c r="D13" s="34">
        <f>(B13-C13)/C13</f>
        <v>3.3768939498063713E-2</v>
      </c>
      <c r="E13" s="45"/>
      <c r="F13" s="16">
        <f>F7+F8+F12</f>
        <v>50593993</v>
      </c>
      <c r="G13" s="17">
        <f>G7+G8+G12</f>
        <v>49232549</v>
      </c>
      <c r="H13" s="34">
        <f>(F13-G13)/G13</f>
        <v>2.7653331538856539E-2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40600</v>
      </c>
      <c r="C17" s="15">
        <f>SUM(C18:C20)</f>
        <v>41923</v>
      </c>
      <c r="D17" s="46">
        <f>(B17-C17)/C17</f>
        <v>-3.1557856069460676E-2</v>
      </c>
      <c r="E17" s="19"/>
      <c r="F17" s="14">
        <f>SUM(F18:F20)</f>
        <v>424306</v>
      </c>
      <c r="G17" s="15">
        <f>SUM(G18:G20)</f>
        <v>441638</v>
      </c>
      <c r="H17" s="46">
        <f>(F17-G17)/G17</f>
        <v>-3.9244811361341191E-2</v>
      </c>
      <c r="J17" s="43"/>
    </row>
    <row r="18" spans="1:10" ht="15" customHeight="1" x14ac:dyDescent="0.25">
      <c r="A18" s="90" t="s">
        <v>34</v>
      </c>
      <c r="B18" s="73">
        <f>Hovedtall!$B$18</f>
        <v>39647</v>
      </c>
      <c r="C18" s="74">
        <f>Hovedtall!$C$18</f>
        <v>40451</v>
      </c>
      <c r="D18" s="18">
        <f t="shared" ref="D18:D31" si="0">(B18-C18)/C18</f>
        <v>-1.9875899236112826E-2</v>
      </c>
      <c r="E18" s="19"/>
      <c r="F18" s="73">
        <f>Hovedtall!$F$18</f>
        <v>413245</v>
      </c>
      <c r="G18" s="74">
        <f>Hovedtall!$G$18</f>
        <v>425416</v>
      </c>
      <c r="H18" s="18">
        <f t="shared" ref="H18:H31" si="1">(F18-G18)/G18</f>
        <v>-2.8609643266825885E-2</v>
      </c>
      <c r="J18" s="41"/>
    </row>
    <row r="19" spans="1:10" ht="15" customHeight="1" x14ac:dyDescent="0.25">
      <c r="A19" s="90" t="s">
        <v>35</v>
      </c>
      <c r="B19" s="73">
        <f>Hovedtall!$B$19</f>
        <v>433</v>
      </c>
      <c r="C19" s="74">
        <f>Hovedtall!$C$19</f>
        <v>321</v>
      </c>
      <c r="D19" s="18">
        <f t="shared" si="0"/>
        <v>0.34890965732087226</v>
      </c>
      <c r="E19" s="19"/>
      <c r="F19" s="73">
        <f>Hovedtall!$F$19</f>
        <v>4796</v>
      </c>
      <c r="G19" s="74">
        <f>Hovedtall!$G$19</f>
        <v>4392</v>
      </c>
      <c r="H19" s="18">
        <f t="shared" si="1"/>
        <v>9.1985428051001822E-2</v>
      </c>
      <c r="J19" s="41"/>
    </row>
    <row r="20" spans="1:10" ht="15" customHeight="1" x14ac:dyDescent="0.25">
      <c r="A20" s="90" t="s">
        <v>36</v>
      </c>
      <c r="B20" s="73">
        <f>Hovedtall!$B$20</f>
        <v>520</v>
      </c>
      <c r="C20" s="74">
        <f>Hovedtall!$C$20</f>
        <v>1151</v>
      </c>
      <c r="D20" s="18">
        <f t="shared" si="0"/>
        <v>-0.54821894005212857</v>
      </c>
      <c r="E20" s="19"/>
      <c r="F20" s="73">
        <f>Hovedtall!$F$20</f>
        <v>6265</v>
      </c>
      <c r="G20" s="74">
        <f>Hovedtall!$G$20</f>
        <v>11830</v>
      </c>
      <c r="H20" s="18">
        <f t="shared" si="1"/>
        <v>-0.47041420118343197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14926</v>
      </c>
      <c r="C22" s="17">
        <f>SUM(C23:C25)</f>
        <v>13973</v>
      </c>
      <c r="D22" s="34">
        <f t="shared" si="0"/>
        <v>6.8202962856938387E-2</v>
      </c>
      <c r="E22" s="19"/>
      <c r="F22" s="16">
        <f>SUM(F23:F25)</f>
        <v>180076</v>
      </c>
      <c r="G22" s="17">
        <f>SUM(G23:G25)</f>
        <v>172985</v>
      </c>
      <c r="H22" s="34">
        <f t="shared" si="1"/>
        <v>4.0991993525450181E-2</v>
      </c>
      <c r="J22" s="41"/>
    </row>
    <row r="23" spans="1:10" ht="15" customHeight="1" x14ac:dyDescent="0.25">
      <c r="A23" s="90" t="s">
        <v>34</v>
      </c>
      <c r="B23" s="73">
        <f>Hovedtall!$B$23</f>
        <v>13552</v>
      </c>
      <c r="C23" s="74">
        <f>Hovedtall!$C$23</f>
        <v>12660</v>
      </c>
      <c r="D23" s="18">
        <f t="shared" si="0"/>
        <v>7.0458135860979459E-2</v>
      </c>
      <c r="E23" s="19"/>
      <c r="F23" s="73">
        <f>Hovedtall!$F$23</f>
        <v>159199</v>
      </c>
      <c r="G23" s="74">
        <f>Hovedtall!$G$23</f>
        <v>153916</v>
      </c>
      <c r="H23" s="18">
        <f t="shared" si="1"/>
        <v>3.4323916941708464E-2</v>
      </c>
      <c r="J23" s="41"/>
    </row>
    <row r="24" spans="1:10" ht="15" customHeight="1" x14ac:dyDescent="0.25">
      <c r="A24" s="90" t="s">
        <v>35</v>
      </c>
      <c r="B24" s="73">
        <f>Hovedtall!$B$24</f>
        <v>799</v>
      </c>
      <c r="C24" s="74">
        <f>Hovedtall!$C$24</f>
        <v>776</v>
      </c>
      <c r="D24" s="18">
        <f t="shared" si="0"/>
        <v>2.9639175257731958E-2</v>
      </c>
      <c r="E24" s="19"/>
      <c r="F24" s="73">
        <f>Hovedtall!$F$24</f>
        <v>14957</v>
      </c>
      <c r="G24" s="74">
        <f>Hovedtall!$G$24</f>
        <v>13824</v>
      </c>
      <c r="H24" s="18">
        <f t="shared" si="1"/>
        <v>8.1958912037037035E-2</v>
      </c>
      <c r="J24" s="41"/>
    </row>
    <row r="25" spans="1:10" ht="15" customHeight="1" x14ac:dyDescent="0.25">
      <c r="A25" s="90" t="s">
        <v>36</v>
      </c>
      <c r="B25" s="73">
        <f>Hovedtall!$B$25</f>
        <v>575</v>
      </c>
      <c r="C25" s="74">
        <f>Hovedtall!$C$25</f>
        <v>537</v>
      </c>
      <c r="D25" s="18">
        <f t="shared" si="0"/>
        <v>7.0763500931098691E-2</v>
      </c>
      <c r="E25" s="19"/>
      <c r="F25" s="73">
        <f>Hovedtall!$F$25</f>
        <v>5920</v>
      </c>
      <c r="G25" s="74">
        <f>Hovedtall!$G$25</f>
        <v>5245</v>
      </c>
      <c r="H25" s="18">
        <f t="shared" si="1"/>
        <v>0.12869399428026693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3453</v>
      </c>
      <c r="C27" s="76">
        <f>Hovedtall!$C$27</f>
        <v>2953</v>
      </c>
      <c r="D27" s="34">
        <f t="shared" si="0"/>
        <v>0.16931933626820184</v>
      </c>
      <c r="E27" s="19"/>
      <c r="F27" s="77">
        <f>Hovedtall!$F$27</f>
        <v>35603</v>
      </c>
      <c r="G27" s="78">
        <f>Hovedtall!$G$27</f>
        <v>31810</v>
      </c>
      <c r="H27" s="34">
        <f>(F27-G27)/G27</f>
        <v>0.11923923294561459</v>
      </c>
      <c r="J27" s="41"/>
    </row>
    <row r="28" spans="1:10" ht="15" customHeight="1" x14ac:dyDescent="0.25">
      <c r="A28" s="89" t="s">
        <v>19</v>
      </c>
      <c r="B28" s="16">
        <f>B22+B17+B27</f>
        <v>58979</v>
      </c>
      <c r="C28" s="17">
        <f>C22+C17+C27</f>
        <v>58849</v>
      </c>
      <c r="D28" s="34">
        <f t="shared" si="0"/>
        <v>2.209043484171354E-3</v>
      </c>
      <c r="E28" s="19"/>
      <c r="F28" s="16">
        <f>F22+F17+F27</f>
        <v>639985</v>
      </c>
      <c r="G28" s="17">
        <f>G22+G17+G27</f>
        <v>646433</v>
      </c>
      <c r="H28" s="34">
        <f>(F28-G28)/G28</f>
        <v>-9.9747382946105776E-3</v>
      </c>
      <c r="J28" s="41"/>
    </row>
    <row r="29" spans="1:10" ht="15" customHeight="1" x14ac:dyDescent="0.25">
      <c r="A29" s="89" t="s">
        <v>24</v>
      </c>
      <c r="B29" s="75">
        <f>Hovedtall!$B$29</f>
        <v>7107</v>
      </c>
      <c r="C29" s="76">
        <f>Hovedtall!$C$29</f>
        <v>6974</v>
      </c>
      <c r="D29" s="18">
        <f>(B29-C29)/C29</f>
        <v>1.9070834528247777E-2</v>
      </c>
      <c r="E29" s="19"/>
      <c r="F29" s="75">
        <f>Hovedtall!$F$29</f>
        <v>101431</v>
      </c>
      <c r="G29" s="76">
        <f>Hovedtall!$G$29</f>
        <v>98775</v>
      </c>
      <c r="H29" s="18">
        <f>(F29-G29)/G29</f>
        <v>2.6889395089850672E-2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66086</v>
      </c>
      <c r="C31" s="17">
        <f>SUM(C28:C29)</f>
        <v>65823</v>
      </c>
      <c r="D31" s="34">
        <f t="shared" si="0"/>
        <v>3.9955638606566091E-3</v>
      </c>
      <c r="E31" s="19"/>
      <c r="F31" s="16">
        <f>SUM(F28:F29)</f>
        <v>741416</v>
      </c>
      <c r="G31" s="17">
        <f>SUM(G28:G29)</f>
        <v>745208</v>
      </c>
      <c r="H31" s="34">
        <f t="shared" si="1"/>
        <v>-5.0885122006204975E-3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7"/>
  <sheetViews>
    <sheetView topLeftCell="A6" workbookViewId="0">
      <selection activeCell="G35" sqref="G35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>
        <v>4482038</v>
      </c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>
        <v>4764241</v>
      </c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>
        <v>5122114</v>
      </c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>
        <v>5147106</v>
      </c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>
        <v>5057473</v>
      </c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>
        <v>4947931</v>
      </c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>
        <v>4926252</v>
      </c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>
        <v>4324792</v>
      </c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>
        <v>59217</v>
      </c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>
        <v>59347</v>
      </c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>
        <v>60138</v>
      </c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>
        <v>56281</v>
      </c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>
        <v>61805</v>
      </c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>
        <v>60534</v>
      </c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>
        <v>63648</v>
      </c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>
        <v>58979</v>
      </c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FE0FE4C-E9C3-4053-A2AA-3EC7F84F10C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2018-12-07T10:58:13Z</cp:lastPrinted>
  <dcterms:created xsi:type="dcterms:W3CDTF">2000-12-05T13:34:37Z</dcterms:created>
  <dcterms:modified xsi:type="dcterms:W3CDTF">2018-12-07T11:02:52Z</dcterms:modified>
</cp:coreProperties>
</file>