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8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18" r:id="rId2"/>
    <sheet name="Passasjerer - Hittil i år" sheetId="40219" r:id="rId3"/>
    <sheet name="Flybevegelser - Måned" sheetId="40210" r:id="rId4"/>
    <sheet name="Flybevegelser - Hittil i år" sheetId="40211" r:id="rId5"/>
    <sheet name="Main" sheetId="40209" state="hidden" r:id="rId6"/>
    <sheet name="Tall til grafer" sheetId="40201" state="hidden" r:id="rId7"/>
  </sheets>
  <externalReferences>
    <externalReference r:id="rId8"/>
    <externalReference r:id="rId9"/>
  </externalReferences>
  <definedNames>
    <definedName name="_xlnm.Print_Area" localSheetId="0">Hovedtall!$A$1:$I$52</definedName>
    <definedName name="_xlnm.Print_Area" localSheetId="5">Main!$A$1:$I$52</definedName>
    <definedName name="Recover" localSheetId="1">[1]Macro1!$A$106</definedName>
    <definedName name="Recover" localSheetId="2">[1]Macro1!$A$106</definedName>
    <definedName name="Recover">[2]Macro1!$A$245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C28" i="40209" l="1"/>
  <c r="C31" i="40209" s="1"/>
  <c r="G28" i="40209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<sst xmlns="http://schemas.openxmlformats.org/spreadsheetml/2006/main" count="1195" uniqueCount="259">
  <si>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</si>
  <si>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</si>
  <si>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</si>
  <si>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</si>
  <si>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</si>
  <si>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</si>
  <si>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</si>
  <si>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</si>
  <si>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</si>
  <si>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</si>
  <si>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</si>
  <si>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</si>
  <si>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</si>
  <si>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</si>
  <si>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</si>
  <si>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</si>
  <si>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</si>
  <si>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</si>
  <si>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</si>
  <si>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</si>
  <si>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</si>
  <si>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</si>
  <si>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</si>
  <si>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</si>
  <si>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</si>
  <si>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</si>
  <si>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</si>
  <si>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</si>
  <si>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</si>
  <si>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</si>
  <si>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</si>
  <si>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</si>
  <si>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</si>
  <si>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</si>
  <si>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</si>
  <si>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</si>
  <si>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</si>
  <si>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</si>
  <si>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</si>
  <si>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</si>
  <si>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</si>
  <si>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</si>
  <si>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</si>
  <si>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PASSENGERS,  terminal passengers (transfer and infants* included).</t>
  </si>
  <si>
    <t>Mai</t>
  </si>
  <si>
    <t>May</t>
  </si>
  <si>
    <t>Mai 2018 - Flybevegelser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</si>
  <si>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</si>
  <si>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</si>
  <si>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</si>
  <si>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</si>
  <si>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</si>
  <si>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</si>
  <si>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</si>
  <si>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</si>
  <si>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</si>
  <si>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</si>
  <si>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</si>
  <si>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</si>
  <si>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</si>
  <si>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</si>
  <si>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</si>
  <si>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</si>
  <si>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</si>
  <si>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</si>
  <si>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</si>
  <si>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</si>
  <si>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</si>
  <si>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</si>
  <si>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</si>
  <si>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</si>
  <si>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</si>
  <si>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J</t>
  </si>
  <si>
    <t>ALTA AIRPORT</t>
  </si>
  <si>
    <t>ANDØYA LUFTHAVN</t>
  </si>
  <si>
    <t>ANX</t>
  </si>
  <si>
    <t>-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</si>
  <si>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</si>
  <si>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</si>
  <si>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</si>
  <si>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</si>
  <si>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</si>
  <si>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</si>
  <si>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</si>
  <si>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</si>
  <si>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</si>
  <si>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</si>
  <si>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</si>
  <si>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</si>
  <si>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</si>
  <si>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</si>
  <si>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</si>
  <si>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</si>
  <si>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</si>
  <si>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</si>
  <si>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</si>
  <si>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</si>
  <si>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</si>
  <si>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</si>
  <si>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</si>
  <si>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</si>
  <si>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</si>
  <si>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</si>
  <si>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</si>
  <si>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</si>
  <si>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</si>
  <si>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</si>
  <si>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</si>
  <si>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</si>
  <si>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</si>
  <si>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</si>
  <si>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</si>
  <si>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</si>
  <si>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</si>
  <si>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</si>
  <si>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</si>
  <si>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</si>
  <si>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</si>
  <si>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</si>
  <si>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</si>
  <si>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</si>
  <si>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</si>
  <si>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</si>
  <si>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</si>
  <si>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</si>
  <si>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</si>
  <si>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</si>
  <si>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</si>
  <si>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</si>
  <si>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</si>
  <si>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</si>
  <si>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</si>
  <si>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</si>
  <si>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</si>
  <si>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</si>
  <si>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</si>
  <si>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</si>
  <si>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</si>
  <si>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</si>
  <si>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</si>
  <si>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</si>
  <si>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</si>
  <si>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</si>
  <si>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</si>
  <si>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</si>
  <si>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</si>
  <si>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</si>
  <si>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</si>
  <si>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</si>
  <si>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</si>
  <si>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</si>
  <si>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</si>
  <si>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</si>
  <si>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</si>
  <si>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</si>
  <si>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</si>
  <si>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</si>
  <si>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</si>
  <si>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</si>
  <si>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</si>
  <si>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</si>
  <si>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</si>
  <si>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</si>
  <si>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</si>
  <si>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</si>
  <si>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</si>
  <si>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</si>
  <si>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</si>
  <si>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</si>
  <si>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</si>
  <si>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</si>
  <si>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</si>
  <si>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</si>
  <si>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</si>
  <si>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</si>
  <si>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</si>
  <si>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</si>
  <si>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</si>
  <si>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</si>
  <si>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</si>
  <si>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</si>
  <si>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</si>
  <si>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</si>
  <si>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</si>
  <si>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</si>
  <si>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</si>
  <si>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</si>
  <si>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</si>
  <si>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</si>
  <si>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</si>
  <si>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</si>
  <si>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</si>
  <si>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</si>
  <si>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</si>
  <si>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</si>
  <si>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</si>
  <si>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</si>
  <si>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</si>
  <si>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</si>
  <si>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</si>
  <si>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</si>
  <si>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</si>
  <si>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</si>
  <si>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</si>
  <si>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</si>
  <si>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</si>
  <si>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</si>
  <si>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</si>
  <si>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</si>
  <si>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</si>
  <si>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</si>
  <si>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</si>
  <si>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</si>
  <si>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</si>
  <si>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</si>
  <si>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</si>
  <si>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</si>
  <si>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</si>
  <si>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</si>
  <si>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</si>
  <si>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</si>
  <si>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</si>
  <si>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</si>
  <si>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</si>
  <si>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</si>
  <si>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</si>
  <si>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</si>
  <si>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</si>
  <si>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</si>
  <si>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 Sum</t>
  </si>
  <si>
    <t>Mai 2018 - Flybevegelser hittil i år</t>
  </si>
  <si>
    <t>Passasjerer inkl. spedbarn - Mai 2018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</si>
  <si>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</si>
  <si>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</si>
  <si>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</si>
  <si>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</si>
  <si>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</si>
  <si>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</si>
  <si>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</si>
  <si>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</si>
  <si>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</si>
  <si>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</si>
  <si>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</si>
  <si>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</si>
  <si>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</si>
  <si>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</si>
  <si>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</si>
  <si>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</si>
  <si>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</si>
  <si>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</si>
  <si>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</si>
  <si>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</si>
  <si>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</si>
  <si>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</si>
  <si>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</si>
  <si>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</si>
  <si>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</si>
  <si>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>Passasjerer inkl. spedbarn - Hittil i år, Mai 2018</t>
  </si>
  <si>
    <t>Dato 12.06.2018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</si>
</sst>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  <numFmt numFmtId="181" formatCode="##,###,###,###,###,###,###,###,###,###,###,###,##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1" fillId="0" borderId="0" xfId="8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5" fontId="24" fillId="6" borderId="16" xfId="8" applyNumberFormat="1" applyFont="1" applyFill="1" applyBorder="1" applyAlignment="1">
      <alignment horizontal="righ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178" fontId="24" fillId="6" borderId="16" xfId="8" applyNumberFormat="1" applyFont="1" applyFill="1" applyBorder="1" applyAlignment="1">
      <alignment horizontal="right" vertical="top"/>
    </xf>
    <xf numFmtId="0" fontId="24" fillId="6" borderId="18" xfId="8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right" vertical="top"/>
    </xf>
    <xf numFmtId="180" fontId="24" fillId="6" borderId="16" xfId="8" applyNumberFormat="1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A4-4255-809E-F60FE07C32C6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A4-4255-809E-F60FE07C32C6}"/>
            </c:ext>
          </c:extLst>
        </c:ser>
        <c:ser>
          <c:idx val="4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AA4-4255-809E-F60FE07C32C6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AA4-4255-809E-F60FE07C32C6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4644441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AA4-4255-809E-F60FE07C32C6}"/>
            </c:ext>
          </c:extLst>
        </c:ser>
        <c:ser>
          <c:idx val="5"/>
          <c:order val="5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AA4-4255-809E-F60FE07C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8143984"/>
        <c:axId val="278144376"/>
      </c:lineChart>
      <c:catAx>
        <c:axId val="27814398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78144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814437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7814398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67-477E-9F1C-D670B2F1171D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67-477E-9F1C-D670B2F1171D}"/>
            </c:ext>
          </c:extLst>
        </c:ser>
        <c:ser>
          <c:idx val="1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A67-477E-9F1C-D670B2F1171D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A67-477E-9F1C-D670B2F1171D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A67-477E-9F1C-D670B2F1171D}"/>
            </c:ext>
          </c:extLst>
        </c:ser>
        <c:ser>
          <c:idx val="4"/>
          <c:order val="5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A67-477E-9F1C-D670B2F11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8145160"/>
        <c:axId val="278145552"/>
      </c:lineChart>
      <c:catAx>
        <c:axId val="278145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7814555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7814555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7814516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1A-45E9-B9EC-AC50D9C88186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1A-45E9-B9EC-AC50D9C88186}"/>
            </c:ext>
          </c:extLst>
        </c:ser>
        <c:ser>
          <c:idx val="4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E1A-45E9-B9EC-AC50D9C88186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E1A-45E9-B9EC-AC50D9C88186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4644441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E1A-45E9-B9EC-AC50D9C88186}"/>
            </c:ext>
          </c:extLst>
        </c:ser>
        <c:ser>
          <c:idx val="5"/>
          <c:order val="5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E1A-45E9-B9EC-AC50D9C88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8146336"/>
        <c:axId val="278146728"/>
      </c:lineChart>
      <c:catAx>
        <c:axId val="27814633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78146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814672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7814633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E9-425F-A4CD-5B825D74C583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E9-425F-A4CD-5B825D74C583}"/>
            </c:ext>
          </c:extLst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E9-425F-A4CD-5B825D74C583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9E9-425F-A4CD-5B825D74C583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9E9-425F-A4CD-5B825D74C583}"/>
            </c:ext>
          </c:extLst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9E9-425F-A4CD-5B825D74C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525816"/>
        <c:axId val="543526208"/>
      </c:lineChart>
      <c:catAx>
        <c:axId val="543525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43526208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543526208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4352581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805_M&#229;nedsstatistikk_PAX_INF_re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- Måned"/>
      <sheetName val="Passasjerer - Hittil i år"/>
      <sheetName val="Pax - Month"/>
      <sheetName val="Pax - Year To Date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6">
          <cell r="A106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showWhiteSpace="0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258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2018</v>
      </c>
      <c r="C4" s="95">
        <v>2017</v>
      </c>
      <c r="D4" s="96" t="s">
        <v>13</v>
      </c>
      <c r="E4" s="8"/>
      <c r="F4" s="94">
        <v>2018</v>
      </c>
      <c r="G4" s="95">
        <v>2017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2757616</v>
      </c>
      <c r="C7" s="62">
        <v>2749474</v>
      </c>
      <c r="D7" s="46">
        <f>(B7-C7)/C7</f>
        <v>2.9612936874471264E-3</v>
      </c>
      <c r="E7" s="45"/>
      <c r="F7" s="61">
        <v>12657518</v>
      </c>
      <c r="G7" s="62">
        <v>12432374</v>
      </c>
      <c r="H7" s="46">
        <f>(F7-G7)/G7</f>
        <v>1.8109493810273082E-2</v>
      </c>
      <c r="I7" s="40"/>
      <c r="J7" s="41"/>
    </row>
    <row r="8" spans="1:17" ht="15" customHeight="1" x14ac:dyDescent="0.25">
      <c r="A8" s="89" t="s">
        <v>16</v>
      </c>
      <c r="B8" s="16">
        <f>SUM(B9:B10)</f>
        <v>1960226</v>
      </c>
      <c r="C8" s="17">
        <f>SUM(C9:C10)</f>
        <v>1851988</v>
      </c>
      <c r="D8" s="34">
        <f>(B8-C8)/C8</f>
        <v>5.8444223180711755E-2</v>
      </c>
      <c r="E8" s="45"/>
      <c r="F8" s="16">
        <f>SUM(F9:F10)</f>
        <v>8198880</v>
      </c>
      <c r="G8" s="17">
        <f>SUM(G9:G10)</f>
        <v>7881629</v>
      </c>
      <c r="H8" s="34">
        <f>(F8-G8)/G8</f>
        <v>4.0251958066029242E-2</v>
      </c>
      <c r="I8" s="40"/>
      <c r="J8" s="41"/>
    </row>
    <row r="9" spans="1:17" ht="15" customHeight="1" x14ac:dyDescent="0.25">
      <c r="A9" s="90" t="s">
        <v>17</v>
      </c>
      <c r="B9" s="63">
        <v>1813365</v>
      </c>
      <c r="C9" s="64">
        <v>1721869</v>
      </c>
      <c r="D9" s="18">
        <f>(B9-C9)/C9</f>
        <v>5.313760802941455E-2</v>
      </c>
      <c r="E9" s="45"/>
      <c r="F9" s="63">
        <v>7710334</v>
      </c>
      <c r="G9" s="64">
        <v>7355633</v>
      </c>
      <c r="H9" s="18">
        <f>(F9-G9)/G9</f>
        <v>4.8221682620652767E-2</v>
      </c>
      <c r="J9" s="41"/>
    </row>
    <row r="10" spans="1:17" ht="15" customHeight="1" x14ac:dyDescent="0.25">
      <c r="A10" s="90" t="s">
        <v>18</v>
      </c>
      <c r="B10" s="63">
        <v>146861</v>
      </c>
      <c r="C10" s="64">
        <v>130119</v>
      </c>
      <c r="D10" s="18">
        <f>(B10-C10)/C10</f>
        <v>0.12866683574266632</v>
      </c>
      <c r="E10" s="45"/>
      <c r="F10" s="63">
        <v>488546</v>
      </c>
      <c r="G10" s="64">
        <v>525996</v>
      </c>
      <c r="H10" s="18">
        <f>(F10-G10)/G10</f>
        <v>-7.119826006281417E-2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46399</v>
      </c>
      <c r="C12" s="66">
        <v>42979</v>
      </c>
      <c r="D12" s="44">
        <f>(B12-C12)/C12</f>
        <v>7.9573745317480626E-2</v>
      </c>
      <c r="E12" s="45"/>
      <c r="F12" s="65">
        <v>198551</v>
      </c>
      <c r="G12" s="66">
        <v>192011</v>
      </c>
      <c r="H12" s="44">
        <f>(F12-G12)/G12</f>
        <v>3.4060548614402303E-2</v>
      </c>
      <c r="J12" s="41"/>
    </row>
    <row r="13" spans="1:17" ht="15" customHeight="1" x14ac:dyDescent="0.25">
      <c r="A13" s="89" t="s">
        <v>19</v>
      </c>
      <c r="B13" s="16">
        <f>B7+B8+B12</f>
        <v>4764241</v>
      </c>
      <c r="C13" s="17">
        <f>C7+C8+C12</f>
        <v>4644441</v>
      </c>
      <c r="D13" s="34">
        <f>(B13-C13)/C13</f>
        <v>2.5794277502933078E-2</v>
      </c>
      <c r="E13" s="45"/>
      <c r="F13" s="16">
        <f>F7+F8+F12</f>
        <v>21054949</v>
      </c>
      <c r="G13" s="17">
        <f>G7+G8+G12</f>
        <v>20506014</v>
      </c>
      <c r="H13" s="34">
        <f>(F13-G13)/G13</f>
        <v>2.676946382656327E-2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38725</v>
      </c>
      <c r="C17" s="14">
        <f>SUM(C18:C20)</f>
        <v>42339</v>
      </c>
      <c r="D17" s="46">
        <f>(B17-C17)/C17</f>
        <v>-8.5358652778761895E-2</v>
      </c>
      <c r="E17" s="19"/>
      <c r="F17" s="14">
        <f>SUM(F18:F20)</f>
        <v>190296</v>
      </c>
      <c r="G17" s="15">
        <f>SUM(G18:G20)</f>
        <v>197565</v>
      </c>
      <c r="H17" s="46">
        <f>(F17-G17)/G17</f>
        <v>-3.6792954217599268E-2</v>
      </c>
      <c r="J17" s="43"/>
    </row>
    <row r="18" spans="1:10" ht="15" customHeight="1" x14ac:dyDescent="0.25">
      <c r="A18" s="90" t="s">
        <v>17</v>
      </c>
      <c r="B18" s="63">
        <v>37667</v>
      </c>
      <c r="C18" s="64">
        <v>40826</v>
      </c>
      <c r="D18" s="18">
        <f t="shared" ref="D18:D31" si="0">(B18-C18)/C18</f>
        <v>-7.7377161612697795E-2</v>
      </c>
      <c r="E18" s="19"/>
      <c r="F18" s="63">
        <v>185577</v>
      </c>
      <c r="G18" s="64">
        <v>190930</v>
      </c>
      <c r="H18" s="18">
        <f t="shared" ref="H18:H31" si="1">(F18-G18)/G18</f>
        <v>-2.8036453150369244E-2</v>
      </c>
      <c r="J18" s="41"/>
    </row>
    <row r="19" spans="1:10" ht="15" customHeight="1" x14ac:dyDescent="0.25">
      <c r="A19" s="90" t="s">
        <v>18</v>
      </c>
      <c r="B19" s="63">
        <v>523</v>
      </c>
      <c r="C19" s="64">
        <v>547</v>
      </c>
      <c r="D19" s="18">
        <f t="shared" si="0"/>
        <v>-4.3875685557586835E-2</v>
      </c>
      <c r="E19" s="19"/>
      <c r="F19" s="63">
        <v>1704</v>
      </c>
      <c r="G19" s="64">
        <v>1546</v>
      </c>
      <c r="H19" s="18">
        <f t="shared" si="1"/>
        <v>0.10219922380336352</v>
      </c>
      <c r="J19" s="41"/>
    </row>
    <row r="20" spans="1:10" ht="15" customHeight="1" x14ac:dyDescent="0.25">
      <c r="A20" s="90" t="s">
        <v>20</v>
      </c>
      <c r="B20" s="63">
        <v>535</v>
      </c>
      <c r="C20" s="64">
        <v>966</v>
      </c>
      <c r="D20" s="18">
        <f t="shared" si="0"/>
        <v>-0.44616977225672877</v>
      </c>
      <c r="E20" s="19"/>
      <c r="F20" s="63">
        <v>3015</v>
      </c>
      <c r="G20" s="64">
        <v>5089</v>
      </c>
      <c r="H20" s="18">
        <f t="shared" si="1"/>
        <v>-0.40754568677539793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17222</v>
      </c>
      <c r="C22" s="17">
        <f>SUM(C23:C25)</f>
        <v>16802</v>
      </c>
      <c r="D22" s="34">
        <f t="shared" si="0"/>
        <v>2.4997024163790026E-2</v>
      </c>
      <c r="E22" s="19"/>
      <c r="F22" s="16">
        <f>SUM(F23:F25)</f>
        <v>73713</v>
      </c>
      <c r="G22" s="17">
        <f>SUM(G23:G25)</f>
        <v>71402</v>
      </c>
      <c r="H22" s="34">
        <f t="shared" si="1"/>
        <v>3.2366040166942105E-2</v>
      </c>
      <c r="J22" s="41"/>
    </row>
    <row r="23" spans="1:10" ht="15" customHeight="1" x14ac:dyDescent="0.25">
      <c r="A23" s="90" t="s">
        <v>17</v>
      </c>
      <c r="B23" s="63">
        <v>15459</v>
      </c>
      <c r="C23" s="64">
        <v>15231</v>
      </c>
      <c r="D23" s="18">
        <f t="shared" si="0"/>
        <v>1.4969470159543037E-2</v>
      </c>
      <c r="E23" s="19"/>
      <c r="F23" s="63">
        <v>66849</v>
      </c>
      <c r="G23" s="64">
        <v>65058</v>
      </c>
      <c r="H23" s="18">
        <f t="shared" si="1"/>
        <v>2.7529281564142766E-2</v>
      </c>
      <c r="J23" s="41"/>
    </row>
    <row r="24" spans="1:10" ht="15" customHeight="1" x14ac:dyDescent="0.25">
      <c r="A24" s="90" t="s">
        <v>18</v>
      </c>
      <c r="B24" s="63">
        <v>1267</v>
      </c>
      <c r="C24" s="64">
        <v>1110</v>
      </c>
      <c r="D24" s="18">
        <f t="shared" si="0"/>
        <v>0.14144144144144144</v>
      </c>
      <c r="E24" s="19"/>
      <c r="F24" s="63">
        <v>4390</v>
      </c>
      <c r="G24" s="64">
        <v>4122</v>
      </c>
      <c r="H24" s="18">
        <f t="shared" si="1"/>
        <v>6.5016982047549729E-2</v>
      </c>
      <c r="J24" s="41"/>
    </row>
    <row r="25" spans="1:10" ht="15" customHeight="1" x14ac:dyDescent="0.25">
      <c r="A25" s="90" t="s">
        <v>20</v>
      </c>
      <c r="B25" s="63">
        <v>496</v>
      </c>
      <c r="C25" s="64">
        <v>461</v>
      </c>
      <c r="D25" s="18">
        <f t="shared" si="0"/>
        <v>7.5921908893709325E-2</v>
      </c>
      <c r="E25" s="19"/>
      <c r="F25" s="63">
        <v>2474</v>
      </c>
      <c r="G25" s="64">
        <v>2222</v>
      </c>
      <c r="H25" s="18">
        <f t="shared" si="1"/>
        <v>0.11341134113411341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3400</v>
      </c>
      <c r="C27" s="66">
        <v>3031</v>
      </c>
      <c r="D27" s="34">
        <f t="shared" si="0"/>
        <v>0.12174199934015177</v>
      </c>
      <c r="E27" s="19"/>
      <c r="F27" s="67">
        <v>14678</v>
      </c>
      <c r="G27" s="68">
        <v>13955</v>
      </c>
      <c r="H27" s="34">
        <f>(F27-G27)/G27</f>
        <v>5.1809387316374057E-2</v>
      </c>
      <c r="J27" s="41"/>
    </row>
    <row r="28" spans="1:10" ht="15" customHeight="1" x14ac:dyDescent="0.25">
      <c r="A28" s="89" t="s">
        <v>19</v>
      </c>
      <c r="B28" s="16">
        <f>B22+B17+B27</f>
        <v>59347</v>
      </c>
      <c r="C28" s="17">
        <f>C22+C17+C27</f>
        <v>62172</v>
      </c>
      <c r="D28" s="34">
        <f t="shared" si="0"/>
        <v>-4.5438461043556588E-2</v>
      </c>
      <c r="E28" s="19"/>
      <c r="F28" s="16">
        <f>F22+F17+F27</f>
        <v>278687</v>
      </c>
      <c r="G28" s="17">
        <f>G22+G17+G27</f>
        <v>282922</v>
      </c>
      <c r="H28" s="34">
        <f>(F28-G28)/G28</f>
        <v>-1.4968789984518701E-2</v>
      </c>
      <c r="J28" s="41"/>
    </row>
    <row r="29" spans="1:10" ht="15" customHeight="1" x14ac:dyDescent="0.25">
      <c r="A29" s="89" t="s">
        <v>24</v>
      </c>
      <c r="B29" s="65">
        <v>11245</v>
      </c>
      <c r="C29" s="66">
        <v>10313</v>
      </c>
      <c r="D29" s="34">
        <f>(B29-C29)/C29</f>
        <v>9.0371375933288089E-2</v>
      </c>
      <c r="E29" s="19"/>
      <c r="F29" s="65">
        <v>43476</v>
      </c>
      <c r="G29" s="66">
        <v>39809</v>
      </c>
      <c r="H29" s="34">
        <f>(F29-G29)/G29</f>
        <v>9.2114848401115321E-2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70592</v>
      </c>
      <c r="C31" s="17">
        <f>SUM(C28:C29)</f>
        <v>72485</v>
      </c>
      <c r="D31" s="34">
        <f t="shared" si="0"/>
        <v>-2.6115748085810856E-2</v>
      </c>
      <c r="E31" s="19"/>
      <c r="F31" s="16">
        <f>SUM(F28:F29)</f>
        <v>322163</v>
      </c>
      <c r="G31" s="17">
        <f>SUM(G28:G29)</f>
        <v>322731</v>
      </c>
      <c r="H31" s="34">
        <f t="shared" si="1"/>
        <v>-1.7599796734741936E-3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41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30.140625" style="98" hidden="1" customWidth="1"/>
    <col min="21" max="21" width="22.85546875" style="98" hidden="1" customWidth="1"/>
    <col min="22" max="22" width="25.85546875" style="98" hidden="1" customWidth="1"/>
    <col min="23" max="23" width="29" style="98" hidden="1" customWidth="1"/>
    <col min="24" max="24" width="22.140625" style="98" hidden="1" customWidth="1"/>
    <col min="25" max="25" width="24.7109375" style="98" hidden="1" customWidth="1"/>
    <col min="26" max="26" width="19.28515625" style="98" hidden="1" customWidth="1"/>
    <col min="27" max="27" width="18.140625" style="98" hidden="1" customWidth="1"/>
    <col min="28" max="28" width="20.28515625" style="98" hidden="1" customWidth="1"/>
    <col min="29" max="29" width="15.5703125" style="98" hidden="1" customWidth="1"/>
    <col min="30" max="30" width="32.42578125" style="98" hidden="1" customWidth="1"/>
    <col min="31" max="31" width="0" style="98" hidden="1" customWidth="1"/>
    <col min="32" max="32" width="9.85546875" style="98" hidden="1" customWidth="1"/>
    <col min="33" max="33" width="36.42578125" style="98" hidden="1" customWidth="1"/>
    <col min="34" max="256" width="9.140625" style="98"/>
    <col min="257" max="257" width="33.8554687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9.140625" style="98"/>
    <col min="513" max="513" width="33.8554687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9.140625" style="98"/>
    <col min="769" max="769" width="33.8554687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9.140625" style="98"/>
    <col min="1025" max="1025" width="33.8554687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9.140625" style="98"/>
    <col min="1281" max="1281" width="33.8554687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9.140625" style="98"/>
    <col min="1537" max="1537" width="33.8554687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9.140625" style="98"/>
    <col min="1793" max="1793" width="33.8554687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9.140625" style="98"/>
    <col min="2049" max="2049" width="33.8554687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9.140625" style="98"/>
    <col min="2305" max="2305" width="33.8554687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9.140625" style="98"/>
    <col min="2561" max="2561" width="33.8554687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9.140625" style="98"/>
    <col min="2817" max="2817" width="33.8554687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9.140625" style="98"/>
    <col min="3073" max="3073" width="33.8554687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9.140625" style="98"/>
    <col min="3329" max="3329" width="33.8554687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9.140625" style="98"/>
    <col min="3585" max="3585" width="33.8554687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9.140625" style="98"/>
    <col min="3841" max="3841" width="33.8554687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9.140625" style="98"/>
    <col min="4097" max="4097" width="33.8554687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9.140625" style="98"/>
    <col min="4353" max="4353" width="33.8554687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9.140625" style="98"/>
    <col min="4609" max="4609" width="33.8554687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9.140625" style="98"/>
    <col min="4865" max="4865" width="33.8554687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9.140625" style="98"/>
    <col min="5121" max="5121" width="33.8554687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9.140625" style="98"/>
    <col min="5377" max="5377" width="33.8554687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9.140625" style="98"/>
    <col min="5633" max="5633" width="33.8554687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9.140625" style="98"/>
    <col min="5889" max="5889" width="33.8554687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9.140625" style="98"/>
    <col min="6145" max="6145" width="33.8554687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9.140625" style="98"/>
    <col min="6401" max="6401" width="33.8554687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9.140625" style="98"/>
    <col min="6657" max="6657" width="33.8554687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9.140625" style="98"/>
    <col min="6913" max="6913" width="33.8554687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9.140625" style="98"/>
    <col min="7169" max="7169" width="33.8554687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9.140625" style="98"/>
    <col min="7425" max="7425" width="33.8554687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9.140625" style="98"/>
    <col min="7681" max="7681" width="33.8554687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9.140625" style="98"/>
    <col min="7937" max="7937" width="33.8554687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9.140625" style="98"/>
    <col min="8193" max="8193" width="33.8554687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9.140625" style="98"/>
    <col min="8449" max="8449" width="33.8554687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9.140625" style="98"/>
    <col min="8705" max="8705" width="33.8554687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9.140625" style="98"/>
    <col min="8961" max="8961" width="33.8554687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9.140625" style="98"/>
    <col min="9217" max="9217" width="33.8554687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9.140625" style="98"/>
    <col min="9473" max="9473" width="33.8554687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9.140625" style="98"/>
    <col min="9729" max="9729" width="33.8554687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9.140625" style="98"/>
    <col min="9985" max="9985" width="33.8554687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9.140625" style="98"/>
    <col min="10241" max="10241" width="33.8554687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9.140625" style="98"/>
    <col min="10497" max="10497" width="33.8554687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9.140625" style="98"/>
    <col min="10753" max="10753" width="33.8554687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9.140625" style="98"/>
    <col min="11009" max="11009" width="33.8554687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9.140625" style="98"/>
    <col min="11265" max="11265" width="33.8554687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9.140625" style="98"/>
    <col min="11521" max="11521" width="33.8554687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9.140625" style="98"/>
    <col min="11777" max="11777" width="33.8554687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9.140625" style="98"/>
    <col min="12033" max="12033" width="33.8554687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9.140625" style="98"/>
    <col min="12289" max="12289" width="33.8554687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9.140625" style="98"/>
    <col min="12545" max="12545" width="33.8554687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9.140625" style="98"/>
    <col min="12801" max="12801" width="33.8554687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9.140625" style="98"/>
    <col min="13057" max="13057" width="33.8554687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9.140625" style="98"/>
    <col min="13313" max="13313" width="33.8554687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9.140625" style="98"/>
    <col min="13569" max="13569" width="33.8554687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9.140625" style="98"/>
    <col min="13825" max="13825" width="33.8554687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9.140625" style="98"/>
    <col min="14081" max="14081" width="33.8554687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9.140625" style="98"/>
    <col min="14337" max="14337" width="33.8554687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9.140625" style="98"/>
    <col min="14593" max="14593" width="33.8554687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9.140625" style="98"/>
    <col min="14849" max="14849" width="33.8554687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9.140625" style="98"/>
    <col min="15105" max="15105" width="33.8554687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9.140625" style="98"/>
    <col min="15361" max="15361" width="33.8554687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9.140625" style="98"/>
    <col min="15617" max="15617" width="33.8554687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9.140625" style="98"/>
    <col min="15873" max="15873" width="33.8554687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9.140625" style="98"/>
    <col min="16129" max="16129" width="33.8554687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9.140625" style="98"/>
  </cols>
  <sheetData>
    <row r="1" spans="1:33" ht="15.75" x14ac:dyDescent="0.25">
      <c r="A1" s="97" t="s">
        <v>231</v>
      </c>
    </row>
    <row r="4" spans="1:33" ht="57" x14ac:dyDescent="0.2">
      <c r="A4" s="99" t="s">
        <v>47</v>
      </c>
      <c r="B4" s="99" t="s">
        <v>48</v>
      </c>
      <c r="C4" s="99" t="s">
        <v>232</v>
      </c>
      <c r="D4" s="99" t="s">
        <v>233</v>
      </c>
      <c r="E4" s="99" t="s">
        <v>234</v>
      </c>
      <c r="F4" s="99" t="s">
        <v>235</v>
      </c>
      <c r="G4" s="99" t="s">
        <v>236</v>
      </c>
      <c r="H4" s="99" t="s">
        <v>237</v>
      </c>
      <c r="I4" s="99" t="s">
        <v>238</v>
      </c>
      <c r="J4" s="99" t="s">
        <v>239</v>
      </c>
      <c r="K4" s="99" t="s">
        <v>240</v>
      </c>
      <c r="L4" s="99" t="s">
        <v>241</v>
      </c>
      <c r="M4" s="99" t="s">
        <v>242</v>
      </c>
      <c r="N4" s="99" t="s">
        <v>243</v>
      </c>
      <c r="O4" s="99" t="s">
        <v>244</v>
      </c>
      <c r="P4" s="99" t="s">
        <v>58</v>
      </c>
      <c r="Q4" s="99" t="s">
        <v>59</v>
      </c>
      <c r="R4" s="100" t="s">
        <v>60</v>
      </c>
      <c r="S4" s="100" t="s">
        <v>62</v>
      </c>
      <c r="T4" s="100" t="s">
        <v>245</v>
      </c>
      <c r="U4" s="100" t="s">
        <v>246</v>
      </c>
      <c r="V4" s="100" t="s">
        <v>247</v>
      </c>
      <c r="W4" s="100" t="s">
        <v>248</v>
      </c>
      <c r="X4" s="100" t="s">
        <v>249</v>
      </c>
      <c r="Y4" s="100" t="s">
        <v>250</v>
      </c>
      <c r="Z4" s="100" t="s">
        <v>65</v>
      </c>
      <c r="AA4" s="100" t="s">
        <v>251</v>
      </c>
      <c r="AB4" s="100" t="s">
        <v>252</v>
      </c>
      <c r="AC4" s="100" t="s">
        <v>68</v>
      </c>
      <c r="AD4" s="100" t="s">
        <v>69</v>
      </c>
      <c r="AE4" s="100" t="s">
        <v>253</v>
      </c>
      <c r="AF4" s="100" t="s">
        <v>254</v>
      </c>
      <c r="AG4" s="100" t="s">
        <v>61</v>
      </c>
    </row>
    <row r="5" spans="1:33" ht="14.25" x14ac:dyDescent="0.2">
      <c r="A5" s="101" t="s">
        <v>70</v>
      </c>
      <c r="B5" s="101" t="s">
        <v>71</v>
      </c>
      <c r="C5" s="102">
        <v>32009</v>
      </c>
      <c r="D5" s="102">
        <v>1616</v>
      </c>
      <c r="E5" s="102">
        <v>33625</v>
      </c>
      <c r="F5" s="103">
        <v>3.74884294970688E-2</v>
      </c>
      <c r="G5" s="102">
        <v>1661</v>
      </c>
      <c r="H5" s="102">
        <v>0</v>
      </c>
      <c r="I5" s="102">
        <v>1661</v>
      </c>
      <c r="J5" s="116">
        <v>0.10585885486018601</v>
      </c>
      <c r="K5" s="106">
        <v>0</v>
      </c>
      <c r="L5" s="103">
        <v>-1</v>
      </c>
      <c r="M5" s="106">
        <v>35286</v>
      </c>
      <c r="N5" s="103">
        <v>3.0639366766947999E-2</v>
      </c>
      <c r="O5" s="106">
        <v>599</v>
      </c>
      <c r="P5" s="106">
        <v>35885</v>
      </c>
      <c r="Q5" s="117">
        <v>2.8194034554883802E-2</v>
      </c>
      <c r="R5" s="104">
        <v>4</v>
      </c>
      <c r="S5" s="101" t="s">
        <v>72</v>
      </c>
      <c r="T5" s="106">
        <v>31066</v>
      </c>
      <c r="U5" s="106">
        <v>32410</v>
      </c>
      <c r="V5" s="106">
        <v>1344</v>
      </c>
      <c r="W5" s="106">
        <v>1502</v>
      </c>
      <c r="X5" s="106">
        <v>1502</v>
      </c>
      <c r="Y5" s="106">
        <v>0</v>
      </c>
      <c r="Z5" s="106">
        <v>325</v>
      </c>
      <c r="AA5" s="106">
        <v>664</v>
      </c>
      <c r="AB5" s="106">
        <v>34237</v>
      </c>
      <c r="AC5" s="106">
        <v>34901</v>
      </c>
      <c r="AD5" s="101" t="s">
        <v>73</v>
      </c>
      <c r="AE5" s="106">
        <v>4036</v>
      </c>
      <c r="AF5" s="106">
        <v>10</v>
      </c>
      <c r="AG5" s="105" t="s">
        <v>72</v>
      </c>
    </row>
    <row r="6" spans="1:33" ht="14.25" x14ac:dyDescent="0.2">
      <c r="A6" s="101" t="s">
        <v>74</v>
      </c>
      <c r="B6" s="101" t="s">
        <v>75</v>
      </c>
      <c r="C6" s="102">
        <v>3161</v>
      </c>
      <c r="D6" s="102">
        <v>14</v>
      </c>
      <c r="E6" s="102">
        <v>3175</v>
      </c>
      <c r="F6" s="103">
        <v>-0.10031170303202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3175</v>
      </c>
      <c r="N6" s="103">
        <v>-0.10031170303202</v>
      </c>
      <c r="O6" s="106">
        <v>1455</v>
      </c>
      <c r="P6" s="106">
        <v>4630</v>
      </c>
      <c r="Q6" s="117">
        <v>-6.5967318942908998E-2</v>
      </c>
      <c r="R6" s="104">
        <v>5</v>
      </c>
      <c r="S6" s="101" t="s">
        <v>72</v>
      </c>
      <c r="T6" s="106">
        <v>3511</v>
      </c>
      <c r="U6" s="106">
        <v>3529</v>
      </c>
      <c r="V6" s="106">
        <v>18</v>
      </c>
      <c r="W6" s="106">
        <v>0</v>
      </c>
      <c r="X6" s="106">
        <v>0</v>
      </c>
      <c r="Y6" s="106">
        <v>0</v>
      </c>
      <c r="Z6" s="106">
        <v>0</v>
      </c>
      <c r="AA6" s="106">
        <v>1428</v>
      </c>
      <c r="AB6" s="106">
        <v>3529</v>
      </c>
      <c r="AC6" s="106">
        <v>4957</v>
      </c>
      <c r="AD6" s="101" t="s">
        <v>77</v>
      </c>
      <c r="AE6" s="106">
        <v>4036</v>
      </c>
      <c r="AF6" s="106">
        <v>10</v>
      </c>
      <c r="AG6" s="107"/>
    </row>
    <row r="7" spans="1:33" ht="14.25" x14ac:dyDescent="0.2">
      <c r="A7" s="101" t="s">
        <v>78</v>
      </c>
      <c r="B7" s="101" t="s">
        <v>79</v>
      </c>
      <c r="C7" s="102">
        <v>21979</v>
      </c>
      <c r="D7" s="102">
        <v>0</v>
      </c>
      <c r="E7" s="102">
        <v>21979</v>
      </c>
      <c r="F7" s="103">
        <v>-2.9938761623950999E-3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21979</v>
      </c>
      <c r="N7" s="103">
        <v>-2.9938761623950999E-3</v>
      </c>
      <c r="O7" s="106">
        <v>0</v>
      </c>
      <c r="P7" s="106">
        <v>21979</v>
      </c>
      <c r="Q7" s="117">
        <v>-1.88822426569056E-2</v>
      </c>
      <c r="R7" s="104">
        <v>4</v>
      </c>
      <c r="S7" s="101" t="s">
        <v>72</v>
      </c>
      <c r="T7" s="106">
        <v>22041</v>
      </c>
      <c r="U7" s="106">
        <v>22045</v>
      </c>
      <c r="V7" s="106">
        <v>4</v>
      </c>
      <c r="W7" s="106">
        <v>0</v>
      </c>
      <c r="X7" s="106">
        <v>0</v>
      </c>
      <c r="Y7" s="106">
        <v>0</v>
      </c>
      <c r="Z7" s="106">
        <v>0</v>
      </c>
      <c r="AA7" s="106">
        <v>357</v>
      </c>
      <c r="AB7" s="106">
        <v>22045</v>
      </c>
      <c r="AC7" s="106">
        <v>22402</v>
      </c>
      <c r="AD7" s="101" t="s">
        <v>80</v>
      </c>
      <c r="AE7" s="106">
        <v>4036</v>
      </c>
      <c r="AF7" s="106">
        <v>10</v>
      </c>
      <c r="AG7" s="107"/>
    </row>
    <row r="8" spans="1:33" ht="14.25" x14ac:dyDescent="0.2">
      <c r="A8" s="101" t="s">
        <v>81</v>
      </c>
      <c r="B8" s="101" t="s">
        <v>82</v>
      </c>
      <c r="C8" s="102">
        <v>298915</v>
      </c>
      <c r="D8" s="102">
        <v>26726</v>
      </c>
      <c r="E8" s="102">
        <v>325641</v>
      </c>
      <c r="F8" s="103">
        <v>-7.19510001493898E-3</v>
      </c>
      <c r="G8" s="102">
        <v>201847</v>
      </c>
      <c r="H8" s="102">
        <v>8006</v>
      </c>
      <c r="I8" s="102">
        <v>209853</v>
      </c>
      <c r="J8" s="116">
        <v>5.1610090501819104E-2</v>
      </c>
      <c r="K8" s="106">
        <v>16735</v>
      </c>
      <c r="L8" s="103">
        <v>0.11820125618067601</v>
      </c>
      <c r="M8" s="106">
        <v>552229</v>
      </c>
      <c r="N8" s="103">
        <v>1.78942381953878E-2</v>
      </c>
      <c r="O8" s="106">
        <v>7091</v>
      </c>
      <c r="P8" s="106">
        <v>559320</v>
      </c>
      <c r="Q8" s="117">
        <v>1.6834527142493498E-2</v>
      </c>
      <c r="R8" s="104">
        <v>2</v>
      </c>
      <c r="S8" s="101" t="s">
        <v>72</v>
      </c>
      <c r="T8" s="106">
        <v>301769</v>
      </c>
      <c r="U8" s="106">
        <v>328001</v>
      </c>
      <c r="V8" s="106">
        <v>26232</v>
      </c>
      <c r="W8" s="106">
        <v>192598</v>
      </c>
      <c r="X8" s="106">
        <v>199554</v>
      </c>
      <c r="Y8" s="106">
        <v>6956</v>
      </c>
      <c r="Z8" s="106">
        <v>14966</v>
      </c>
      <c r="AA8" s="106">
        <v>7539</v>
      </c>
      <c r="AB8" s="106">
        <v>542521</v>
      </c>
      <c r="AC8" s="106">
        <v>550060</v>
      </c>
      <c r="AD8" s="101" t="s">
        <v>83</v>
      </c>
      <c r="AE8" s="106">
        <v>4036</v>
      </c>
      <c r="AF8" s="106">
        <v>10</v>
      </c>
      <c r="AG8" s="107"/>
    </row>
    <row r="9" spans="1:33" ht="14.25" x14ac:dyDescent="0.2">
      <c r="A9" s="101" t="s">
        <v>84</v>
      </c>
      <c r="B9" s="101" t="s">
        <v>85</v>
      </c>
      <c r="C9" s="102">
        <v>481</v>
      </c>
      <c r="D9" s="102">
        <v>8</v>
      </c>
      <c r="E9" s="102">
        <v>489</v>
      </c>
      <c r="F9" s="103">
        <v>-1.21212121212121E-2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489</v>
      </c>
      <c r="N9" s="103">
        <v>-1.21212121212121E-2</v>
      </c>
      <c r="O9" s="106">
        <v>616</v>
      </c>
      <c r="P9" s="106">
        <v>1105</v>
      </c>
      <c r="Q9" s="117">
        <v>-0.10526315789473699</v>
      </c>
      <c r="R9" s="104">
        <v>5</v>
      </c>
      <c r="S9" s="101" t="s">
        <v>72</v>
      </c>
      <c r="T9" s="106">
        <v>493</v>
      </c>
      <c r="U9" s="106">
        <v>495</v>
      </c>
      <c r="V9" s="106">
        <v>2</v>
      </c>
      <c r="W9" s="106">
        <v>0</v>
      </c>
      <c r="X9" s="106">
        <v>0</v>
      </c>
      <c r="Y9" s="106">
        <v>0</v>
      </c>
      <c r="Z9" s="106">
        <v>0</v>
      </c>
      <c r="AA9" s="106">
        <v>740</v>
      </c>
      <c r="AB9" s="106">
        <v>495</v>
      </c>
      <c r="AC9" s="106">
        <v>1235</v>
      </c>
      <c r="AD9" s="101" t="s">
        <v>86</v>
      </c>
      <c r="AE9" s="106">
        <v>4036</v>
      </c>
      <c r="AF9" s="106">
        <v>10</v>
      </c>
      <c r="AG9" s="107"/>
    </row>
    <row r="10" spans="1:33" ht="14.25" x14ac:dyDescent="0.2">
      <c r="A10" s="101" t="s">
        <v>87</v>
      </c>
      <c r="B10" s="101" t="s">
        <v>88</v>
      </c>
      <c r="C10" s="102">
        <v>105459</v>
      </c>
      <c r="D10" s="102">
        <v>36584</v>
      </c>
      <c r="E10" s="102">
        <v>142043</v>
      </c>
      <c r="F10" s="103">
        <v>4.3627055845459808E-3</v>
      </c>
      <c r="G10" s="102">
        <v>5575</v>
      </c>
      <c r="H10" s="102">
        <v>418</v>
      </c>
      <c r="I10" s="102">
        <v>5993</v>
      </c>
      <c r="J10" s="116">
        <v>0.21858479056527003</v>
      </c>
      <c r="K10" s="106">
        <v>0</v>
      </c>
      <c r="L10" s="103">
        <v>0</v>
      </c>
      <c r="M10" s="106">
        <v>148036</v>
      </c>
      <c r="N10" s="103">
        <v>1.1561799595473701E-2</v>
      </c>
      <c r="O10" s="106">
        <v>11474</v>
      </c>
      <c r="P10" s="106">
        <v>159510</v>
      </c>
      <c r="Q10" s="117">
        <v>2.1234890558640999E-3</v>
      </c>
      <c r="R10" s="104">
        <v>3</v>
      </c>
      <c r="S10" s="101" t="s">
        <v>72</v>
      </c>
      <c r="T10" s="106">
        <v>103512</v>
      </c>
      <c r="U10" s="106">
        <v>141426</v>
      </c>
      <c r="V10" s="106">
        <v>37914</v>
      </c>
      <c r="W10" s="106">
        <v>4502</v>
      </c>
      <c r="X10" s="106">
        <v>4918</v>
      </c>
      <c r="Y10" s="106">
        <v>416</v>
      </c>
      <c r="Z10" s="106">
        <v>0</v>
      </c>
      <c r="AA10" s="106">
        <v>12828</v>
      </c>
      <c r="AB10" s="106">
        <v>146344</v>
      </c>
      <c r="AC10" s="106">
        <v>159172</v>
      </c>
      <c r="AD10" s="101" t="s">
        <v>89</v>
      </c>
      <c r="AE10" s="106">
        <v>4036</v>
      </c>
      <c r="AF10" s="106">
        <v>10</v>
      </c>
      <c r="AG10" s="107"/>
    </row>
    <row r="11" spans="1:33" ht="14.25" x14ac:dyDescent="0.2">
      <c r="A11" s="101" t="s">
        <v>90</v>
      </c>
      <c r="B11" s="101" t="s">
        <v>91</v>
      </c>
      <c r="C11" s="102">
        <v>8679</v>
      </c>
      <c r="D11" s="102">
        <v>90</v>
      </c>
      <c r="E11" s="102">
        <v>8769</v>
      </c>
      <c r="F11" s="103">
        <v>0.12973460448338101</v>
      </c>
      <c r="G11" s="102">
        <v>0</v>
      </c>
      <c r="H11" s="102">
        <v>0</v>
      </c>
      <c r="I11" s="102">
        <v>0</v>
      </c>
      <c r="J11" s="116">
        <v>0</v>
      </c>
      <c r="K11" s="106">
        <v>2265</v>
      </c>
      <c r="L11" s="103">
        <v>1.8241895261845398</v>
      </c>
      <c r="M11" s="106">
        <v>11034</v>
      </c>
      <c r="N11" s="103">
        <v>0.28841662774404503</v>
      </c>
      <c r="O11" s="106">
        <v>827</v>
      </c>
      <c r="P11" s="106">
        <v>11861</v>
      </c>
      <c r="Q11" s="117">
        <v>0.27263948497854096</v>
      </c>
      <c r="R11" s="104">
        <v>5</v>
      </c>
      <c r="S11" s="101" t="s">
        <v>72</v>
      </c>
      <c r="T11" s="106">
        <v>7708</v>
      </c>
      <c r="U11" s="106">
        <v>7762</v>
      </c>
      <c r="V11" s="106">
        <v>54</v>
      </c>
      <c r="W11" s="106">
        <v>0</v>
      </c>
      <c r="X11" s="106">
        <v>0</v>
      </c>
      <c r="Y11" s="106">
        <v>0</v>
      </c>
      <c r="Z11" s="106">
        <v>802</v>
      </c>
      <c r="AA11" s="106">
        <v>756</v>
      </c>
      <c r="AB11" s="106">
        <v>8564</v>
      </c>
      <c r="AC11" s="106">
        <v>9320</v>
      </c>
      <c r="AD11" s="101" t="s">
        <v>92</v>
      </c>
      <c r="AE11" s="106">
        <v>4036</v>
      </c>
      <c r="AF11" s="106">
        <v>10</v>
      </c>
      <c r="AG11" s="107"/>
    </row>
    <row r="12" spans="1:33" ht="14.25" x14ac:dyDescent="0.2">
      <c r="A12" s="101" t="s">
        <v>93</v>
      </c>
      <c r="B12" s="101" t="s">
        <v>94</v>
      </c>
      <c r="C12" s="102">
        <v>992</v>
      </c>
      <c r="D12" s="102">
        <v>34</v>
      </c>
      <c r="E12" s="102">
        <v>1026</v>
      </c>
      <c r="F12" s="103">
        <v>-0.19968798751950101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1026</v>
      </c>
      <c r="N12" s="103">
        <v>-0.19968798751950101</v>
      </c>
      <c r="O12" s="106">
        <v>1039</v>
      </c>
      <c r="P12" s="106">
        <v>2065</v>
      </c>
      <c r="Q12" s="117">
        <v>-0.19367434595861002</v>
      </c>
      <c r="R12" s="104">
        <v>5</v>
      </c>
      <c r="S12" s="101" t="s">
        <v>72</v>
      </c>
      <c r="T12" s="106">
        <v>1258</v>
      </c>
      <c r="U12" s="106">
        <v>1282</v>
      </c>
      <c r="V12" s="106">
        <v>24</v>
      </c>
      <c r="W12" s="106">
        <v>0</v>
      </c>
      <c r="X12" s="106">
        <v>0</v>
      </c>
      <c r="Y12" s="106">
        <v>0</v>
      </c>
      <c r="Z12" s="106">
        <v>0</v>
      </c>
      <c r="AA12" s="106">
        <v>1279</v>
      </c>
      <c r="AB12" s="106">
        <v>1282</v>
      </c>
      <c r="AC12" s="106">
        <v>2561</v>
      </c>
      <c r="AD12" s="101" t="s">
        <v>95</v>
      </c>
      <c r="AE12" s="106">
        <v>4036</v>
      </c>
      <c r="AF12" s="106">
        <v>10</v>
      </c>
      <c r="AG12" s="107"/>
    </row>
    <row r="13" spans="1:33" ht="14.25" x14ac:dyDescent="0.2">
      <c r="A13" s="101" t="s">
        <v>96</v>
      </c>
      <c r="B13" s="101" t="s">
        <v>97</v>
      </c>
      <c r="C13" s="102">
        <v>0</v>
      </c>
      <c r="D13" s="102">
        <v>0</v>
      </c>
      <c r="E13" s="102">
        <v>0</v>
      </c>
      <c r="F13" s="103">
        <v>0</v>
      </c>
      <c r="G13" s="102">
        <v>0</v>
      </c>
      <c r="H13" s="102">
        <v>0</v>
      </c>
      <c r="I13" s="102">
        <v>0</v>
      </c>
      <c r="J13" s="116">
        <v>0</v>
      </c>
      <c r="K13" s="106">
        <v>0</v>
      </c>
      <c r="L13" s="103">
        <v>0</v>
      </c>
      <c r="M13" s="106">
        <v>0</v>
      </c>
      <c r="N13" s="103">
        <v>0</v>
      </c>
      <c r="O13" s="106">
        <v>0</v>
      </c>
      <c r="P13" s="106">
        <v>0</v>
      </c>
      <c r="Q13" s="117">
        <v>0</v>
      </c>
      <c r="R13" s="104">
        <v>5</v>
      </c>
      <c r="S13" s="101" t="s">
        <v>72</v>
      </c>
      <c r="T13" s="106">
        <v>0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1" t="s">
        <v>98</v>
      </c>
      <c r="AE13" s="106">
        <v>4036</v>
      </c>
      <c r="AF13" s="106">
        <v>10</v>
      </c>
      <c r="AG13" s="107"/>
    </row>
    <row r="14" spans="1:33" ht="14.25" x14ac:dyDescent="0.2">
      <c r="A14" s="101" t="s">
        <v>99</v>
      </c>
      <c r="B14" s="101" t="s">
        <v>100</v>
      </c>
      <c r="C14" s="102">
        <v>8050</v>
      </c>
      <c r="D14" s="102">
        <v>532</v>
      </c>
      <c r="E14" s="102">
        <v>8582</v>
      </c>
      <c r="F14" s="103">
        <v>-5.2863922304381403E-2</v>
      </c>
      <c r="G14" s="102">
        <v>0</v>
      </c>
      <c r="H14" s="102">
        <v>0</v>
      </c>
      <c r="I14" s="102">
        <v>0</v>
      </c>
      <c r="J14" s="116">
        <v>0</v>
      </c>
      <c r="K14" s="106">
        <v>2789</v>
      </c>
      <c r="L14" s="103">
        <v>-5.2005438477226398E-2</v>
      </c>
      <c r="M14" s="106">
        <v>11371</v>
      </c>
      <c r="N14" s="103">
        <v>-5.2653503290843999E-2</v>
      </c>
      <c r="O14" s="106">
        <v>366</v>
      </c>
      <c r="P14" s="106">
        <v>11737</v>
      </c>
      <c r="Q14" s="117">
        <v>-0.10752034065850501</v>
      </c>
      <c r="R14" s="104">
        <v>5</v>
      </c>
      <c r="S14" s="101" t="s">
        <v>72</v>
      </c>
      <c r="T14" s="106">
        <v>8905</v>
      </c>
      <c r="U14" s="106">
        <v>9061</v>
      </c>
      <c r="V14" s="106">
        <v>156</v>
      </c>
      <c r="W14" s="106">
        <v>0</v>
      </c>
      <c r="X14" s="106">
        <v>0</v>
      </c>
      <c r="Y14" s="106">
        <v>0</v>
      </c>
      <c r="Z14" s="106">
        <v>2942</v>
      </c>
      <c r="AA14" s="106">
        <v>1148</v>
      </c>
      <c r="AB14" s="106">
        <v>12003</v>
      </c>
      <c r="AC14" s="106">
        <v>13151</v>
      </c>
      <c r="AD14" s="101" t="s">
        <v>101</v>
      </c>
      <c r="AE14" s="106">
        <v>4036</v>
      </c>
      <c r="AF14" s="106">
        <v>10</v>
      </c>
      <c r="AG14" s="107"/>
    </row>
    <row r="15" spans="1:33" ht="14.25" x14ac:dyDescent="0.2">
      <c r="A15" s="101" t="s">
        <v>102</v>
      </c>
      <c r="B15" s="101" t="s">
        <v>103</v>
      </c>
      <c r="C15" s="102">
        <v>6723</v>
      </c>
      <c r="D15" s="102">
        <v>24</v>
      </c>
      <c r="E15" s="102">
        <v>6747</v>
      </c>
      <c r="F15" s="103">
        <v>-4.7975165796528899E-2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6747</v>
      </c>
      <c r="N15" s="103">
        <v>-4.7975165796528899E-2</v>
      </c>
      <c r="O15" s="106">
        <v>244</v>
      </c>
      <c r="P15" s="106">
        <v>6991</v>
      </c>
      <c r="Q15" s="117">
        <v>-3.6521499448732099E-2</v>
      </c>
      <c r="R15" s="104">
        <v>5</v>
      </c>
      <c r="S15" s="101" t="s">
        <v>72</v>
      </c>
      <c r="T15" s="106">
        <v>7055</v>
      </c>
      <c r="U15" s="106">
        <v>7087</v>
      </c>
      <c r="V15" s="106">
        <v>32</v>
      </c>
      <c r="W15" s="106">
        <v>0</v>
      </c>
      <c r="X15" s="106">
        <v>0</v>
      </c>
      <c r="Y15" s="106">
        <v>0</v>
      </c>
      <c r="Z15" s="106">
        <v>0</v>
      </c>
      <c r="AA15" s="106">
        <v>169</v>
      </c>
      <c r="AB15" s="106">
        <v>7087</v>
      </c>
      <c r="AC15" s="106">
        <v>7256</v>
      </c>
      <c r="AD15" s="101" t="s">
        <v>104</v>
      </c>
      <c r="AE15" s="106">
        <v>4036</v>
      </c>
      <c r="AF15" s="106">
        <v>10</v>
      </c>
      <c r="AG15" s="107"/>
    </row>
    <row r="16" spans="1:33" ht="14.25" x14ac:dyDescent="0.2">
      <c r="A16" s="101" t="s">
        <v>105</v>
      </c>
      <c r="B16" s="101" t="s">
        <v>106</v>
      </c>
      <c r="C16" s="102">
        <v>9594</v>
      </c>
      <c r="D16" s="102">
        <v>674</v>
      </c>
      <c r="E16" s="102">
        <v>10268</v>
      </c>
      <c r="F16" s="103">
        <v>-0.228897566836888</v>
      </c>
      <c r="G16" s="102">
        <v>0</v>
      </c>
      <c r="H16" s="102">
        <v>0</v>
      </c>
      <c r="I16" s="102">
        <v>0</v>
      </c>
      <c r="J16" s="116">
        <v>0</v>
      </c>
      <c r="K16" s="106">
        <v>2556</v>
      </c>
      <c r="L16" s="103">
        <v>0.118599562363239</v>
      </c>
      <c r="M16" s="106">
        <v>12824</v>
      </c>
      <c r="N16" s="103">
        <v>-0.17800141016601501</v>
      </c>
      <c r="O16" s="106">
        <v>2323</v>
      </c>
      <c r="P16" s="106">
        <v>15147</v>
      </c>
      <c r="Q16" s="117">
        <v>-0.17125348799037002</v>
      </c>
      <c r="R16" s="104">
        <v>5</v>
      </c>
      <c r="S16" s="101" t="s">
        <v>72</v>
      </c>
      <c r="T16" s="106">
        <v>12364</v>
      </c>
      <c r="U16" s="106">
        <v>13316</v>
      </c>
      <c r="V16" s="106">
        <v>952</v>
      </c>
      <c r="W16" s="106">
        <v>0</v>
      </c>
      <c r="X16" s="106">
        <v>0</v>
      </c>
      <c r="Y16" s="106">
        <v>0</v>
      </c>
      <c r="Z16" s="106">
        <v>2285</v>
      </c>
      <c r="AA16" s="106">
        <v>2676</v>
      </c>
      <c r="AB16" s="106">
        <v>15601</v>
      </c>
      <c r="AC16" s="106">
        <v>18277</v>
      </c>
      <c r="AD16" s="101" t="s">
        <v>107</v>
      </c>
      <c r="AE16" s="106">
        <v>4036</v>
      </c>
      <c r="AF16" s="106">
        <v>10</v>
      </c>
      <c r="AG16" s="107"/>
    </row>
    <row r="17" spans="1:33" ht="14.25" x14ac:dyDescent="0.2">
      <c r="A17" s="101" t="s">
        <v>108</v>
      </c>
      <c r="B17" s="101" t="s">
        <v>109</v>
      </c>
      <c r="C17" s="102">
        <v>60450</v>
      </c>
      <c r="D17" s="102">
        <v>270</v>
      </c>
      <c r="E17" s="102">
        <v>60720</v>
      </c>
      <c r="F17" s="103">
        <v>-2.2883074249300004E-2</v>
      </c>
      <c r="G17" s="102">
        <v>2711</v>
      </c>
      <c r="H17" s="102">
        <v>276</v>
      </c>
      <c r="I17" s="102">
        <v>2987</v>
      </c>
      <c r="J17" s="116">
        <v>-6.9470404984423695E-2</v>
      </c>
      <c r="K17" s="106">
        <v>0</v>
      </c>
      <c r="L17" s="103">
        <v>0</v>
      </c>
      <c r="M17" s="106">
        <v>63707</v>
      </c>
      <c r="N17" s="103">
        <v>-2.5171379605826903E-2</v>
      </c>
      <c r="O17" s="106">
        <v>871</v>
      </c>
      <c r="P17" s="106">
        <v>64578</v>
      </c>
      <c r="Q17" s="117">
        <v>-2.4840312278211502E-2</v>
      </c>
      <c r="R17" s="104">
        <v>4</v>
      </c>
      <c r="S17" s="101" t="s">
        <v>72</v>
      </c>
      <c r="T17" s="106">
        <v>61124</v>
      </c>
      <c r="U17" s="106">
        <v>62142</v>
      </c>
      <c r="V17" s="106">
        <v>1018</v>
      </c>
      <c r="W17" s="106">
        <v>2776</v>
      </c>
      <c r="X17" s="106">
        <v>3210</v>
      </c>
      <c r="Y17" s="106">
        <v>434</v>
      </c>
      <c r="Z17" s="106">
        <v>0</v>
      </c>
      <c r="AA17" s="106">
        <v>871</v>
      </c>
      <c r="AB17" s="106">
        <v>65352</v>
      </c>
      <c r="AC17" s="106">
        <v>66223</v>
      </c>
      <c r="AD17" s="101" t="s">
        <v>110</v>
      </c>
      <c r="AE17" s="106">
        <v>4036</v>
      </c>
      <c r="AF17" s="106">
        <v>10</v>
      </c>
      <c r="AG17" s="107"/>
    </row>
    <row r="18" spans="1:33" ht="14.25" x14ac:dyDescent="0.2">
      <c r="A18" s="101" t="s">
        <v>111</v>
      </c>
      <c r="B18" s="101" t="s">
        <v>112</v>
      </c>
      <c r="C18" s="102">
        <v>1057</v>
      </c>
      <c r="D18" s="102">
        <v>2</v>
      </c>
      <c r="E18" s="102">
        <v>1059</v>
      </c>
      <c r="F18" s="103">
        <v>0.19122609673790802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1059</v>
      </c>
      <c r="N18" s="103">
        <v>0.19122609673790802</v>
      </c>
      <c r="O18" s="106">
        <v>1351</v>
      </c>
      <c r="P18" s="106">
        <v>2410</v>
      </c>
      <c r="Q18" s="117">
        <v>4.2838598009519703E-2</v>
      </c>
      <c r="R18" s="104">
        <v>5</v>
      </c>
      <c r="S18" s="101" t="s">
        <v>72</v>
      </c>
      <c r="T18" s="106">
        <v>879</v>
      </c>
      <c r="U18" s="106">
        <v>889</v>
      </c>
      <c r="V18" s="106">
        <v>10</v>
      </c>
      <c r="W18" s="106">
        <v>0</v>
      </c>
      <c r="X18" s="106">
        <v>0</v>
      </c>
      <c r="Y18" s="106">
        <v>0</v>
      </c>
      <c r="Z18" s="106">
        <v>0</v>
      </c>
      <c r="AA18" s="106">
        <v>1422</v>
      </c>
      <c r="AB18" s="106">
        <v>889</v>
      </c>
      <c r="AC18" s="106">
        <v>2311</v>
      </c>
      <c r="AD18" s="101" t="s">
        <v>113</v>
      </c>
      <c r="AE18" s="106">
        <v>4036</v>
      </c>
      <c r="AF18" s="106">
        <v>10</v>
      </c>
      <c r="AG18" s="107"/>
    </row>
    <row r="19" spans="1:33" ht="14.25" x14ac:dyDescent="0.2">
      <c r="A19" s="101" t="s">
        <v>114</v>
      </c>
      <c r="B19" s="101" t="s">
        <v>115</v>
      </c>
      <c r="C19" s="102">
        <v>43033</v>
      </c>
      <c r="D19" s="102">
        <v>0</v>
      </c>
      <c r="E19" s="102">
        <v>43033</v>
      </c>
      <c r="F19" s="103">
        <v>-1.5150474882709701E-2</v>
      </c>
      <c r="G19" s="102">
        <v>13260</v>
      </c>
      <c r="H19" s="102">
        <v>0</v>
      </c>
      <c r="I19" s="102">
        <v>13260</v>
      </c>
      <c r="J19" s="116">
        <v>1.8746158574062699E-2</v>
      </c>
      <c r="K19" s="106">
        <v>14</v>
      </c>
      <c r="L19" s="103">
        <v>0</v>
      </c>
      <c r="M19" s="106">
        <v>56307</v>
      </c>
      <c r="N19" s="103">
        <v>-7.1238384087743108E-3</v>
      </c>
      <c r="O19" s="106">
        <v>182</v>
      </c>
      <c r="P19" s="106">
        <v>56489</v>
      </c>
      <c r="Q19" s="117">
        <v>-6.3849996482093904E-3</v>
      </c>
      <c r="R19" s="104">
        <v>4</v>
      </c>
      <c r="S19" s="101" t="s">
        <v>72</v>
      </c>
      <c r="T19" s="106">
        <v>43695</v>
      </c>
      <c r="U19" s="106">
        <v>43695</v>
      </c>
      <c r="V19" s="106">
        <v>0</v>
      </c>
      <c r="W19" s="106">
        <v>13016</v>
      </c>
      <c r="X19" s="106">
        <v>13016</v>
      </c>
      <c r="Y19" s="106">
        <v>0</v>
      </c>
      <c r="Z19" s="106">
        <v>0</v>
      </c>
      <c r="AA19" s="106">
        <v>141</v>
      </c>
      <c r="AB19" s="106">
        <v>56711</v>
      </c>
      <c r="AC19" s="106">
        <v>56852</v>
      </c>
      <c r="AD19" s="101" t="s">
        <v>116</v>
      </c>
      <c r="AE19" s="106">
        <v>4036</v>
      </c>
      <c r="AF19" s="106">
        <v>10</v>
      </c>
      <c r="AG19" s="107"/>
    </row>
    <row r="20" spans="1:33" ht="14.25" x14ac:dyDescent="0.2">
      <c r="A20" s="101" t="s">
        <v>117</v>
      </c>
      <c r="B20" s="101" t="s">
        <v>118</v>
      </c>
      <c r="C20" s="102">
        <v>803</v>
      </c>
      <c r="D20" s="102">
        <v>10</v>
      </c>
      <c r="E20" s="102">
        <v>813</v>
      </c>
      <c r="F20" s="103">
        <v>-0.35270700636942698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813</v>
      </c>
      <c r="N20" s="103">
        <v>-0.35270700636942698</v>
      </c>
      <c r="O20" s="106">
        <v>906</v>
      </c>
      <c r="P20" s="106">
        <v>1719</v>
      </c>
      <c r="Q20" s="117">
        <v>-0.30291970802919699</v>
      </c>
      <c r="R20" s="104">
        <v>5</v>
      </c>
      <c r="S20" s="101" t="s">
        <v>72</v>
      </c>
      <c r="T20" s="106">
        <v>1198</v>
      </c>
      <c r="U20" s="106">
        <v>1256</v>
      </c>
      <c r="V20" s="106">
        <v>58</v>
      </c>
      <c r="W20" s="106">
        <v>0</v>
      </c>
      <c r="X20" s="106">
        <v>0</v>
      </c>
      <c r="Y20" s="106">
        <v>0</v>
      </c>
      <c r="Z20" s="106">
        <v>0</v>
      </c>
      <c r="AA20" s="106">
        <v>1210</v>
      </c>
      <c r="AB20" s="106">
        <v>1256</v>
      </c>
      <c r="AC20" s="106">
        <v>2466</v>
      </c>
      <c r="AD20" s="101" t="s">
        <v>119</v>
      </c>
      <c r="AE20" s="106">
        <v>4036</v>
      </c>
      <c r="AF20" s="106">
        <v>10</v>
      </c>
      <c r="AG20" s="107"/>
    </row>
    <row r="21" spans="1:33" ht="14.25" x14ac:dyDescent="0.2">
      <c r="A21" s="101" t="s">
        <v>120</v>
      </c>
      <c r="B21" s="101" t="s">
        <v>121</v>
      </c>
      <c r="C21" s="102">
        <v>23034</v>
      </c>
      <c r="D21" s="102">
        <v>4698</v>
      </c>
      <c r="E21" s="102">
        <v>27732</v>
      </c>
      <c r="F21" s="103">
        <v>6.9716775599128504E-3</v>
      </c>
      <c r="G21" s="102">
        <v>0</v>
      </c>
      <c r="H21" s="102">
        <v>0</v>
      </c>
      <c r="I21" s="102">
        <v>0</v>
      </c>
      <c r="J21" s="116">
        <v>-1</v>
      </c>
      <c r="K21" s="106">
        <v>0</v>
      </c>
      <c r="L21" s="103">
        <v>0</v>
      </c>
      <c r="M21" s="106">
        <v>27732</v>
      </c>
      <c r="N21" s="103">
        <v>-2.9840014380729798E-3</v>
      </c>
      <c r="O21" s="106">
        <v>122</v>
      </c>
      <c r="P21" s="106">
        <v>27854</v>
      </c>
      <c r="Q21" s="117">
        <v>-3.2920632648679601E-3</v>
      </c>
      <c r="R21" s="104">
        <v>4</v>
      </c>
      <c r="S21" s="101" t="s">
        <v>72</v>
      </c>
      <c r="T21" s="106">
        <v>22378</v>
      </c>
      <c r="U21" s="106">
        <v>27540</v>
      </c>
      <c r="V21" s="106">
        <v>5162</v>
      </c>
      <c r="W21" s="106">
        <v>275</v>
      </c>
      <c r="X21" s="106">
        <v>275</v>
      </c>
      <c r="Y21" s="106">
        <v>0</v>
      </c>
      <c r="Z21" s="106">
        <v>0</v>
      </c>
      <c r="AA21" s="106">
        <v>131</v>
      </c>
      <c r="AB21" s="106">
        <v>27815</v>
      </c>
      <c r="AC21" s="106">
        <v>27946</v>
      </c>
      <c r="AD21" s="101" t="s">
        <v>122</v>
      </c>
      <c r="AE21" s="106">
        <v>4036</v>
      </c>
      <c r="AF21" s="106">
        <v>10</v>
      </c>
      <c r="AG21" s="107"/>
    </row>
    <row r="22" spans="1:33" ht="14.25" x14ac:dyDescent="0.2">
      <c r="A22" s="101" t="s">
        <v>123</v>
      </c>
      <c r="B22" s="101" t="s">
        <v>124</v>
      </c>
      <c r="C22" s="102">
        <v>67067</v>
      </c>
      <c r="D22" s="102">
        <v>312</v>
      </c>
      <c r="E22" s="102">
        <v>67379</v>
      </c>
      <c r="F22" s="103">
        <v>4.7184619927575604E-2</v>
      </c>
      <c r="G22" s="102">
        <v>25098</v>
      </c>
      <c r="H22" s="102">
        <v>78</v>
      </c>
      <c r="I22" s="102">
        <v>25176</v>
      </c>
      <c r="J22" s="116">
        <v>-5.6583976616952705E-2</v>
      </c>
      <c r="K22" s="106">
        <v>0</v>
      </c>
      <c r="L22" s="103">
        <v>-1</v>
      </c>
      <c r="M22" s="106">
        <v>92555</v>
      </c>
      <c r="N22" s="103">
        <v>1.6562874119960002E-2</v>
      </c>
      <c r="O22" s="106">
        <v>584</v>
      </c>
      <c r="P22" s="106">
        <v>93139</v>
      </c>
      <c r="Q22" s="117">
        <v>1.88256142116432E-2</v>
      </c>
      <c r="R22" s="104">
        <v>3</v>
      </c>
      <c r="S22" s="101" t="s">
        <v>72</v>
      </c>
      <c r="T22" s="106">
        <v>64029</v>
      </c>
      <c r="U22" s="106">
        <v>64343</v>
      </c>
      <c r="V22" s="106">
        <v>314</v>
      </c>
      <c r="W22" s="106">
        <v>26604</v>
      </c>
      <c r="X22" s="106">
        <v>26686</v>
      </c>
      <c r="Y22" s="106">
        <v>82</v>
      </c>
      <c r="Z22" s="106">
        <v>18</v>
      </c>
      <c r="AA22" s="106">
        <v>371</v>
      </c>
      <c r="AB22" s="106">
        <v>91047</v>
      </c>
      <c r="AC22" s="106">
        <v>91418</v>
      </c>
      <c r="AD22" s="101" t="s">
        <v>125</v>
      </c>
      <c r="AE22" s="106">
        <v>4036</v>
      </c>
      <c r="AF22" s="106">
        <v>10</v>
      </c>
      <c r="AG22" s="107"/>
    </row>
    <row r="23" spans="1:33" ht="14.25" x14ac:dyDescent="0.2">
      <c r="A23" s="101" t="s">
        <v>126</v>
      </c>
      <c r="B23" s="101" t="s">
        <v>127</v>
      </c>
      <c r="C23" s="102">
        <v>21480</v>
      </c>
      <c r="D23" s="102">
        <v>152</v>
      </c>
      <c r="E23" s="102">
        <v>21632</v>
      </c>
      <c r="F23" s="103">
        <v>-5.2308770700078902E-2</v>
      </c>
      <c r="G23" s="102">
        <v>222</v>
      </c>
      <c r="H23" s="102">
        <v>0</v>
      </c>
      <c r="I23" s="102">
        <v>222</v>
      </c>
      <c r="J23" s="116">
        <v>0.47019867549668898</v>
      </c>
      <c r="K23" s="106">
        <v>4705</v>
      </c>
      <c r="L23" s="103">
        <v>6.4238859986428407E-2</v>
      </c>
      <c r="M23" s="106">
        <v>26559</v>
      </c>
      <c r="N23" s="103">
        <v>-3.0622673187823902E-2</v>
      </c>
      <c r="O23" s="106">
        <v>641</v>
      </c>
      <c r="P23" s="106">
        <v>27200</v>
      </c>
      <c r="Q23" s="117">
        <v>-3.1373526583811102E-2</v>
      </c>
      <c r="R23" s="104">
        <v>4</v>
      </c>
      <c r="S23" s="101" t="s">
        <v>72</v>
      </c>
      <c r="T23" s="106">
        <v>22374</v>
      </c>
      <c r="U23" s="106">
        <v>22826</v>
      </c>
      <c r="V23" s="106">
        <v>452</v>
      </c>
      <c r="W23" s="106">
        <v>151</v>
      </c>
      <c r="X23" s="106">
        <v>151</v>
      </c>
      <c r="Y23" s="106">
        <v>0</v>
      </c>
      <c r="Z23" s="106">
        <v>4421</v>
      </c>
      <c r="AA23" s="106">
        <v>683</v>
      </c>
      <c r="AB23" s="106">
        <v>27398</v>
      </c>
      <c r="AC23" s="106">
        <v>28081</v>
      </c>
      <c r="AD23" s="101" t="s">
        <v>128</v>
      </c>
      <c r="AE23" s="106">
        <v>4036</v>
      </c>
      <c r="AF23" s="106">
        <v>10</v>
      </c>
      <c r="AG23" s="107"/>
    </row>
    <row r="24" spans="1:33" ht="14.25" x14ac:dyDescent="0.2">
      <c r="A24" s="101" t="s">
        <v>129</v>
      </c>
      <c r="B24" s="101" t="s">
        <v>130</v>
      </c>
      <c r="C24" s="102">
        <v>4276</v>
      </c>
      <c r="D24" s="102">
        <v>2</v>
      </c>
      <c r="E24" s="102">
        <v>4278</v>
      </c>
      <c r="F24" s="103">
        <v>5.1105651105651101E-2</v>
      </c>
      <c r="G24" s="102">
        <v>0</v>
      </c>
      <c r="H24" s="102">
        <v>0</v>
      </c>
      <c r="I24" s="102">
        <v>0</v>
      </c>
      <c r="J24" s="116">
        <v>0</v>
      </c>
      <c r="K24" s="106">
        <v>0</v>
      </c>
      <c r="L24" s="103">
        <v>0</v>
      </c>
      <c r="M24" s="106">
        <v>4278</v>
      </c>
      <c r="N24" s="103">
        <v>5.1105651105651101E-2</v>
      </c>
      <c r="O24" s="106">
        <v>243</v>
      </c>
      <c r="P24" s="106">
        <v>4521</v>
      </c>
      <c r="Q24" s="117">
        <v>4.3387952919455304E-2</v>
      </c>
      <c r="R24" s="104">
        <v>4</v>
      </c>
      <c r="S24" s="101" t="s">
        <v>72</v>
      </c>
      <c r="T24" s="106">
        <v>4062</v>
      </c>
      <c r="U24" s="106">
        <v>4070</v>
      </c>
      <c r="V24" s="106">
        <v>8</v>
      </c>
      <c r="W24" s="106">
        <v>0</v>
      </c>
      <c r="X24" s="106">
        <v>0</v>
      </c>
      <c r="Y24" s="106">
        <v>0</v>
      </c>
      <c r="Z24" s="106">
        <v>0</v>
      </c>
      <c r="AA24" s="106">
        <v>263</v>
      </c>
      <c r="AB24" s="106">
        <v>4070</v>
      </c>
      <c r="AC24" s="106">
        <v>4333</v>
      </c>
      <c r="AD24" s="101" t="s">
        <v>131</v>
      </c>
      <c r="AE24" s="106">
        <v>4036</v>
      </c>
      <c r="AF24" s="106">
        <v>10</v>
      </c>
      <c r="AG24" s="107"/>
    </row>
    <row r="25" spans="1:33" ht="14.25" x14ac:dyDescent="0.2">
      <c r="A25" s="101" t="s">
        <v>132</v>
      </c>
      <c r="B25" s="101" t="s">
        <v>133</v>
      </c>
      <c r="C25" s="102">
        <v>10479</v>
      </c>
      <c r="D25" s="102">
        <v>96</v>
      </c>
      <c r="E25" s="102">
        <v>10575</v>
      </c>
      <c r="F25" s="103">
        <v>-4.2372881355932203E-3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10575</v>
      </c>
      <c r="N25" s="103">
        <v>-4.2372881355932203E-3</v>
      </c>
      <c r="O25" s="106">
        <v>856</v>
      </c>
      <c r="P25" s="106">
        <v>11431</v>
      </c>
      <c r="Q25" s="117">
        <v>-4.3990967634021903E-2</v>
      </c>
      <c r="R25" s="104">
        <v>5</v>
      </c>
      <c r="S25" s="101" t="s">
        <v>72</v>
      </c>
      <c r="T25" s="106">
        <v>10524</v>
      </c>
      <c r="U25" s="106">
        <v>10620</v>
      </c>
      <c r="V25" s="106">
        <v>96</v>
      </c>
      <c r="W25" s="106">
        <v>0</v>
      </c>
      <c r="X25" s="106">
        <v>0</v>
      </c>
      <c r="Y25" s="106">
        <v>0</v>
      </c>
      <c r="Z25" s="106">
        <v>0</v>
      </c>
      <c r="AA25" s="106">
        <v>1337</v>
      </c>
      <c r="AB25" s="106">
        <v>10620</v>
      </c>
      <c r="AC25" s="106">
        <v>11957</v>
      </c>
      <c r="AD25" s="101" t="s">
        <v>134</v>
      </c>
      <c r="AE25" s="106">
        <v>4036</v>
      </c>
      <c r="AF25" s="106">
        <v>10</v>
      </c>
      <c r="AG25" s="107"/>
    </row>
    <row r="26" spans="1:33" ht="14.25" x14ac:dyDescent="0.2">
      <c r="A26" s="101" t="s">
        <v>135</v>
      </c>
      <c r="B26" s="101" t="s">
        <v>136</v>
      </c>
      <c r="C26" s="102">
        <v>1241</v>
      </c>
      <c r="D26" s="102">
        <v>24</v>
      </c>
      <c r="E26" s="102">
        <v>1265</v>
      </c>
      <c r="F26" s="103">
        <v>-6.4349112426035499E-2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1265</v>
      </c>
      <c r="N26" s="103">
        <v>-6.4349112426035499E-2</v>
      </c>
      <c r="O26" s="106">
        <v>586</v>
      </c>
      <c r="P26" s="106">
        <v>1851</v>
      </c>
      <c r="Q26" s="117">
        <v>-0.126062322946176</v>
      </c>
      <c r="R26" s="104">
        <v>5</v>
      </c>
      <c r="S26" s="101" t="s">
        <v>72</v>
      </c>
      <c r="T26" s="106">
        <v>1334</v>
      </c>
      <c r="U26" s="106">
        <v>1352</v>
      </c>
      <c r="V26" s="106">
        <v>18</v>
      </c>
      <c r="W26" s="106">
        <v>0</v>
      </c>
      <c r="X26" s="106">
        <v>0</v>
      </c>
      <c r="Y26" s="106">
        <v>0</v>
      </c>
      <c r="Z26" s="106">
        <v>0</v>
      </c>
      <c r="AA26" s="106">
        <v>766</v>
      </c>
      <c r="AB26" s="106">
        <v>1352</v>
      </c>
      <c r="AC26" s="106">
        <v>2118</v>
      </c>
      <c r="AD26" s="101" t="s">
        <v>137</v>
      </c>
      <c r="AE26" s="106">
        <v>4036</v>
      </c>
      <c r="AF26" s="106">
        <v>10</v>
      </c>
      <c r="AG26" s="107"/>
    </row>
    <row r="27" spans="1:33" ht="14.25" x14ac:dyDescent="0.2">
      <c r="A27" s="101" t="s">
        <v>138</v>
      </c>
      <c r="B27" s="101" t="s">
        <v>139</v>
      </c>
      <c r="C27" s="102">
        <v>8700</v>
      </c>
      <c r="D27" s="102">
        <v>50</v>
      </c>
      <c r="E27" s="102">
        <v>8750</v>
      </c>
      <c r="F27" s="103">
        <v>-0.177167575700583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8750</v>
      </c>
      <c r="N27" s="103">
        <v>-0.177167575700583</v>
      </c>
      <c r="O27" s="106">
        <v>185</v>
      </c>
      <c r="P27" s="106">
        <v>8935</v>
      </c>
      <c r="Q27" s="117">
        <v>-0.17634587020649001</v>
      </c>
      <c r="R27" s="104">
        <v>5</v>
      </c>
      <c r="S27" s="101" t="s">
        <v>72</v>
      </c>
      <c r="T27" s="106">
        <v>10428</v>
      </c>
      <c r="U27" s="106">
        <v>10634</v>
      </c>
      <c r="V27" s="106">
        <v>206</v>
      </c>
      <c r="W27" s="106">
        <v>0</v>
      </c>
      <c r="X27" s="106">
        <v>0</v>
      </c>
      <c r="Y27" s="106">
        <v>0</v>
      </c>
      <c r="Z27" s="106">
        <v>0</v>
      </c>
      <c r="AA27" s="106">
        <v>214</v>
      </c>
      <c r="AB27" s="106">
        <v>10634</v>
      </c>
      <c r="AC27" s="106">
        <v>10848</v>
      </c>
      <c r="AD27" s="101" t="s">
        <v>140</v>
      </c>
      <c r="AE27" s="106">
        <v>4036</v>
      </c>
      <c r="AF27" s="106">
        <v>10</v>
      </c>
      <c r="AG27" s="107"/>
    </row>
    <row r="28" spans="1:33" ht="14.25" x14ac:dyDescent="0.2">
      <c r="A28" s="101" t="s">
        <v>141</v>
      </c>
      <c r="B28" s="101" t="s">
        <v>142</v>
      </c>
      <c r="C28" s="102">
        <v>37711</v>
      </c>
      <c r="D28" s="102">
        <v>80</v>
      </c>
      <c r="E28" s="102">
        <v>37791</v>
      </c>
      <c r="F28" s="103">
        <v>-3.2438936965538401E-2</v>
      </c>
      <c r="G28" s="102">
        <v>171</v>
      </c>
      <c r="H28" s="102">
        <v>0</v>
      </c>
      <c r="I28" s="102">
        <v>171</v>
      </c>
      <c r="J28" s="116">
        <v>-0.94626021370207403</v>
      </c>
      <c r="K28" s="106">
        <v>0</v>
      </c>
      <c r="L28" s="103">
        <v>0</v>
      </c>
      <c r="M28" s="106">
        <v>37962</v>
      </c>
      <c r="N28" s="103">
        <v>-0.101278409090909</v>
      </c>
      <c r="O28" s="106">
        <v>268</v>
      </c>
      <c r="P28" s="106">
        <v>38230</v>
      </c>
      <c r="Q28" s="117">
        <v>-0.103213699272813</v>
      </c>
      <c r="R28" s="104">
        <v>4</v>
      </c>
      <c r="S28" s="101" t="s">
        <v>72</v>
      </c>
      <c r="T28" s="106">
        <v>38836</v>
      </c>
      <c r="U28" s="106">
        <v>39058</v>
      </c>
      <c r="V28" s="106">
        <v>222</v>
      </c>
      <c r="W28" s="106">
        <v>3182</v>
      </c>
      <c r="X28" s="106">
        <v>3182</v>
      </c>
      <c r="Y28" s="106">
        <v>0</v>
      </c>
      <c r="Z28" s="106">
        <v>0</v>
      </c>
      <c r="AA28" s="106">
        <v>390</v>
      </c>
      <c r="AB28" s="106">
        <v>42240</v>
      </c>
      <c r="AC28" s="106">
        <v>42630</v>
      </c>
      <c r="AD28" s="101" t="s">
        <v>143</v>
      </c>
      <c r="AE28" s="106">
        <v>4036</v>
      </c>
      <c r="AF28" s="106">
        <v>10</v>
      </c>
      <c r="AG28" s="107"/>
    </row>
    <row r="29" spans="1:33" ht="14.25" x14ac:dyDescent="0.2">
      <c r="A29" s="101" t="s">
        <v>144</v>
      </c>
      <c r="B29" s="101" t="s">
        <v>145</v>
      </c>
      <c r="C29" s="102">
        <v>5616</v>
      </c>
      <c r="D29" s="102">
        <v>54</v>
      </c>
      <c r="E29" s="102">
        <v>5670</v>
      </c>
      <c r="F29" s="103">
        <v>-7.2013093289688995E-2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5670</v>
      </c>
      <c r="N29" s="103">
        <v>-7.2013093289688995E-2</v>
      </c>
      <c r="O29" s="106">
        <v>297</v>
      </c>
      <c r="P29" s="106">
        <v>5967</v>
      </c>
      <c r="Q29" s="117">
        <v>-9.5223654283548106E-2</v>
      </c>
      <c r="R29" s="104">
        <v>5</v>
      </c>
      <c r="S29" s="101" t="s">
        <v>72</v>
      </c>
      <c r="T29" s="106">
        <v>6030</v>
      </c>
      <c r="U29" s="106">
        <v>6110</v>
      </c>
      <c r="V29" s="106">
        <v>80</v>
      </c>
      <c r="W29" s="106">
        <v>0</v>
      </c>
      <c r="X29" s="106">
        <v>0</v>
      </c>
      <c r="Y29" s="106">
        <v>0</v>
      </c>
      <c r="Z29" s="106">
        <v>0</v>
      </c>
      <c r="AA29" s="106">
        <v>485</v>
      </c>
      <c r="AB29" s="106">
        <v>6110</v>
      </c>
      <c r="AC29" s="106">
        <v>6595</v>
      </c>
      <c r="AD29" s="101" t="s">
        <v>146</v>
      </c>
      <c r="AE29" s="106">
        <v>4036</v>
      </c>
      <c r="AF29" s="106">
        <v>10</v>
      </c>
      <c r="AG29" s="107"/>
    </row>
    <row r="30" spans="1:33" ht="14.25" x14ac:dyDescent="0.2">
      <c r="A30" s="101" t="s">
        <v>147</v>
      </c>
      <c r="B30" s="101" t="s">
        <v>148</v>
      </c>
      <c r="C30" s="102">
        <v>2425</v>
      </c>
      <c r="D30" s="102">
        <v>18</v>
      </c>
      <c r="E30" s="102">
        <v>2443</v>
      </c>
      <c r="F30" s="103">
        <v>0.23073047858942097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2443</v>
      </c>
      <c r="N30" s="103">
        <v>0.23073047858942097</v>
      </c>
      <c r="O30" s="106">
        <v>1239</v>
      </c>
      <c r="P30" s="106">
        <v>3682</v>
      </c>
      <c r="Q30" s="117">
        <v>0.25837320574162698</v>
      </c>
      <c r="R30" s="104">
        <v>5</v>
      </c>
      <c r="S30" s="101" t="s">
        <v>72</v>
      </c>
      <c r="T30" s="106">
        <v>1977</v>
      </c>
      <c r="U30" s="106">
        <v>1985</v>
      </c>
      <c r="V30" s="106">
        <v>8</v>
      </c>
      <c r="W30" s="106">
        <v>0</v>
      </c>
      <c r="X30" s="106">
        <v>0</v>
      </c>
      <c r="Y30" s="106">
        <v>0</v>
      </c>
      <c r="Z30" s="106">
        <v>0</v>
      </c>
      <c r="AA30" s="106">
        <v>941</v>
      </c>
      <c r="AB30" s="106">
        <v>1985</v>
      </c>
      <c r="AC30" s="106">
        <v>2926</v>
      </c>
      <c r="AD30" s="101" t="s">
        <v>149</v>
      </c>
      <c r="AE30" s="106">
        <v>4036</v>
      </c>
      <c r="AF30" s="106">
        <v>10</v>
      </c>
      <c r="AG30" s="107"/>
    </row>
    <row r="31" spans="1:33" ht="14.25" x14ac:dyDescent="0.2">
      <c r="A31" s="101" t="s">
        <v>150</v>
      </c>
      <c r="B31" s="101" t="s">
        <v>151</v>
      </c>
      <c r="C31" s="102">
        <v>699283</v>
      </c>
      <c r="D31" s="102">
        <v>361760</v>
      </c>
      <c r="E31" s="102">
        <v>1061043</v>
      </c>
      <c r="F31" s="103">
        <v>1.6224452951480801E-2</v>
      </c>
      <c r="G31" s="102">
        <v>1137814</v>
      </c>
      <c r="H31" s="102">
        <v>304738</v>
      </c>
      <c r="I31" s="102">
        <v>1442552</v>
      </c>
      <c r="J31" s="116">
        <v>6.5564773292184686E-2</v>
      </c>
      <c r="K31" s="106">
        <v>0</v>
      </c>
      <c r="L31" s="103">
        <v>0</v>
      </c>
      <c r="M31" s="106">
        <v>2503595</v>
      </c>
      <c r="N31" s="103">
        <v>4.4080764203922304E-2</v>
      </c>
      <c r="O31" s="106">
        <v>825</v>
      </c>
      <c r="P31" s="106">
        <v>2504420</v>
      </c>
      <c r="Q31" s="117">
        <v>4.3624001660184E-2</v>
      </c>
      <c r="R31" s="104">
        <v>1</v>
      </c>
      <c r="S31" s="101" t="s">
        <v>152</v>
      </c>
      <c r="T31" s="106">
        <v>704863</v>
      </c>
      <c r="U31" s="106">
        <v>1044103</v>
      </c>
      <c r="V31" s="106">
        <v>339240</v>
      </c>
      <c r="W31" s="106">
        <v>1070715</v>
      </c>
      <c r="X31" s="106">
        <v>1353791</v>
      </c>
      <c r="Y31" s="106">
        <v>283076</v>
      </c>
      <c r="Z31" s="106">
        <v>0</v>
      </c>
      <c r="AA31" s="106">
        <v>1840</v>
      </c>
      <c r="AB31" s="106">
        <v>2397894</v>
      </c>
      <c r="AC31" s="106">
        <v>2399734</v>
      </c>
      <c r="AD31" s="101" t="s">
        <v>153</v>
      </c>
      <c r="AE31" s="106">
        <v>4036</v>
      </c>
      <c r="AF31" s="106">
        <v>10</v>
      </c>
      <c r="AG31" s="107"/>
    </row>
    <row r="32" spans="1:33" ht="14.25" x14ac:dyDescent="0.2">
      <c r="A32" s="101" t="s">
        <v>154</v>
      </c>
      <c r="B32" s="101" t="s">
        <v>155</v>
      </c>
      <c r="C32" s="102">
        <v>1798</v>
      </c>
      <c r="D32" s="102">
        <v>0</v>
      </c>
      <c r="E32" s="102">
        <v>1798</v>
      </c>
      <c r="F32" s="103">
        <v>-3.6957686127477199E-2</v>
      </c>
      <c r="G32" s="102">
        <v>0</v>
      </c>
      <c r="H32" s="102">
        <v>0</v>
      </c>
      <c r="I32" s="102">
        <v>0</v>
      </c>
      <c r="J32" s="116">
        <v>0</v>
      </c>
      <c r="K32" s="106">
        <v>0</v>
      </c>
      <c r="L32" s="103">
        <v>0</v>
      </c>
      <c r="M32" s="106">
        <v>1798</v>
      </c>
      <c r="N32" s="103">
        <v>-3.6957686127477199E-2</v>
      </c>
      <c r="O32" s="106">
        <v>0</v>
      </c>
      <c r="P32" s="106">
        <v>1798</v>
      </c>
      <c r="Q32" s="117">
        <v>-3.6957686127477199E-2</v>
      </c>
      <c r="R32" s="104">
        <v>5</v>
      </c>
      <c r="S32" s="101" t="s">
        <v>72</v>
      </c>
      <c r="T32" s="106">
        <v>1867</v>
      </c>
      <c r="U32" s="106">
        <v>1867</v>
      </c>
      <c r="V32" s="106">
        <v>0</v>
      </c>
      <c r="W32" s="106">
        <v>0</v>
      </c>
      <c r="X32" s="106">
        <v>0</v>
      </c>
      <c r="Y32" s="106">
        <v>0</v>
      </c>
      <c r="Z32" s="106">
        <v>0</v>
      </c>
      <c r="AA32" s="106">
        <v>0</v>
      </c>
      <c r="AB32" s="106">
        <v>1867</v>
      </c>
      <c r="AC32" s="106">
        <v>1867</v>
      </c>
      <c r="AD32" s="101" t="s">
        <v>156</v>
      </c>
      <c r="AE32" s="106">
        <v>4036</v>
      </c>
      <c r="AF32" s="106">
        <v>10</v>
      </c>
      <c r="AG32" s="107"/>
    </row>
    <row r="33" spans="1:33" ht="14.25" x14ac:dyDescent="0.2">
      <c r="A33" s="101" t="s">
        <v>157</v>
      </c>
      <c r="B33" s="101" t="s">
        <v>158</v>
      </c>
      <c r="C33" s="102">
        <v>3185</v>
      </c>
      <c r="D33" s="102">
        <v>14</v>
      </c>
      <c r="E33" s="102">
        <v>3199</v>
      </c>
      <c r="F33" s="103">
        <v>9.404924760601921E-2</v>
      </c>
      <c r="G33" s="102">
        <v>0</v>
      </c>
      <c r="H33" s="102">
        <v>0</v>
      </c>
      <c r="I33" s="102">
        <v>0</v>
      </c>
      <c r="J33" s="116">
        <v>0</v>
      </c>
      <c r="K33" s="106">
        <v>0</v>
      </c>
      <c r="L33" s="103">
        <v>0</v>
      </c>
      <c r="M33" s="106">
        <v>3199</v>
      </c>
      <c r="N33" s="103">
        <v>9.404924760601921E-2</v>
      </c>
      <c r="O33" s="106">
        <v>261</v>
      </c>
      <c r="P33" s="106">
        <v>3460</v>
      </c>
      <c r="Q33" s="117">
        <v>4.8167222053923098E-2</v>
      </c>
      <c r="R33" s="104">
        <v>5</v>
      </c>
      <c r="S33" s="101" t="s">
        <v>72</v>
      </c>
      <c r="T33" s="106">
        <v>2924</v>
      </c>
      <c r="U33" s="106">
        <v>2924</v>
      </c>
      <c r="V33" s="106">
        <v>0</v>
      </c>
      <c r="W33" s="106">
        <v>0</v>
      </c>
      <c r="X33" s="106">
        <v>0</v>
      </c>
      <c r="Y33" s="106">
        <v>0</v>
      </c>
      <c r="Z33" s="106">
        <v>0</v>
      </c>
      <c r="AA33" s="106">
        <v>377</v>
      </c>
      <c r="AB33" s="106">
        <v>2924</v>
      </c>
      <c r="AC33" s="106">
        <v>3301</v>
      </c>
      <c r="AD33" s="101" t="s">
        <v>159</v>
      </c>
      <c r="AE33" s="106">
        <v>4036</v>
      </c>
      <c r="AF33" s="106">
        <v>10</v>
      </c>
      <c r="AG33" s="107"/>
    </row>
    <row r="34" spans="1:33" ht="14.25" x14ac:dyDescent="0.2">
      <c r="A34" s="101" t="s">
        <v>160</v>
      </c>
      <c r="B34" s="101" t="s">
        <v>161</v>
      </c>
      <c r="C34" s="102">
        <v>817</v>
      </c>
      <c r="D34" s="102">
        <v>0</v>
      </c>
      <c r="E34" s="102">
        <v>817</v>
      </c>
      <c r="F34" s="103">
        <v>-5.6581986143187102E-2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817</v>
      </c>
      <c r="N34" s="103">
        <v>-5.6581986143187102E-2</v>
      </c>
      <c r="O34" s="106">
        <v>663</v>
      </c>
      <c r="P34" s="106">
        <v>1480</v>
      </c>
      <c r="Q34" s="117">
        <v>0.118669690098262</v>
      </c>
      <c r="R34" s="104">
        <v>5</v>
      </c>
      <c r="S34" s="101" t="s">
        <v>72</v>
      </c>
      <c r="T34" s="106">
        <v>866</v>
      </c>
      <c r="U34" s="106">
        <v>866</v>
      </c>
      <c r="V34" s="106">
        <v>0</v>
      </c>
      <c r="W34" s="106">
        <v>0</v>
      </c>
      <c r="X34" s="106">
        <v>0</v>
      </c>
      <c r="Y34" s="106">
        <v>0</v>
      </c>
      <c r="Z34" s="106">
        <v>0</v>
      </c>
      <c r="AA34" s="106">
        <v>457</v>
      </c>
      <c r="AB34" s="106">
        <v>866</v>
      </c>
      <c r="AC34" s="106">
        <v>1323</v>
      </c>
      <c r="AD34" s="101" t="s">
        <v>162</v>
      </c>
      <c r="AE34" s="106">
        <v>4036</v>
      </c>
      <c r="AF34" s="106">
        <v>10</v>
      </c>
      <c r="AG34" s="107"/>
    </row>
    <row r="35" spans="1:33" ht="14.25" x14ac:dyDescent="0.2">
      <c r="A35" s="101" t="s">
        <v>163</v>
      </c>
      <c r="B35" s="101" t="s">
        <v>164</v>
      </c>
      <c r="C35" s="102">
        <v>2968</v>
      </c>
      <c r="D35" s="102">
        <v>20</v>
      </c>
      <c r="E35" s="102">
        <v>2988</v>
      </c>
      <c r="F35" s="103">
        <v>-6.5081351689612002E-2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2988</v>
      </c>
      <c r="N35" s="103">
        <v>-6.5081351689612002E-2</v>
      </c>
      <c r="O35" s="106">
        <v>840</v>
      </c>
      <c r="P35" s="106">
        <v>3828</v>
      </c>
      <c r="Q35" s="117">
        <v>7.3684210526315796E-3</v>
      </c>
      <c r="R35" s="104">
        <v>5</v>
      </c>
      <c r="S35" s="101" t="s">
        <v>72</v>
      </c>
      <c r="T35" s="106">
        <v>3184</v>
      </c>
      <c r="U35" s="106">
        <v>3196</v>
      </c>
      <c r="V35" s="106">
        <v>12</v>
      </c>
      <c r="W35" s="106">
        <v>0</v>
      </c>
      <c r="X35" s="106">
        <v>0</v>
      </c>
      <c r="Y35" s="106">
        <v>0</v>
      </c>
      <c r="Z35" s="106">
        <v>0</v>
      </c>
      <c r="AA35" s="106">
        <v>604</v>
      </c>
      <c r="AB35" s="106">
        <v>3196</v>
      </c>
      <c r="AC35" s="106">
        <v>3800</v>
      </c>
      <c r="AD35" s="101" t="s">
        <v>165</v>
      </c>
      <c r="AE35" s="106">
        <v>4036</v>
      </c>
      <c r="AF35" s="106">
        <v>10</v>
      </c>
      <c r="AG35" s="107"/>
    </row>
    <row r="36" spans="1:33" ht="14.25" x14ac:dyDescent="0.2">
      <c r="A36" s="101" t="s">
        <v>166</v>
      </c>
      <c r="B36" s="101" t="s">
        <v>167</v>
      </c>
      <c r="C36" s="102">
        <v>5540</v>
      </c>
      <c r="D36" s="102">
        <v>44</v>
      </c>
      <c r="E36" s="102">
        <v>5584</v>
      </c>
      <c r="F36" s="103">
        <v>-0.13426356589147301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5584</v>
      </c>
      <c r="N36" s="103">
        <v>-0.13426356589147301</v>
      </c>
      <c r="O36" s="106">
        <v>1121</v>
      </c>
      <c r="P36" s="106">
        <v>6705</v>
      </c>
      <c r="Q36" s="117">
        <v>-5.4301833568406205E-2</v>
      </c>
      <c r="R36" s="104">
        <v>5</v>
      </c>
      <c r="S36" s="101" t="s">
        <v>72</v>
      </c>
      <c r="T36" s="106">
        <v>6438</v>
      </c>
      <c r="U36" s="106">
        <v>6450</v>
      </c>
      <c r="V36" s="106">
        <v>12</v>
      </c>
      <c r="W36" s="106">
        <v>0</v>
      </c>
      <c r="X36" s="106">
        <v>0</v>
      </c>
      <c r="Y36" s="106">
        <v>0</v>
      </c>
      <c r="Z36" s="106">
        <v>0</v>
      </c>
      <c r="AA36" s="106">
        <v>640</v>
      </c>
      <c r="AB36" s="106">
        <v>6450</v>
      </c>
      <c r="AC36" s="106">
        <v>7090</v>
      </c>
      <c r="AD36" s="101" t="s">
        <v>168</v>
      </c>
      <c r="AE36" s="106">
        <v>4036</v>
      </c>
      <c r="AF36" s="106">
        <v>10</v>
      </c>
      <c r="AG36" s="107"/>
    </row>
    <row r="37" spans="1:33" ht="14.25" x14ac:dyDescent="0.2">
      <c r="A37" s="101" t="s">
        <v>169</v>
      </c>
      <c r="B37" s="101" t="s">
        <v>170</v>
      </c>
      <c r="C37" s="102">
        <v>4569</v>
      </c>
      <c r="D37" s="102">
        <v>886</v>
      </c>
      <c r="E37" s="102">
        <v>5455</v>
      </c>
      <c r="F37" s="103">
        <v>-0.116312975862628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5455</v>
      </c>
      <c r="N37" s="103">
        <v>-0.116312975862628</v>
      </c>
      <c r="O37" s="106">
        <v>1826</v>
      </c>
      <c r="P37" s="106">
        <v>7281</v>
      </c>
      <c r="Q37" s="117">
        <v>-7.3310423825887705E-2</v>
      </c>
      <c r="R37" s="104">
        <v>5</v>
      </c>
      <c r="S37" s="101" t="s">
        <v>72</v>
      </c>
      <c r="T37" s="106">
        <v>5245</v>
      </c>
      <c r="U37" s="106">
        <v>6173</v>
      </c>
      <c r="V37" s="106">
        <v>928</v>
      </c>
      <c r="W37" s="106">
        <v>0</v>
      </c>
      <c r="X37" s="106">
        <v>0</v>
      </c>
      <c r="Y37" s="106">
        <v>0</v>
      </c>
      <c r="Z37" s="106">
        <v>0</v>
      </c>
      <c r="AA37" s="106">
        <v>1684</v>
      </c>
      <c r="AB37" s="106">
        <v>6173</v>
      </c>
      <c r="AC37" s="106">
        <v>7857</v>
      </c>
      <c r="AD37" s="101" t="s">
        <v>171</v>
      </c>
      <c r="AE37" s="106">
        <v>4036</v>
      </c>
      <c r="AF37" s="106">
        <v>10</v>
      </c>
      <c r="AG37" s="107"/>
    </row>
    <row r="38" spans="1:33" ht="14.25" x14ac:dyDescent="0.2">
      <c r="A38" s="101" t="s">
        <v>172</v>
      </c>
      <c r="B38" s="101" t="s">
        <v>173</v>
      </c>
      <c r="C38" s="102">
        <v>217066</v>
      </c>
      <c r="D38" s="102">
        <v>5872</v>
      </c>
      <c r="E38" s="102">
        <v>222938</v>
      </c>
      <c r="F38" s="103">
        <v>9.158907037093571E-4</v>
      </c>
      <c r="G38" s="102">
        <v>132530</v>
      </c>
      <c r="H38" s="102">
        <v>5084</v>
      </c>
      <c r="I38" s="102">
        <v>137614</v>
      </c>
      <c r="J38" s="116">
        <v>3.7257577013816101E-2</v>
      </c>
      <c r="K38" s="106">
        <v>17316</v>
      </c>
      <c r="L38" s="103">
        <v>5.5749128919860601E-3</v>
      </c>
      <c r="M38" s="106">
        <v>377868</v>
      </c>
      <c r="N38" s="103">
        <v>1.4070446159007001E-2</v>
      </c>
      <c r="O38" s="106">
        <v>1226</v>
      </c>
      <c r="P38" s="106">
        <v>379094</v>
      </c>
      <c r="Q38" s="117">
        <v>1.22345879437775E-2</v>
      </c>
      <c r="R38" s="104">
        <v>2</v>
      </c>
      <c r="S38" s="101" t="s">
        <v>72</v>
      </c>
      <c r="T38" s="106">
        <v>216952</v>
      </c>
      <c r="U38" s="106">
        <v>222734</v>
      </c>
      <c r="V38" s="106">
        <v>5782</v>
      </c>
      <c r="W38" s="106">
        <v>127597</v>
      </c>
      <c r="X38" s="106">
        <v>132671</v>
      </c>
      <c r="Y38" s="106">
        <v>5074</v>
      </c>
      <c r="Z38" s="106">
        <v>17220</v>
      </c>
      <c r="AA38" s="106">
        <v>1887</v>
      </c>
      <c r="AB38" s="106">
        <v>372625</v>
      </c>
      <c r="AC38" s="106">
        <v>374512</v>
      </c>
      <c r="AD38" s="101" t="s">
        <v>174</v>
      </c>
      <c r="AE38" s="106">
        <v>4036</v>
      </c>
      <c r="AF38" s="106">
        <v>10</v>
      </c>
      <c r="AG38" s="107"/>
    </row>
    <row r="39" spans="1:33" ht="14.25" x14ac:dyDescent="0.2">
      <c r="A39" s="101" t="s">
        <v>175</v>
      </c>
      <c r="B39" s="101" t="s">
        <v>176</v>
      </c>
      <c r="C39" s="102">
        <v>8404</v>
      </c>
      <c r="D39" s="102">
        <v>50</v>
      </c>
      <c r="E39" s="102">
        <v>8454</v>
      </c>
      <c r="F39" s="103">
        <v>1.5861571737563102E-2</v>
      </c>
      <c r="G39" s="102">
        <v>0</v>
      </c>
      <c r="H39" s="102">
        <v>0</v>
      </c>
      <c r="I39" s="102">
        <v>0</v>
      </c>
      <c r="J39" s="116">
        <v>-1</v>
      </c>
      <c r="K39" s="106">
        <v>0</v>
      </c>
      <c r="L39" s="103">
        <v>0</v>
      </c>
      <c r="M39" s="106">
        <v>8454</v>
      </c>
      <c r="N39" s="103">
        <v>1.36690647482014E-2</v>
      </c>
      <c r="O39" s="106">
        <v>1145</v>
      </c>
      <c r="P39" s="106">
        <v>9599</v>
      </c>
      <c r="Q39" s="117">
        <v>2.6112387716732801E-3</v>
      </c>
      <c r="R39" s="104">
        <v>5</v>
      </c>
      <c r="S39" s="101" t="s">
        <v>72</v>
      </c>
      <c r="T39" s="106">
        <v>8288</v>
      </c>
      <c r="U39" s="106">
        <v>8322</v>
      </c>
      <c r="V39" s="106">
        <v>34</v>
      </c>
      <c r="W39" s="106">
        <v>18</v>
      </c>
      <c r="X39" s="106">
        <v>18</v>
      </c>
      <c r="Y39" s="106">
        <v>0</v>
      </c>
      <c r="Z39" s="106">
        <v>0</v>
      </c>
      <c r="AA39" s="106">
        <v>1234</v>
      </c>
      <c r="AB39" s="106">
        <v>8340</v>
      </c>
      <c r="AC39" s="106">
        <v>9574</v>
      </c>
      <c r="AD39" s="101" t="s">
        <v>177</v>
      </c>
      <c r="AE39" s="106">
        <v>4036</v>
      </c>
      <c r="AF39" s="106">
        <v>10</v>
      </c>
      <c r="AG39" s="107"/>
    </row>
    <row r="40" spans="1:33" ht="14.25" x14ac:dyDescent="0.2">
      <c r="A40" s="101" t="s">
        <v>178</v>
      </c>
      <c r="B40" s="101" t="s">
        <v>179</v>
      </c>
      <c r="C40" s="102">
        <v>15760</v>
      </c>
      <c r="D40" s="102">
        <v>14</v>
      </c>
      <c r="E40" s="102">
        <v>15774</v>
      </c>
      <c r="F40" s="103">
        <v>4.77582198605115E-2</v>
      </c>
      <c r="G40" s="102">
        <v>143</v>
      </c>
      <c r="H40" s="102">
        <v>0</v>
      </c>
      <c r="I40" s="102">
        <v>143</v>
      </c>
      <c r="J40" s="116">
        <v>-0.58309037900874594</v>
      </c>
      <c r="K40" s="106">
        <v>0</v>
      </c>
      <c r="L40" s="103">
        <v>0</v>
      </c>
      <c r="M40" s="106">
        <v>15917</v>
      </c>
      <c r="N40" s="103">
        <v>3.3705676061826201E-2</v>
      </c>
      <c r="O40" s="106">
        <v>0</v>
      </c>
      <c r="P40" s="106">
        <v>15917</v>
      </c>
      <c r="Q40" s="117">
        <v>3.3705676061826201E-2</v>
      </c>
      <c r="R40" s="104">
        <v>4</v>
      </c>
      <c r="S40" s="101" t="s">
        <v>72</v>
      </c>
      <c r="T40" s="106">
        <v>15041</v>
      </c>
      <c r="U40" s="106">
        <v>15055</v>
      </c>
      <c r="V40" s="106">
        <v>14</v>
      </c>
      <c r="W40" s="106">
        <v>343</v>
      </c>
      <c r="X40" s="106">
        <v>343</v>
      </c>
      <c r="Y40" s="106">
        <v>0</v>
      </c>
      <c r="Z40" s="106">
        <v>0</v>
      </c>
      <c r="AA40" s="106">
        <v>0</v>
      </c>
      <c r="AB40" s="106">
        <v>15398</v>
      </c>
      <c r="AC40" s="106">
        <v>15398</v>
      </c>
      <c r="AD40" s="101" t="s">
        <v>180</v>
      </c>
      <c r="AE40" s="106">
        <v>4036</v>
      </c>
      <c r="AF40" s="106">
        <v>10</v>
      </c>
      <c r="AG40" s="107"/>
    </row>
    <row r="41" spans="1:33" ht="14.25" x14ac:dyDescent="0.2">
      <c r="A41" s="101" t="s">
        <v>181</v>
      </c>
      <c r="B41" s="101" t="s">
        <v>182</v>
      </c>
      <c r="C41" s="102">
        <v>6778</v>
      </c>
      <c r="D41" s="102">
        <v>78</v>
      </c>
      <c r="E41" s="102">
        <v>6856</v>
      </c>
      <c r="F41" s="103">
        <v>-4.6453407510431199E-2</v>
      </c>
      <c r="G41" s="102">
        <v>1288</v>
      </c>
      <c r="H41" s="102">
        <v>20</v>
      </c>
      <c r="I41" s="102">
        <v>1308</v>
      </c>
      <c r="J41" s="116">
        <v>0.16473731077471099</v>
      </c>
      <c r="K41" s="106">
        <v>0</v>
      </c>
      <c r="L41" s="103">
        <v>0</v>
      </c>
      <c r="M41" s="106">
        <v>8164</v>
      </c>
      <c r="N41" s="103">
        <v>-1.7923733910742198E-2</v>
      </c>
      <c r="O41" s="106">
        <v>766</v>
      </c>
      <c r="P41" s="106">
        <v>8930</v>
      </c>
      <c r="Q41" s="117">
        <v>-7.09529754473575E-2</v>
      </c>
      <c r="R41" s="104">
        <v>5</v>
      </c>
      <c r="S41" s="101" t="s">
        <v>72</v>
      </c>
      <c r="T41" s="106">
        <v>7022</v>
      </c>
      <c r="U41" s="106">
        <v>7190</v>
      </c>
      <c r="V41" s="106">
        <v>168</v>
      </c>
      <c r="W41" s="106">
        <v>1091</v>
      </c>
      <c r="X41" s="106">
        <v>1123</v>
      </c>
      <c r="Y41" s="106">
        <v>32</v>
      </c>
      <c r="Z41" s="106">
        <v>0</v>
      </c>
      <c r="AA41" s="106">
        <v>1299</v>
      </c>
      <c r="AB41" s="106">
        <v>8313</v>
      </c>
      <c r="AC41" s="106">
        <v>9612</v>
      </c>
      <c r="AD41" s="101" t="s">
        <v>183</v>
      </c>
      <c r="AE41" s="106">
        <v>4036</v>
      </c>
      <c r="AF41" s="106">
        <v>10</v>
      </c>
      <c r="AG41" s="107"/>
    </row>
    <row r="42" spans="1:33" ht="14.25" x14ac:dyDescent="0.2">
      <c r="A42" s="101" t="s">
        <v>184</v>
      </c>
      <c r="B42" s="101" t="s">
        <v>185</v>
      </c>
      <c r="C42" s="102">
        <v>1071</v>
      </c>
      <c r="D42" s="102">
        <v>2</v>
      </c>
      <c r="E42" s="102">
        <v>1073</v>
      </c>
      <c r="F42" s="103">
        <v>-6.7767158992180693E-2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1073</v>
      </c>
      <c r="N42" s="103">
        <v>-6.7767158992180693E-2</v>
      </c>
      <c r="O42" s="106">
        <v>743</v>
      </c>
      <c r="P42" s="106">
        <v>1816</v>
      </c>
      <c r="Q42" s="117">
        <v>9.4496942745970012E-3</v>
      </c>
      <c r="R42" s="104">
        <v>5</v>
      </c>
      <c r="S42" s="101" t="s">
        <v>72</v>
      </c>
      <c r="T42" s="106">
        <v>1097</v>
      </c>
      <c r="U42" s="106">
        <v>1151</v>
      </c>
      <c r="V42" s="106">
        <v>54</v>
      </c>
      <c r="W42" s="106">
        <v>0</v>
      </c>
      <c r="X42" s="106">
        <v>0</v>
      </c>
      <c r="Y42" s="106">
        <v>0</v>
      </c>
      <c r="Z42" s="106">
        <v>0</v>
      </c>
      <c r="AA42" s="106">
        <v>648</v>
      </c>
      <c r="AB42" s="106">
        <v>1151</v>
      </c>
      <c r="AC42" s="106">
        <v>1799</v>
      </c>
      <c r="AD42" s="101" t="s">
        <v>186</v>
      </c>
      <c r="AE42" s="106">
        <v>4036</v>
      </c>
      <c r="AF42" s="106">
        <v>10</v>
      </c>
      <c r="AG42" s="107"/>
    </row>
    <row r="43" spans="1:33" ht="14.25" x14ac:dyDescent="0.2">
      <c r="A43" s="101" t="s">
        <v>187</v>
      </c>
      <c r="B43" s="101" t="s">
        <v>188</v>
      </c>
      <c r="C43" s="102">
        <v>130258</v>
      </c>
      <c r="D43" s="102">
        <v>35338</v>
      </c>
      <c r="E43" s="102">
        <v>165596</v>
      </c>
      <c r="F43" s="103">
        <v>-8.1577402700080317E-3</v>
      </c>
      <c r="G43" s="102">
        <v>11212</v>
      </c>
      <c r="H43" s="102">
        <v>1664</v>
      </c>
      <c r="I43" s="102">
        <v>12876</v>
      </c>
      <c r="J43" s="116">
        <v>0.366153846153846</v>
      </c>
      <c r="K43" s="106">
        <v>19</v>
      </c>
      <c r="L43" s="103">
        <v>0</v>
      </c>
      <c r="M43" s="106">
        <v>178491</v>
      </c>
      <c r="N43" s="103">
        <v>1.19512651446001E-2</v>
      </c>
      <c r="O43" s="106">
        <v>5672</v>
      </c>
      <c r="P43" s="106">
        <v>184163</v>
      </c>
      <c r="Q43" s="117">
        <v>-1.5523849743674701E-2</v>
      </c>
      <c r="R43" s="104">
        <v>3</v>
      </c>
      <c r="S43" s="101" t="s">
        <v>72</v>
      </c>
      <c r="T43" s="106">
        <v>127350</v>
      </c>
      <c r="U43" s="106">
        <v>166958</v>
      </c>
      <c r="V43" s="106">
        <v>39608</v>
      </c>
      <c r="W43" s="106">
        <v>8153</v>
      </c>
      <c r="X43" s="106">
        <v>9425</v>
      </c>
      <c r="Y43" s="106">
        <v>1272</v>
      </c>
      <c r="Z43" s="106">
        <v>0</v>
      </c>
      <c r="AA43" s="106">
        <v>10684</v>
      </c>
      <c r="AB43" s="106">
        <v>176383</v>
      </c>
      <c r="AC43" s="106">
        <v>187067</v>
      </c>
      <c r="AD43" s="101" t="s">
        <v>189</v>
      </c>
      <c r="AE43" s="106">
        <v>4036</v>
      </c>
      <c r="AF43" s="106">
        <v>10</v>
      </c>
      <c r="AG43" s="107"/>
    </row>
    <row r="44" spans="1:33" ht="14.25" x14ac:dyDescent="0.2">
      <c r="A44" s="101" t="s">
        <v>190</v>
      </c>
      <c r="B44" s="101" t="s">
        <v>191</v>
      </c>
      <c r="C44" s="102">
        <v>272292</v>
      </c>
      <c r="D44" s="102">
        <v>37544</v>
      </c>
      <c r="E44" s="102">
        <v>309836</v>
      </c>
      <c r="F44" s="103">
        <v>3.0670786237533903E-4</v>
      </c>
      <c r="G44" s="102">
        <v>80147</v>
      </c>
      <c r="H44" s="102">
        <v>1198</v>
      </c>
      <c r="I44" s="102">
        <v>81345</v>
      </c>
      <c r="J44" s="116">
        <v>5.2996077720676799E-2</v>
      </c>
      <c r="K44" s="106">
        <v>0</v>
      </c>
      <c r="L44" s="103">
        <v>0</v>
      </c>
      <c r="M44" s="106">
        <v>391181</v>
      </c>
      <c r="N44" s="103">
        <v>1.0824513168230901E-2</v>
      </c>
      <c r="O44" s="106">
        <v>618</v>
      </c>
      <c r="P44" s="106">
        <v>391799</v>
      </c>
      <c r="Q44" s="117">
        <v>9.5674670047360584E-3</v>
      </c>
      <c r="R44" s="104">
        <v>2</v>
      </c>
      <c r="S44" s="101" t="s">
        <v>72</v>
      </c>
      <c r="T44" s="106">
        <v>271879</v>
      </c>
      <c r="U44" s="106">
        <v>309741</v>
      </c>
      <c r="V44" s="106">
        <v>37862</v>
      </c>
      <c r="W44" s="106">
        <v>75911</v>
      </c>
      <c r="X44" s="106">
        <v>77251</v>
      </c>
      <c r="Y44" s="106">
        <v>1340</v>
      </c>
      <c r="Z44" s="106">
        <v>0</v>
      </c>
      <c r="AA44" s="106">
        <v>1094</v>
      </c>
      <c r="AB44" s="106">
        <v>386992</v>
      </c>
      <c r="AC44" s="106">
        <v>388086</v>
      </c>
      <c r="AD44" s="101" t="s">
        <v>192</v>
      </c>
      <c r="AE44" s="106">
        <v>4036</v>
      </c>
      <c r="AF44" s="106">
        <v>10</v>
      </c>
      <c r="AG44" s="107"/>
    </row>
    <row r="45" spans="1:33" ht="14.25" x14ac:dyDescent="0.2">
      <c r="A45" s="101" t="s">
        <v>193</v>
      </c>
      <c r="B45" s="101" t="s">
        <v>194</v>
      </c>
      <c r="C45" s="102">
        <v>4741</v>
      </c>
      <c r="D45" s="102">
        <v>1166</v>
      </c>
      <c r="E45" s="102">
        <v>5907</v>
      </c>
      <c r="F45" s="103">
        <v>-8.1337480559875594E-2</v>
      </c>
      <c r="G45" s="102">
        <v>0</v>
      </c>
      <c r="H45" s="102">
        <v>0</v>
      </c>
      <c r="I45" s="102">
        <v>0</v>
      </c>
      <c r="J45" s="116">
        <v>0</v>
      </c>
      <c r="K45" s="106">
        <v>0</v>
      </c>
      <c r="L45" s="103">
        <v>0</v>
      </c>
      <c r="M45" s="106">
        <v>5907</v>
      </c>
      <c r="N45" s="103">
        <v>-8.1337480559875594E-2</v>
      </c>
      <c r="O45" s="106">
        <v>2100</v>
      </c>
      <c r="P45" s="106">
        <v>8007</v>
      </c>
      <c r="Q45" s="117">
        <v>-8.3552706878791308E-2</v>
      </c>
      <c r="R45" s="104">
        <v>5</v>
      </c>
      <c r="S45" s="101" t="s">
        <v>72</v>
      </c>
      <c r="T45" s="106">
        <v>5328</v>
      </c>
      <c r="U45" s="106">
        <v>6430</v>
      </c>
      <c r="V45" s="106">
        <v>1102</v>
      </c>
      <c r="W45" s="106">
        <v>0</v>
      </c>
      <c r="X45" s="106">
        <v>0</v>
      </c>
      <c r="Y45" s="106">
        <v>0</v>
      </c>
      <c r="Z45" s="106">
        <v>0</v>
      </c>
      <c r="AA45" s="106">
        <v>2307</v>
      </c>
      <c r="AB45" s="106">
        <v>6430</v>
      </c>
      <c r="AC45" s="106">
        <v>8737</v>
      </c>
      <c r="AD45" s="101" t="s">
        <v>195</v>
      </c>
      <c r="AE45" s="106">
        <v>4036</v>
      </c>
      <c r="AF45" s="106">
        <v>10</v>
      </c>
      <c r="AG45" s="107"/>
    </row>
    <row r="46" spans="1:33" ht="14.25" x14ac:dyDescent="0.2">
      <c r="A46" s="101" t="s">
        <v>196</v>
      </c>
      <c r="B46" s="101" t="s">
        <v>197</v>
      </c>
      <c r="C46" s="102">
        <v>944</v>
      </c>
      <c r="D46" s="102">
        <v>54</v>
      </c>
      <c r="E46" s="102">
        <v>998</v>
      </c>
      <c r="F46" s="103">
        <v>-2.4437927663734101E-2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998</v>
      </c>
      <c r="N46" s="103">
        <v>-2.4437927663734101E-2</v>
      </c>
      <c r="O46" s="106">
        <v>1380</v>
      </c>
      <c r="P46" s="106">
        <v>2378</v>
      </c>
      <c r="Q46" s="117">
        <v>-0.131165509682134</v>
      </c>
      <c r="R46" s="104">
        <v>5</v>
      </c>
      <c r="S46" s="101" t="s">
        <v>72</v>
      </c>
      <c r="T46" s="106">
        <v>939</v>
      </c>
      <c r="U46" s="106">
        <v>1023</v>
      </c>
      <c r="V46" s="106">
        <v>84</v>
      </c>
      <c r="W46" s="106">
        <v>0</v>
      </c>
      <c r="X46" s="106">
        <v>0</v>
      </c>
      <c r="Y46" s="106">
        <v>0</v>
      </c>
      <c r="Z46" s="106">
        <v>0</v>
      </c>
      <c r="AA46" s="106">
        <v>1714</v>
      </c>
      <c r="AB46" s="106">
        <v>1023</v>
      </c>
      <c r="AC46" s="106">
        <v>2737</v>
      </c>
      <c r="AD46" s="101" t="s">
        <v>198</v>
      </c>
      <c r="AE46" s="106">
        <v>4036</v>
      </c>
      <c r="AF46" s="106">
        <v>10</v>
      </c>
      <c r="AG46" s="107"/>
    </row>
    <row r="47" spans="1:33" ht="14.25" x14ac:dyDescent="0.2">
      <c r="A47" s="101" t="s">
        <v>199</v>
      </c>
      <c r="B47" s="101" t="s">
        <v>200</v>
      </c>
      <c r="C47" s="102">
        <v>0</v>
      </c>
      <c r="D47" s="102">
        <v>0</v>
      </c>
      <c r="E47" s="102">
        <v>0</v>
      </c>
      <c r="F47" s="103">
        <v>-1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0</v>
      </c>
      <c r="N47" s="103">
        <v>-1</v>
      </c>
      <c r="O47" s="106">
        <v>0</v>
      </c>
      <c r="P47" s="106">
        <v>0</v>
      </c>
      <c r="Q47" s="117">
        <v>-1</v>
      </c>
      <c r="R47" s="104">
        <v>5</v>
      </c>
      <c r="S47" s="101" t="s">
        <v>72</v>
      </c>
      <c r="T47" s="106">
        <v>749</v>
      </c>
      <c r="U47" s="106">
        <v>749</v>
      </c>
      <c r="V47" s="106">
        <v>0</v>
      </c>
      <c r="W47" s="106">
        <v>0</v>
      </c>
      <c r="X47" s="106">
        <v>0</v>
      </c>
      <c r="Y47" s="106">
        <v>0</v>
      </c>
      <c r="Z47" s="106">
        <v>0</v>
      </c>
      <c r="AA47" s="106">
        <v>0</v>
      </c>
      <c r="AB47" s="106">
        <v>749</v>
      </c>
      <c r="AC47" s="106">
        <v>749</v>
      </c>
      <c r="AD47" s="101" t="s">
        <v>201</v>
      </c>
      <c r="AE47" s="106">
        <v>4036</v>
      </c>
      <c r="AF47" s="106">
        <v>10</v>
      </c>
      <c r="AG47" s="107"/>
    </row>
    <row r="48" spans="1:33" ht="14.25" x14ac:dyDescent="0.2">
      <c r="A48" s="101" t="s">
        <v>202</v>
      </c>
      <c r="B48" s="101" t="s">
        <v>203</v>
      </c>
      <c r="C48" s="102">
        <v>9056</v>
      </c>
      <c r="D48" s="102">
        <v>112</v>
      </c>
      <c r="E48" s="102">
        <v>9168</v>
      </c>
      <c r="F48" s="103">
        <v>-9.186209877877452E-3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9168</v>
      </c>
      <c r="N48" s="103">
        <v>-9.186209877877452E-3</v>
      </c>
      <c r="O48" s="106">
        <v>517</v>
      </c>
      <c r="P48" s="106">
        <v>9685</v>
      </c>
      <c r="Q48" s="117">
        <v>2.6279537988767598E-2</v>
      </c>
      <c r="R48" s="104">
        <v>5</v>
      </c>
      <c r="S48" s="101" t="s">
        <v>72</v>
      </c>
      <c r="T48" s="106">
        <v>9191</v>
      </c>
      <c r="U48" s="106">
        <v>9253</v>
      </c>
      <c r="V48" s="106">
        <v>62</v>
      </c>
      <c r="W48" s="106">
        <v>0</v>
      </c>
      <c r="X48" s="106">
        <v>0</v>
      </c>
      <c r="Y48" s="106">
        <v>0</v>
      </c>
      <c r="Z48" s="106">
        <v>0</v>
      </c>
      <c r="AA48" s="106">
        <v>184</v>
      </c>
      <c r="AB48" s="106">
        <v>9253</v>
      </c>
      <c r="AC48" s="106">
        <v>9437</v>
      </c>
      <c r="AD48" s="101" t="s">
        <v>204</v>
      </c>
      <c r="AE48" s="106">
        <v>4036</v>
      </c>
      <c r="AF48" s="106">
        <v>10</v>
      </c>
      <c r="AG48" s="107"/>
    </row>
    <row r="49" spans="1:33" ht="14.25" x14ac:dyDescent="0.2">
      <c r="A49" s="101" t="s">
        <v>205</v>
      </c>
      <c r="B49" s="101" t="s">
        <v>206</v>
      </c>
      <c r="C49" s="102">
        <v>73838</v>
      </c>
      <c r="D49" s="102">
        <v>810</v>
      </c>
      <c r="E49" s="102">
        <v>74648</v>
      </c>
      <c r="F49" s="103">
        <v>3.1690968143182903E-2</v>
      </c>
      <c r="G49" s="102">
        <v>25031</v>
      </c>
      <c r="H49" s="102">
        <v>34</v>
      </c>
      <c r="I49" s="102">
        <v>25065</v>
      </c>
      <c r="J49" s="116">
        <v>7.7597298166613106E-3</v>
      </c>
      <c r="K49" s="106">
        <v>0</v>
      </c>
      <c r="L49" s="103">
        <v>0</v>
      </c>
      <c r="M49" s="106">
        <v>99713</v>
      </c>
      <c r="N49" s="103">
        <v>2.5569029179137504E-2</v>
      </c>
      <c r="O49" s="106">
        <v>1011</v>
      </c>
      <c r="P49" s="106">
        <v>100724</v>
      </c>
      <c r="Q49" s="117">
        <v>2.6361107431447903E-2</v>
      </c>
      <c r="R49" s="104">
        <v>3</v>
      </c>
      <c r="S49" s="101" t="s">
        <v>72</v>
      </c>
      <c r="T49" s="106">
        <v>71805</v>
      </c>
      <c r="U49" s="106">
        <v>72355</v>
      </c>
      <c r="V49" s="106">
        <v>550</v>
      </c>
      <c r="W49" s="106">
        <v>24856</v>
      </c>
      <c r="X49" s="106">
        <v>24872</v>
      </c>
      <c r="Y49" s="106">
        <v>16</v>
      </c>
      <c r="Z49" s="106">
        <v>0</v>
      </c>
      <c r="AA49" s="106">
        <v>910</v>
      </c>
      <c r="AB49" s="106">
        <v>97227</v>
      </c>
      <c r="AC49" s="106">
        <v>98137</v>
      </c>
      <c r="AD49" s="101" t="s">
        <v>207</v>
      </c>
      <c r="AE49" s="106">
        <v>4036</v>
      </c>
      <c r="AF49" s="106">
        <v>10</v>
      </c>
      <c r="AG49" s="108"/>
    </row>
    <row r="50" spans="1:33" ht="14.25" x14ac:dyDescent="0.2">
      <c r="A50" s="109" t="s">
        <v>208</v>
      </c>
      <c r="B50" s="110"/>
      <c r="C50" s="111">
        <v>2241782</v>
      </c>
      <c r="D50" s="111">
        <v>515834</v>
      </c>
      <c r="E50" s="111">
        <v>2757616</v>
      </c>
      <c r="F50" s="112">
        <v>2.9612936874471299E-3</v>
      </c>
      <c r="G50" s="111">
        <v>1638710</v>
      </c>
      <c r="H50" s="111">
        <v>321516</v>
      </c>
      <c r="I50" s="111">
        <v>1960226</v>
      </c>
      <c r="J50" s="118">
        <v>5.8444223180711796E-2</v>
      </c>
      <c r="K50" s="119">
        <v>46399</v>
      </c>
      <c r="L50" s="112">
        <v>7.9573745317480599E-2</v>
      </c>
      <c r="M50" s="119">
        <v>4764241</v>
      </c>
      <c r="N50" s="112">
        <v>2.5794277502933102E-2</v>
      </c>
      <c r="O50" s="119">
        <v>55079</v>
      </c>
      <c r="P50" s="119">
        <v>4819320</v>
      </c>
      <c r="Q50" s="120">
        <v>2.3033603753747002E-2</v>
      </c>
      <c r="R50" s="113">
        <v>0</v>
      </c>
      <c r="S50" s="114">
        <v>0</v>
      </c>
      <c r="T50" s="115">
        <v>2249578</v>
      </c>
      <c r="U50" s="115">
        <v>2749474</v>
      </c>
      <c r="V50" s="115">
        <v>499896</v>
      </c>
      <c r="W50" s="115">
        <v>1553290</v>
      </c>
      <c r="X50" s="115">
        <v>1851988</v>
      </c>
      <c r="Y50" s="115">
        <v>298698</v>
      </c>
      <c r="Z50" s="115">
        <v>42979</v>
      </c>
      <c r="AA50" s="115">
        <v>66372</v>
      </c>
      <c r="AB50" s="115">
        <v>4644441</v>
      </c>
      <c r="AC50" s="115">
        <v>4710813</v>
      </c>
      <c r="AD50" s="114">
        <v>0</v>
      </c>
      <c r="AE50" s="115">
        <v>185656</v>
      </c>
      <c r="AF50" s="115">
        <v>460</v>
      </c>
      <c r="AG50" s="114" t="s">
        <v>255</v>
      </c>
    </row>
    <row r="51" spans="1:33" ht="14.25" x14ac:dyDescent="0.2">
      <c r="A51" s="101" t="s">
        <v>210</v>
      </c>
      <c r="B51" s="101" t="s">
        <v>211</v>
      </c>
      <c r="C51" s="102">
        <v>0</v>
      </c>
      <c r="D51" s="102">
        <v>0</v>
      </c>
      <c r="E51" s="102">
        <v>0</v>
      </c>
      <c r="F51" s="103">
        <v>0</v>
      </c>
      <c r="G51" s="102">
        <v>0</v>
      </c>
      <c r="H51" s="102">
        <v>0</v>
      </c>
      <c r="I51" s="102">
        <v>0</v>
      </c>
      <c r="J51" s="116">
        <v>0</v>
      </c>
      <c r="K51" s="106">
        <v>0</v>
      </c>
      <c r="L51" s="103">
        <v>0</v>
      </c>
      <c r="M51" s="106">
        <v>0</v>
      </c>
      <c r="N51" s="103">
        <v>0</v>
      </c>
      <c r="O51" s="106">
        <v>0</v>
      </c>
      <c r="P51" s="106">
        <v>0</v>
      </c>
      <c r="Q51" s="117">
        <v>0</v>
      </c>
      <c r="R51" s="104">
        <v>6</v>
      </c>
      <c r="S51" s="101" t="s">
        <v>152</v>
      </c>
      <c r="T51" s="106">
        <v>0</v>
      </c>
      <c r="U51" s="106">
        <v>0</v>
      </c>
      <c r="V51" s="106">
        <v>0</v>
      </c>
      <c r="W51" s="106">
        <v>0</v>
      </c>
      <c r="X51" s="106">
        <v>0</v>
      </c>
      <c r="Y51" s="106">
        <v>0</v>
      </c>
      <c r="Z51" s="106">
        <v>0</v>
      </c>
      <c r="AA51" s="106">
        <v>0</v>
      </c>
      <c r="AB51" s="106">
        <v>0</v>
      </c>
      <c r="AC51" s="106">
        <v>0</v>
      </c>
      <c r="AD51" s="101" t="s">
        <v>212</v>
      </c>
      <c r="AE51" s="106">
        <v>4036</v>
      </c>
      <c r="AF51" s="106">
        <v>10</v>
      </c>
      <c r="AG51" s="105" t="s">
        <v>152</v>
      </c>
    </row>
    <row r="52" spans="1:33" ht="14.25" x14ac:dyDescent="0.2">
      <c r="A52" s="101" t="s">
        <v>213</v>
      </c>
      <c r="B52" s="101" t="s">
        <v>214</v>
      </c>
      <c r="C52" s="102">
        <v>150</v>
      </c>
      <c r="D52" s="102">
        <v>0</v>
      </c>
      <c r="E52" s="102">
        <v>150</v>
      </c>
      <c r="F52" s="103">
        <v>-0.33035714285714302</v>
      </c>
      <c r="G52" s="102">
        <v>0</v>
      </c>
      <c r="H52" s="102">
        <v>0</v>
      </c>
      <c r="I52" s="102">
        <v>0</v>
      </c>
      <c r="J52" s="116">
        <v>0</v>
      </c>
      <c r="K52" s="106">
        <v>0</v>
      </c>
      <c r="L52" s="103">
        <v>0</v>
      </c>
      <c r="M52" s="106">
        <v>150</v>
      </c>
      <c r="N52" s="103">
        <v>-0.33035714285714302</v>
      </c>
      <c r="O52" s="106">
        <v>0</v>
      </c>
      <c r="P52" s="106">
        <v>150</v>
      </c>
      <c r="Q52" s="117">
        <v>-0.33035714285714302</v>
      </c>
      <c r="R52" s="104">
        <v>6</v>
      </c>
      <c r="S52" s="101" t="s">
        <v>152</v>
      </c>
      <c r="T52" s="106">
        <v>224</v>
      </c>
      <c r="U52" s="106">
        <v>224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224</v>
      </c>
      <c r="AC52" s="106">
        <v>224</v>
      </c>
      <c r="AD52" s="101" t="s">
        <v>215</v>
      </c>
      <c r="AE52" s="106">
        <v>4036</v>
      </c>
      <c r="AF52" s="106">
        <v>10</v>
      </c>
      <c r="AG52" s="107"/>
    </row>
    <row r="53" spans="1:33" ht="14.25" x14ac:dyDescent="0.2">
      <c r="A53" s="101" t="s">
        <v>216</v>
      </c>
      <c r="B53" s="101" t="s">
        <v>217</v>
      </c>
      <c r="C53" s="102">
        <v>30729</v>
      </c>
      <c r="D53" s="102">
        <v>0</v>
      </c>
      <c r="E53" s="102">
        <v>30729</v>
      </c>
      <c r="F53" s="103">
        <v>-0.113595061585946</v>
      </c>
      <c r="G53" s="102">
        <v>153088</v>
      </c>
      <c r="H53" s="102">
        <v>0</v>
      </c>
      <c r="I53" s="102">
        <v>153088</v>
      </c>
      <c r="J53" s="116">
        <v>0.12269173792516799</v>
      </c>
      <c r="K53" s="106">
        <v>0</v>
      </c>
      <c r="L53" s="103">
        <v>0</v>
      </c>
      <c r="M53" s="106">
        <v>183817</v>
      </c>
      <c r="N53" s="103">
        <v>7.47960824440871E-2</v>
      </c>
      <c r="O53" s="106">
        <v>0</v>
      </c>
      <c r="P53" s="106">
        <v>183817</v>
      </c>
      <c r="Q53" s="117">
        <v>7.47960824440871E-2</v>
      </c>
      <c r="R53" s="104">
        <v>6</v>
      </c>
      <c r="S53" s="101" t="s">
        <v>152</v>
      </c>
      <c r="T53" s="106">
        <v>34667</v>
      </c>
      <c r="U53" s="106">
        <v>34667</v>
      </c>
      <c r="V53" s="106">
        <v>0</v>
      </c>
      <c r="W53" s="106">
        <v>136358</v>
      </c>
      <c r="X53" s="106">
        <v>136358</v>
      </c>
      <c r="Y53" s="106">
        <v>0</v>
      </c>
      <c r="Z53" s="106">
        <v>0</v>
      </c>
      <c r="AA53" s="106">
        <v>0</v>
      </c>
      <c r="AB53" s="106">
        <v>171025</v>
      </c>
      <c r="AC53" s="106">
        <v>171025</v>
      </c>
      <c r="AD53" s="101" t="s">
        <v>218</v>
      </c>
      <c r="AE53" s="106">
        <v>4036</v>
      </c>
      <c r="AF53" s="106">
        <v>10</v>
      </c>
      <c r="AG53" s="107"/>
    </row>
    <row r="54" spans="1:33" ht="14.25" x14ac:dyDescent="0.2">
      <c r="A54" s="101" t="s">
        <v>219</v>
      </c>
      <c r="B54" s="101" t="s">
        <v>220</v>
      </c>
      <c r="C54" s="102">
        <v>0</v>
      </c>
      <c r="D54" s="102">
        <v>0</v>
      </c>
      <c r="E54" s="102">
        <v>0</v>
      </c>
      <c r="F54" s="103">
        <v>0</v>
      </c>
      <c r="G54" s="102">
        <v>0</v>
      </c>
      <c r="H54" s="102">
        <v>0</v>
      </c>
      <c r="I54" s="102">
        <v>0</v>
      </c>
      <c r="J54" s="116">
        <v>0</v>
      </c>
      <c r="K54" s="106">
        <v>0</v>
      </c>
      <c r="L54" s="103">
        <v>0</v>
      </c>
      <c r="M54" s="106">
        <v>0</v>
      </c>
      <c r="N54" s="103">
        <v>0</v>
      </c>
      <c r="O54" s="106">
        <v>0</v>
      </c>
      <c r="P54" s="106">
        <v>0</v>
      </c>
      <c r="Q54" s="117">
        <v>0</v>
      </c>
      <c r="R54" s="104">
        <v>6</v>
      </c>
      <c r="S54" s="101" t="s">
        <v>152</v>
      </c>
      <c r="T54" s="106">
        <v>0</v>
      </c>
      <c r="U54" s="106">
        <v>0</v>
      </c>
      <c r="V54" s="106">
        <v>0</v>
      </c>
      <c r="W54" s="106">
        <v>0</v>
      </c>
      <c r="X54" s="106">
        <v>0</v>
      </c>
      <c r="Y54" s="106">
        <v>0</v>
      </c>
      <c r="Z54" s="106">
        <v>0</v>
      </c>
      <c r="AA54" s="106">
        <v>0</v>
      </c>
      <c r="AB54" s="106">
        <v>0</v>
      </c>
      <c r="AC54" s="106">
        <v>0</v>
      </c>
      <c r="AD54" s="101" t="s">
        <v>221</v>
      </c>
      <c r="AE54" s="106">
        <v>4036</v>
      </c>
      <c r="AF54" s="106">
        <v>10</v>
      </c>
      <c r="AG54" s="107"/>
    </row>
    <row r="55" spans="1:33" ht="14.25" x14ac:dyDescent="0.2">
      <c r="A55" s="101" t="s">
        <v>222</v>
      </c>
      <c r="B55" s="101" t="s">
        <v>223</v>
      </c>
      <c r="C55" s="102">
        <v>3172</v>
      </c>
      <c r="D55" s="102">
        <v>0</v>
      </c>
      <c r="E55" s="102">
        <v>3172</v>
      </c>
      <c r="F55" s="103">
        <v>8.2593856655290093E-2</v>
      </c>
      <c r="G55" s="102">
        <v>0</v>
      </c>
      <c r="H55" s="102">
        <v>0</v>
      </c>
      <c r="I55" s="102">
        <v>0</v>
      </c>
      <c r="J55" s="116">
        <v>-1</v>
      </c>
      <c r="K55" s="106">
        <v>0</v>
      </c>
      <c r="L55" s="103">
        <v>0</v>
      </c>
      <c r="M55" s="106">
        <v>3172</v>
      </c>
      <c r="N55" s="103">
        <v>4.8248512888301398E-2</v>
      </c>
      <c r="O55" s="106">
        <v>0</v>
      </c>
      <c r="P55" s="106">
        <v>3172</v>
      </c>
      <c r="Q55" s="117">
        <v>4.8248512888301398E-2</v>
      </c>
      <c r="R55" s="104">
        <v>6</v>
      </c>
      <c r="S55" s="101" t="s">
        <v>152</v>
      </c>
      <c r="T55" s="106">
        <v>2930</v>
      </c>
      <c r="U55" s="106">
        <v>2930</v>
      </c>
      <c r="V55" s="106">
        <v>0</v>
      </c>
      <c r="W55" s="106">
        <v>96</v>
      </c>
      <c r="X55" s="106">
        <v>96</v>
      </c>
      <c r="Y55" s="106">
        <v>0</v>
      </c>
      <c r="Z55" s="106">
        <v>0</v>
      </c>
      <c r="AA55" s="106">
        <v>0</v>
      </c>
      <c r="AB55" s="106">
        <v>3026</v>
      </c>
      <c r="AC55" s="106">
        <v>3026</v>
      </c>
      <c r="AD55" s="101" t="s">
        <v>224</v>
      </c>
      <c r="AE55" s="106">
        <v>4036</v>
      </c>
      <c r="AF55" s="106">
        <v>10</v>
      </c>
      <c r="AG55" s="107"/>
    </row>
    <row r="56" spans="1:33" ht="14.25" x14ac:dyDescent="0.2">
      <c r="A56" s="101" t="s">
        <v>225</v>
      </c>
      <c r="B56" s="101" t="s">
        <v>226</v>
      </c>
      <c r="C56" s="102">
        <v>2297</v>
      </c>
      <c r="D56" s="102">
        <v>0</v>
      </c>
      <c r="E56" s="102">
        <v>2297</v>
      </c>
      <c r="F56" s="103">
        <v>0</v>
      </c>
      <c r="G56" s="102">
        <v>0</v>
      </c>
      <c r="H56" s="102">
        <v>0</v>
      </c>
      <c r="I56" s="102">
        <v>0</v>
      </c>
      <c r="J56" s="116">
        <v>0</v>
      </c>
      <c r="K56" s="106">
        <v>0</v>
      </c>
      <c r="L56" s="103">
        <v>0</v>
      </c>
      <c r="M56" s="106">
        <v>2297</v>
      </c>
      <c r="N56" s="103">
        <v>0</v>
      </c>
      <c r="O56" s="106">
        <v>0</v>
      </c>
      <c r="P56" s="106">
        <v>2297</v>
      </c>
      <c r="Q56" s="117">
        <v>0</v>
      </c>
      <c r="R56" s="104">
        <v>6</v>
      </c>
      <c r="S56" s="101" t="s">
        <v>152</v>
      </c>
      <c r="T56" s="106">
        <v>0</v>
      </c>
      <c r="U56" s="106">
        <v>0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0</v>
      </c>
      <c r="AD56" s="101" t="s">
        <v>227</v>
      </c>
      <c r="AE56" s="106">
        <v>4036</v>
      </c>
      <c r="AF56" s="106">
        <v>10</v>
      </c>
      <c r="AG56" s="108"/>
    </row>
    <row r="57" spans="1:33" ht="14.25" x14ac:dyDescent="0.2">
      <c r="A57" s="109" t="s">
        <v>228</v>
      </c>
      <c r="B57" s="110"/>
      <c r="C57" s="111">
        <v>36348</v>
      </c>
      <c r="D57" s="111">
        <v>0</v>
      </c>
      <c r="E57" s="111">
        <v>36348</v>
      </c>
      <c r="F57" s="112">
        <v>-3.8946616958832399E-2</v>
      </c>
      <c r="G57" s="111">
        <v>153088</v>
      </c>
      <c r="H57" s="111">
        <v>0</v>
      </c>
      <c r="I57" s="111">
        <v>153088</v>
      </c>
      <c r="J57" s="118">
        <v>0.12190188634997901</v>
      </c>
      <c r="K57" s="119">
        <v>0</v>
      </c>
      <c r="L57" s="112">
        <v>0</v>
      </c>
      <c r="M57" s="119">
        <v>189436</v>
      </c>
      <c r="N57" s="112">
        <v>8.69946922966576E-2</v>
      </c>
      <c r="O57" s="119">
        <v>0</v>
      </c>
      <c r="P57" s="119">
        <v>189436</v>
      </c>
      <c r="Q57" s="120">
        <v>8.69946922966576E-2</v>
      </c>
      <c r="R57" s="113">
        <v>0</v>
      </c>
      <c r="S57" s="114">
        <v>0</v>
      </c>
      <c r="T57" s="115">
        <v>37821</v>
      </c>
      <c r="U57" s="115">
        <v>37821</v>
      </c>
      <c r="V57" s="115">
        <v>0</v>
      </c>
      <c r="W57" s="115">
        <v>136454</v>
      </c>
      <c r="X57" s="115">
        <v>136454</v>
      </c>
      <c r="Y57" s="115">
        <v>0</v>
      </c>
      <c r="Z57" s="115">
        <v>0</v>
      </c>
      <c r="AA57" s="115">
        <v>0</v>
      </c>
      <c r="AB57" s="115">
        <v>174275</v>
      </c>
      <c r="AC57" s="115">
        <v>174275</v>
      </c>
      <c r="AD57" s="114">
        <v>0</v>
      </c>
      <c r="AE57" s="115">
        <v>24216</v>
      </c>
      <c r="AF57" s="115">
        <v>60</v>
      </c>
      <c r="AG57" s="114" t="s">
        <v>255</v>
      </c>
    </row>
    <row r="58" spans="1:33" ht="14.25" x14ac:dyDescent="0.2">
      <c r="A58" s="109" t="s">
        <v>256</v>
      </c>
      <c r="B58" s="110"/>
      <c r="C58" s="111">
        <v>2278130</v>
      </c>
      <c r="D58" s="111">
        <v>515834</v>
      </c>
      <c r="E58" s="111">
        <v>2793964</v>
      </c>
      <c r="F58" s="112">
        <v>2.3926423288528802E-3</v>
      </c>
      <c r="G58" s="111">
        <v>1791798</v>
      </c>
      <c r="H58" s="111">
        <v>321516</v>
      </c>
      <c r="I58" s="111">
        <v>2113314</v>
      </c>
      <c r="J58" s="118">
        <v>6.2798914929376892E-2</v>
      </c>
      <c r="K58" s="119">
        <v>46399</v>
      </c>
      <c r="L58" s="112">
        <v>7.9573745317480599E-2</v>
      </c>
      <c r="M58" s="119">
        <v>4953677</v>
      </c>
      <c r="N58" s="112">
        <v>2.80076684328356E-2</v>
      </c>
      <c r="O58" s="119">
        <v>55079</v>
      </c>
      <c r="P58" s="119">
        <v>5008756</v>
      </c>
      <c r="Q58" s="120">
        <v>2.5315408852409602E-2</v>
      </c>
      <c r="R58" s="113">
        <v>0</v>
      </c>
      <c r="S58" s="114">
        <v>0</v>
      </c>
      <c r="T58" s="115">
        <v>2287399</v>
      </c>
      <c r="U58" s="115">
        <v>2787295</v>
      </c>
      <c r="V58" s="115">
        <v>499896</v>
      </c>
      <c r="W58" s="115">
        <v>1689744</v>
      </c>
      <c r="X58" s="115">
        <v>1988442</v>
      </c>
      <c r="Y58" s="115">
        <v>298698</v>
      </c>
      <c r="Z58" s="115">
        <v>42979</v>
      </c>
      <c r="AA58" s="115">
        <v>66372</v>
      </c>
      <c r="AB58" s="115">
        <v>4818716</v>
      </c>
      <c r="AC58" s="115">
        <v>4885088</v>
      </c>
      <c r="AD58" s="114">
        <v>0</v>
      </c>
      <c r="AE58" s="115">
        <v>209872</v>
      </c>
      <c r="AF58" s="115">
        <v>520</v>
      </c>
      <c r="AG58" s="114">
        <v>0</v>
      </c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8"/>
  <sheetViews>
    <sheetView zoomScaleNormal="16688" zoomScaleSheetLayoutView="78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2.42578125" style="98" hidden="1" customWidth="1"/>
    <col min="32" max="32" width="9.85546875" style="98" hidden="1" customWidth="1"/>
    <col min="33" max="33" width="0" style="98" hidden="1" customWidth="1"/>
    <col min="34" max="256" width="9.140625" style="98"/>
    <col min="257" max="257" width="33.8554687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9.140625" style="98"/>
    <col min="513" max="513" width="33.8554687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9.140625" style="98"/>
    <col min="769" max="769" width="33.8554687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9.140625" style="98"/>
    <col min="1025" max="1025" width="33.8554687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9.140625" style="98"/>
    <col min="1281" max="1281" width="33.8554687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9.140625" style="98"/>
    <col min="1537" max="1537" width="33.8554687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9.140625" style="98"/>
    <col min="1793" max="1793" width="33.8554687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9.140625" style="98"/>
    <col min="2049" max="2049" width="33.8554687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9.140625" style="98"/>
    <col min="2305" max="2305" width="33.8554687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9.140625" style="98"/>
    <col min="2561" max="2561" width="33.8554687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9.140625" style="98"/>
    <col min="2817" max="2817" width="33.8554687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9.140625" style="98"/>
    <col min="3073" max="3073" width="33.8554687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9.140625" style="98"/>
    <col min="3329" max="3329" width="33.8554687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9.140625" style="98"/>
    <col min="3585" max="3585" width="33.8554687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9.140625" style="98"/>
    <col min="3841" max="3841" width="33.8554687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9.140625" style="98"/>
    <col min="4097" max="4097" width="33.8554687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9.140625" style="98"/>
    <col min="4353" max="4353" width="33.8554687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9.140625" style="98"/>
    <col min="4609" max="4609" width="33.8554687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9.140625" style="98"/>
    <col min="4865" max="4865" width="33.8554687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9.140625" style="98"/>
    <col min="5121" max="5121" width="33.8554687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9.140625" style="98"/>
    <col min="5377" max="5377" width="33.8554687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9.140625" style="98"/>
    <col min="5633" max="5633" width="33.8554687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9.140625" style="98"/>
    <col min="5889" max="5889" width="33.8554687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9.140625" style="98"/>
    <col min="6145" max="6145" width="33.8554687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9.140625" style="98"/>
    <col min="6401" max="6401" width="33.8554687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9.140625" style="98"/>
    <col min="6657" max="6657" width="33.8554687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9.140625" style="98"/>
    <col min="6913" max="6913" width="33.8554687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9.140625" style="98"/>
    <col min="7169" max="7169" width="33.8554687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9.140625" style="98"/>
    <col min="7425" max="7425" width="33.8554687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9.140625" style="98"/>
    <col min="7681" max="7681" width="33.8554687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9.140625" style="98"/>
    <col min="7937" max="7937" width="33.8554687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9.140625" style="98"/>
    <col min="8193" max="8193" width="33.8554687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9.140625" style="98"/>
    <col min="8449" max="8449" width="33.8554687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9.140625" style="98"/>
    <col min="8705" max="8705" width="33.8554687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9.140625" style="98"/>
    <col min="8961" max="8961" width="33.8554687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9.140625" style="98"/>
    <col min="9217" max="9217" width="33.8554687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9.140625" style="98"/>
    <col min="9473" max="9473" width="33.8554687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9.140625" style="98"/>
    <col min="9729" max="9729" width="33.8554687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9.140625" style="98"/>
    <col min="9985" max="9985" width="33.8554687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9.140625" style="98"/>
    <col min="10241" max="10241" width="33.8554687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9.140625" style="98"/>
    <col min="10497" max="10497" width="33.8554687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9.140625" style="98"/>
    <col min="10753" max="10753" width="33.8554687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9.140625" style="98"/>
    <col min="11009" max="11009" width="33.8554687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9.140625" style="98"/>
    <col min="11265" max="11265" width="33.8554687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9.140625" style="98"/>
    <col min="11521" max="11521" width="33.8554687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9.140625" style="98"/>
    <col min="11777" max="11777" width="33.8554687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9.140625" style="98"/>
    <col min="12033" max="12033" width="33.8554687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9.140625" style="98"/>
    <col min="12289" max="12289" width="33.8554687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9.140625" style="98"/>
    <col min="12545" max="12545" width="33.8554687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9.140625" style="98"/>
    <col min="12801" max="12801" width="33.8554687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9.140625" style="98"/>
    <col min="13057" max="13057" width="33.8554687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9.140625" style="98"/>
    <col min="13313" max="13313" width="33.8554687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9.140625" style="98"/>
    <col min="13569" max="13569" width="33.8554687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9.140625" style="98"/>
    <col min="13825" max="13825" width="33.8554687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9.140625" style="98"/>
    <col min="14081" max="14081" width="33.8554687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9.140625" style="98"/>
    <col min="14337" max="14337" width="33.8554687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9.140625" style="98"/>
    <col min="14593" max="14593" width="33.8554687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9.140625" style="98"/>
    <col min="14849" max="14849" width="33.8554687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9.140625" style="98"/>
    <col min="15105" max="15105" width="33.8554687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9.140625" style="98"/>
    <col min="15361" max="15361" width="33.8554687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9.140625" style="98"/>
    <col min="15617" max="15617" width="33.8554687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9.140625" style="98"/>
    <col min="15873" max="15873" width="33.8554687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9.140625" style="98"/>
    <col min="16129" max="16129" width="33.8554687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9.140625" style="98"/>
  </cols>
  <sheetData>
    <row r="1" spans="1:33" ht="15.75" x14ac:dyDescent="0.25">
      <c r="A1" s="97" t="s">
        <v>257</v>
      </c>
    </row>
    <row r="4" spans="1:33" ht="57" x14ac:dyDescent="0.2">
      <c r="A4" s="99" t="s">
        <v>47</v>
      </c>
      <c r="B4" s="99" t="s">
        <v>48</v>
      </c>
      <c r="C4" s="99" t="s">
        <v>232</v>
      </c>
      <c r="D4" s="99" t="s">
        <v>233</v>
      </c>
      <c r="E4" s="99" t="s">
        <v>234</v>
      </c>
      <c r="F4" s="99" t="s">
        <v>235</v>
      </c>
      <c r="G4" s="99" t="s">
        <v>236</v>
      </c>
      <c r="H4" s="99" t="s">
        <v>237</v>
      </c>
      <c r="I4" s="99" t="s">
        <v>238</v>
      </c>
      <c r="J4" s="99" t="s">
        <v>239</v>
      </c>
      <c r="K4" s="99" t="s">
        <v>240</v>
      </c>
      <c r="L4" s="99" t="s">
        <v>241</v>
      </c>
      <c r="M4" s="99" t="s">
        <v>242</v>
      </c>
      <c r="N4" s="99" t="s">
        <v>243</v>
      </c>
      <c r="O4" s="99" t="s">
        <v>244</v>
      </c>
      <c r="P4" s="99" t="s">
        <v>58</v>
      </c>
      <c r="Q4" s="99" t="s">
        <v>59</v>
      </c>
      <c r="R4" s="100" t="s">
        <v>60</v>
      </c>
      <c r="S4" s="100" t="s">
        <v>61</v>
      </c>
      <c r="T4" s="100" t="s">
        <v>62</v>
      </c>
      <c r="U4" s="100" t="s">
        <v>245</v>
      </c>
      <c r="V4" s="100" t="s">
        <v>246</v>
      </c>
      <c r="W4" s="100" t="s">
        <v>247</v>
      </c>
      <c r="X4" s="100" t="s">
        <v>248</v>
      </c>
      <c r="Y4" s="100" t="s">
        <v>249</v>
      </c>
      <c r="Z4" s="100" t="s">
        <v>250</v>
      </c>
      <c r="AA4" s="100" t="s">
        <v>65</v>
      </c>
      <c r="AB4" s="100" t="s">
        <v>251</v>
      </c>
      <c r="AC4" s="100" t="s">
        <v>252</v>
      </c>
      <c r="AD4" s="100" t="s">
        <v>68</v>
      </c>
      <c r="AE4" s="100" t="s">
        <v>69</v>
      </c>
      <c r="AF4" s="100" t="s">
        <v>254</v>
      </c>
      <c r="AG4" s="100" t="s">
        <v>253</v>
      </c>
    </row>
    <row r="5" spans="1:33" ht="14.25" x14ac:dyDescent="0.2">
      <c r="A5" s="101" t="s">
        <v>70</v>
      </c>
      <c r="B5" s="101" t="s">
        <v>71</v>
      </c>
      <c r="C5" s="102">
        <v>138344</v>
      </c>
      <c r="D5" s="102">
        <v>7398</v>
      </c>
      <c r="E5" s="102">
        <v>145742</v>
      </c>
      <c r="F5" s="103">
        <v>3.1495059876001499E-2</v>
      </c>
      <c r="G5" s="102">
        <v>2010</v>
      </c>
      <c r="H5" s="102">
        <v>0</v>
      </c>
      <c r="I5" s="102">
        <v>2010</v>
      </c>
      <c r="J5" s="103">
        <v>0.33643617021276606</v>
      </c>
      <c r="K5" s="102">
        <v>13</v>
      </c>
      <c r="L5" s="121">
        <v>-0.97666068222621205</v>
      </c>
      <c r="M5" s="102">
        <v>147765</v>
      </c>
      <c r="N5" s="103">
        <v>3.0777172434479898E-2</v>
      </c>
      <c r="O5" s="102">
        <v>3973</v>
      </c>
      <c r="P5" s="102">
        <v>151738</v>
      </c>
      <c r="Q5" s="103">
        <v>3.2329609622685197E-2</v>
      </c>
      <c r="R5" s="104">
        <v>4</v>
      </c>
      <c r="S5" s="105" t="s">
        <v>72</v>
      </c>
      <c r="T5" s="101" t="s">
        <v>72</v>
      </c>
      <c r="U5" s="106">
        <v>134240</v>
      </c>
      <c r="V5" s="106">
        <v>141292</v>
      </c>
      <c r="W5" s="106">
        <v>7052</v>
      </c>
      <c r="X5" s="106">
        <v>1504</v>
      </c>
      <c r="Y5" s="106">
        <v>1504</v>
      </c>
      <c r="Z5" s="106">
        <v>0</v>
      </c>
      <c r="AA5" s="106">
        <v>557</v>
      </c>
      <c r="AB5" s="106">
        <v>3633</v>
      </c>
      <c r="AC5" s="106">
        <v>143353</v>
      </c>
      <c r="AD5" s="106">
        <v>146986</v>
      </c>
      <c r="AE5" s="101" t="s">
        <v>73</v>
      </c>
      <c r="AF5" s="106">
        <v>30</v>
      </c>
      <c r="AG5" s="106">
        <v>20180</v>
      </c>
    </row>
    <row r="6" spans="1:33" ht="14.25" x14ac:dyDescent="0.2">
      <c r="A6" s="101" t="s">
        <v>74</v>
      </c>
      <c r="B6" s="101" t="s">
        <v>75</v>
      </c>
      <c r="C6" s="102">
        <v>17178</v>
      </c>
      <c r="D6" s="102">
        <v>138</v>
      </c>
      <c r="E6" s="102">
        <v>17316</v>
      </c>
      <c r="F6" s="103">
        <v>1.4458388757156901E-3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1">
        <v>0</v>
      </c>
      <c r="M6" s="102">
        <v>17316</v>
      </c>
      <c r="N6" s="103">
        <v>1.4458388757156901E-3</v>
      </c>
      <c r="O6" s="102">
        <v>7077</v>
      </c>
      <c r="P6" s="102">
        <v>24393</v>
      </c>
      <c r="Q6" s="103">
        <v>5.4969293313727199E-2</v>
      </c>
      <c r="R6" s="104">
        <v>5</v>
      </c>
      <c r="S6" s="107"/>
      <c r="T6" s="101" t="s">
        <v>72</v>
      </c>
      <c r="U6" s="106">
        <v>17207</v>
      </c>
      <c r="V6" s="106">
        <v>17291</v>
      </c>
      <c r="W6" s="106">
        <v>84</v>
      </c>
      <c r="X6" s="106">
        <v>0</v>
      </c>
      <c r="Y6" s="106">
        <v>0</v>
      </c>
      <c r="Z6" s="106">
        <v>0</v>
      </c>
      <c r="AA6" s="106">
        <v>0</v>
      </c>
      <c r="AB6" s="106">
        <v>5831</v>
      </c>
      <c r="AC6" s="106">
        <v>17291</v>
      </c>
      <c r="AD6" s="106">
        <v>23122</v>
      </c>
      <c r="AE6" s="101" t="s">
        <v>77</v>
      </c>
      <c r="AF6" s="106">
        <v>30</v>
      </c>
      <c r="AG6" s="106">
        <v>20180</v>
      </c>
    </row>
    <row r="7" spans="1:33" ht="14.25" x14ac:dyDescent="0.2">
      <c r="A7" s="101" t="s">
        <v>78</v>
      </c>
      <c r="B7" s="101" t="s">
        <v>79</v>
      </c>
      <c r="C7" s="102">
        <v>92918</v>
      </c>
      <c r="D7" s="102">
        <v>0</v>
      </c>
      <c r="E7" s="102">
        <v>92918</v>
      </c>
      <c r="F7" s="103">
        <v>-5.9694467028970008E-3</v>
      </c>
      <c r="G7" s="102">
        <v>406</v>
      </c>
      <c r="H7" s="102">
        <v>0</v>
      </c>
      <c r="I7" s="102">
        <v>406</v>
      </c>
      <c r="J7" s="103">
        <v>0</v>
      </c>
      <c r="K7" s="102">
        <v>0</v>
      </c>
      <c r="L7" s="121">
        <v>0</v>
      </c>
      <c r="M7" s="102">
        <v>93324</v>
      </c>
      <c r="N7" s="103">
        <v>-1.62608584021567E-3</v>
      </c>
      <c r="O7" s="102">
        <v>399</v>
      </c>
      <c r="P7" s="102">
        <v>93723</v>
      </c>
      <c r="Q7" s="103">
        <v>-1.17229546108512E-3</v>
      </c>
      <c r="R7" s="104">
        <v>4</v>
      </c>
      <c r="S7" s="107"/>
      <c r="T7" s="101" t="s">
        <v>72</v>
      </c>
      <c r="U7" s="106">
        <v>93472</v>
      </c>
      <c r="V7" s="106">
        <v>93476</v>
      </c>
      <c r="W7" s="106">
        <v>4</v>
      </c>
      <c r="X7" s="106">
        <v>0</v>
      </c>
      <c r="Y7" s="106">
        <v>0</v>
      </c>
      <c r="Z7" s="106">
        <v>0</v>
      </c>
      <c r="AA7" s="106">
        <v>0</v>
      </c>
      <c r="AB7" s="106">
        <v>357</v>
      </c>
      <c r="AC7" s="106">
        <v>93476</v>
      </c>
      <c r="AD7" s="106">
        <v>93833</v>
      </c>
      <c r="AE7" s="101" t="s">
        <v>80</v>
      </c>
      <c r="AF7" s="106">
        <v>30</v>
      </c>
      <c r="AG7" s="106">
        <v>20180</v>
      </c>
    </row>
    <row r="8" spans="1:33" ht="14.25" x14ac:dyDescent="0.2">
      <c r="A8" s="101" t="s">
        <v>81</v>
      </c>
      <c r="B8" s="101" t="s">
        <v>82</v>
      </c>
      <c r="C8" s="102">
        <v>1370216</v>
      </c>
      <c r="D8" s="102">
        <v>109774</v>
      </c>
      <c r="E8" s="102">
        <v>1479990</v>
      </c>
      <c r="F8" s="103">
        <v>2.8790335978778999E-2</v>
      </c>
      <c r="G8" s="102">
        <v>771202</v>
      </c>
      <c r="H8" s="102">
        <v>32214</v>
      </c>
      <c r="I8" s="102">
        <v>803416</v>
      </c>
      <c r="J8" s="103">
        <v>3.2797148230563497E-2</v>
      </c>
      <c r="K8" s="102">
        <v>70007</v>
      </c>
      <c r="L8" s="121">
        <v>7.00671017837763E-2</v>
      </c>
      <c r="M8" s="102">
        <v>2353413</v>
      </c>
      <c r="N8" s="103">
        <v>3.1339686813483002E-2</v>
      </c>
      <c r="O8" s="102">
        <v>28061</v>
      </c>
      <c r="P8" s="102">
        <v>2381474</v>
      </c>
      <c r="Q8" s="103">
        <v>2.9528309635694701E-2</v>
      </c>
      <c r="R8" s="104">
        <v>2</v>
      </c>
      <c r="S8" s="107"/>
      <c r="T8" s="101" t="s">
        <v>72</v>
      </c>
      <c r="U8" s="106">
        <v>1330807</v>
      </c>
      <c r="V8" s="106">
        <v>1438573</v>
      </c>
      <c r="W8" s="106">
        <v>107766</v>
      </c>
      <c r="X8" s="106">
        <v>750037</v>
      </c>
      <c r="Y8" s="106">
        <v>777903</v>
      </c>
      <c r="Z8" s="106">
        <v>27866</v>
      </c>
      <c r="AA8" s="106">
        <v>65423</v>
      </c>
      <c r="AB8" s="106">
        <v>31271</v>
      </c>
      <c r="AC8" s="106">
        <v>2281899</v>
      </c>
      <c r="AD8" s="106">
        <v>2313170</v>
      </c>
      <c r="AE8" s="101" t="s">
        <v>83</v>
      </c>
      <c r="AF8" s="106">
        <v>30</v>
      </c>
      <c r="AG8" s="106">
        <v>20180</v>
      </c>
    </row>
    <row r="9" spans="1:33" ht="14.25" x14ac:dyDescent="0.2">
      <c r="A9" s="101" t="s">
        <v>84</v>
      </c>
      <c r="B9" s="101" t="s">
        <v>85</v>
      </c>
      <c r="C9" s="102">
        <v>2160</v>
      </c>
      <c r="D9" s="102">
        <v>34</v>
      </c>
      <c r="E9" s="102">
        <v>2194</v>
      </c>
      <c r="F9" s="103">
        <v>-0.106677524429967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2194</v>
      </c>
      <c r="N9" s="103">
        <v>-0.106677524429967</v>
      </c>
      <c r="O9" s="102">
        <v>3476</v>
      </c>
      <c r="P9" s="102">
        <v>5670</v>
      </c>
      <c r="Q9" s="103">
        <v>-1.8861394704966301E-2</v>
      </c>
      <c r="R9" s="104">
        <v>5</v>
      </c>
      <c r="S9" s="107"/>
      <c r="T9" s="101" t="s">
        <v>72</v>
      </c>
      <c r="U9" s="106">
        <v>2430</v>
      </c>
      <c r="V9" s="106">
        <v>2456</v>
      </c>
      <c r="W9" s="106">
        <v>26</v>
      </c>
      <c r="X9" s="106">
        <v>0</v>
      </c>
      <c r="Y9" s="106">
        <v>0</v>
      </c>
      <c r="Z9" s="106">
        <v>0</v>
      </c>
      <c r="AA9" s="106">
        <v>0</v>
      </c>
      <c r="AB9" s="106">
        <v>3323</v>
      </c>
      <c r="AC9" s="106">
        <v>2456</v>
      </c>
      <c r="AD9" s="106">
        <v>5779</v>
      </c>
      <c r="AE9" s="101" t="s">
        <v>86</v>
      </c>
      <c r="AF9" s="106">
        <v>30</v>
      </c>
      <c r="AG9" s="106">
        <v>20180</v>
      </c>
    </row>
    <row r="10" spans="1:33" ht="14.25" x14ac:dyDescent="0.2">
      <c r="A10" s="101" t="s">
        <v>87</v>
      </c>
      <c r="B10" s="101" t="s">
        <v>88</v>
      </c>
      <c r="C10" s="102">
        <v>457456</v>
      </c>
      <c r="D10" s="102">
        <v>174212</v>
      </c>
      <c r="E10" s="102">
        <v>631668</v>
      </c>
      <c r="F10" s="103">
        <v>-2.86484042700423E-2</v>
      </c>
      <c r="G10" s="102">
        <v>18266</v>
      </c>
      <c r="H10" s="102">
        <v>472</v>
      </c>
      <c r="I10" s="102">
        <v>18738</v>
      </c>
      <c r="J10" s="103">
        <v>0.11828598710909501</v>
      </c>
      <c r="K10" s="102">
        <v>2</v>
      </c>
      <c r="L10" s="121">
        <v>0</v>
      </c>
      <c r="M10" s="102">
        <v>650408</v>
      </c>
      <c r="N10" s="103">
        <v>-2.4954501434666501E-2</v>
      </c>
      <c r="O10" s="102">
        <v>53540</v>
      </c>
      <c r="P10" s="102">
        <v>703948</v>
      </c>
      <c r="Q10" s="103">
        <v>-2.7571221165149699E-2</v>
      </c>
      <c r="R10" s="104">
        <v>3</v>
      </c>
      <c r="S10" s="107"/>
      <c r="T10" s="101" t="s">
        <v>72</v>
      </c>
      <c r="U10" s="106">
        <v>460736</v>
      </c>
      <c r="V10" s="106">
        <v>650298</v>
      </c>
      <c r="W10" s="106">
        <v>189562</v>
      </c>
      <c r="X10" s="106">
        <v>16338</v>
      </c>
      <c r="Y10" s="106">
        <v>16756</v>
      </c>
      <c r="Z10" s="106">
        <v>418</v>
      </c>
      <c r="AA10" s="106">
        <v>0</v>
      </c>
      <c r="AB10" s="106">
        <v>56853</v>
      </c>
      <c r="AC10" s="106">
        <v>667054</v>
      </c>
      <c r="AD10" s="106">
        <v>723907</v>
      </c>
      <c r="AE10" s="101" t="s">
        <v>89</v>
      </c>
      <c r="AF10" s="106">
        <v>30</v>
      </c>
      <c r="AG10" s="106">
        <v>20180</v>
      </c>
    </row>
    <row r="11" spans="1:33" ht="14.25" x14ac:dyDescent="0.2">
      <c r="A11" s="101" t="s">
        <v>90</v>
      </c>
      <c r="B11" s="101" t="s">
        <v>91</v>
      </c>
      <c r="C11" s="102">
        <v>38294</v>
      </c>
      <c r="D11" s="102">
        <v>364</v>
      </c>
      <c r="E11" s="102">
        <v>38658</v>
      </c>
      <c r="F11" s="103">
        <v>3.1760435571687798E-2</v>
      </c>
      <c r="G11" s="102">
        <v>0</v>
      </c>
      <c r="H11" s="102">
        <v>0</v>
      </c>
      <c r="I11" s="102">
        <v>0</v>
      </c>
      <c r="J11" s="103">
        <v>0</v>
      </c>
      <c r="K11" s="102">
        <v>10204</v>
      </c>
      <c r="L11" s="121">
        <v>1.1770855557926199</v>
      </c>
      <c r="M11" s="102">
        <v>48862</v>
      </c>
      <c r="N11" s="103">
        <v>0.159103309215989</v>
      </c>
      <c r="O11" s="102">
        <v>4630</v>
      </c>
      <c r="P11" s="102">
        <v>53492</v>
      </c>
      <c r="Q11" s="103">
        <v>7.8098232460648606E-2</v>
      </c>
      <c r="R11" s="104">
        <v>5</v>
      </c>
      <c r="S11" s="107"/>
      <c r="T11" s="101" t="s">
        <v>72</v>
      </c>
      <c r="U11" s="106">
        <v>37128</v>
      </c>
      <c r="V11" s="106">
        <v>37468</v>
      </c>
      <c r="W11" s="106">
        <v>340</v>
      </c>
      <c r="X11" s="106">
        <v>0</v>
      </c>
      <c r="Y11" s="106">
        <v>0</v>
      </c>
      <c r="Z11" s="106">
        <v>0</v>
      </c>
      <c r="AA11" s="106">
        <v>4687</v>
      </c>
      <c r="AB11" s="106">
        <v>7462</v>
      </c>
      <c r="AC11" s="106">
        <v>42155</v>
      </c>
      <c r="AD11" s="106">
        <v>49617</v>
      </c>
      <c r="AE11" s="101" t="s">
        <v>92</v>
      </c>
      <c r="AF11" s="106">
        <v>30</v>
      </c>
      <c r="AG11" s="106">
        <v>20180</v>
      </c>
    </row>
    <row r="12" spans="1:33" ht="14.25" x14ac:dyDescent="0.2">
      <c r="A12" s="101" t="s">
        <v>93</v>
      </c>
      <c r="B12" s="101" t="s">
        <v>94</v>
      </c>
      <c r="C12" s="102">
        <v>5333</v>
      </c>
      <c r="D12" s="102">
        <v>166</v>
      </c>
      <c r="E12" s="102">
        <v>5499</v>
      </c>
      <c r="F12" s="103">
        <v>-0.103959589375917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5499</v>
      </c>
      <c r="N12" s="103">
        <v>-0.103959589375917</v>
      </c>
      <c r="O12" s="102">
        <v>5556</v>
      </c>
      <c r="P12" s="102">
        <v>11055</v>
      </c>
      <c r="Q12" s="103">
        <v>-5.3753316785072301E-2</v>
      </c>
      <c r="R12" s="104">
        <v>5</v>
      </c>
      <c r="S12" s="107"/>
      <c r="T12" s="101" t="s">
        <v>72</v>
      </c>
      <c r="U12" s="106">
        <v>6013</v>
      </c>
      <c r="V12" s="106">
        <v>6137</v>
      </c>
      <c r="W12" s="106">
        <v>124</v>
      </c>
      <c r="X12" s="106">
        <v>0</v>
      </c>
      <c r="Y12" s="106">
        <v>0</v>
      </c>
      <c r="Z12" s="106">
        <v>0</v>
      </c>
      <c r="AA12" s="106">
        <v>0</v>
      </c>
      <c r="AB12" s="106">
        <v>5546</v>
      </c>
      <c r="AC12" s="106">
        <v>6137</v>
      </c>
      <c r="AD12" s="106">
        <v>11683</v>
      </c>
      <c r="AE12" s="101" t="s">
        <v>95</v>
      </c>
      <c r="AF12" s="106">
        <v>30</v>
      </c>
      <c r="AG12" s="106">
        <v>20180</v>
      </c>
    </row>
    <row r="13" spans="1:33" ht="14.25" x14ac:dyDescent="0.2">
      <c r="A13" s="101" t="s">
        <v>96</v>
      </c>
      <c r="B13" s="101" t="s">
        <v>97</v>
      </c>
      <c r="C13" s="102">
        <v>0</v>
      </c>
      <c r="D13" s="102">
        <v>0</v>
      </c>
      <c r="E13" s="102">
        <v>0</v>
      </c>
      <c r="F13" s="103">
        <v>0</v>
      </c>
      <c r="G13" s="102">
        <v>1725</v>
      </c>
      <c r="H13" s="102">
        <v>0</v>
      </c>
      <c r="I13" s="102">
        <v>1725</v>
      </c>
      <c r="J13" s="103">
        <v>-0.32220039292730801</v>
      </c>
      <c r="K13" s="102">
        <v>0</v>
      </c>
      <c r="L13" s="121">
        <v>0</v>
      </c>
      <c r="M13" s="102">
        <v>1725</v>
      </c>
      <c r="N13" s="103">
        <v>-0.32220039292730801</v>
      </c>
      <c r="O13" s="102">
        <v>0</v>
      </c>
      <c r="P13" s="102">
        <v>1725</v>
      </c>
      <c r="Q13" s="103">
        <v>-0.32220039292730801</v>
      </c>
      <c r="R13" s="104">
        <v>5</v>
      </c>
      <c r="S13" s="107"/>
      <c r="T13" s="101" t="s">
        <v>72</v>
      </c>
      <c r="U13" s="106">
        <v>0</v>
      </c>
      <c r="V13" s="106">
        <v>0</v>
      </c>
      <c r="W13" s="106">
        <v>0</v>
      </c>
      <c r="X13" s="106">
        <v>2545</v>
      </c>
      <c r="Y13" s="106">
        <v>2545</v>
      </c>
      <c r="Z13" s="106">
        <v>0</v>
      </c>
      <c r="AA13" s="106">
        <v>0</v>
      </c>
      <c r="AB13" s="106">
        <v>0</v>
      </c>
      <c r="AC13" s="106">
        <v>2545</v>
      </c>
      <c r="AD13" s="106">
        <v>2545</v>
      </c>
      <c r="AE13" s="101" t="s">
        <v>98</v>
      </c>
      <c r="AF13" s="106">
        <v>30</v>
      </c>
      <c r="AG13" s="106">
        <v>20180</v>
      </c>
    </row>
    <row r="14" spans="1:33" ht="14.25" x14ac:dyDescent="0.2">
      <c r="A14" s="101" t="s">
        <v>99</v>
      </c>
      <c r="B14" s="101" t="s">
        <v>100</v>
      </c>
      <c r="C14" s="102">
        <v>38977</v>
      </c>
      <c r="D14" s="102">
        <v>1816</v>
      </c>
      <c r="E14" s="102">
        <v>40793</v>
      </c>
      <c r="F14" s="103">
        <v>-1.4495204503176901E-2</v>
      </c>
      <c r="G14" s="102">
        <v>0</v>
      </c>
      <c r="H14" s="102">
        <v>0</v>
      </c>
      <c r="I14" s="102">
        <v>0</v>
      </c>
      <c r="J14" s="103">
        <v>0</v>
      </c>
      <c r="K14" s="102">
        <v>13824</v>
      </c>
      <c r="L14" s="121">
        <v>0.13218673218673199</v>
      </c>
      <c r="M14" s="102">
        <v>54617</v>
      </c>
      <c r="N14" s="103">
        <v>1.8916851668749901E-2</v>
      </c>
      <c r="O14" s="102">
        <v>3692</v>
      </c>
      <c r="P14" s="102">
        <v>58309</v>
      </c>
      <c r="Q14" s="103">
        <v>1.3294174892256401E-2</v>
      </c>
      <c r="R14" s="104">
        <v>5</v>
      </c>
      <c r="S14" s="107"/>
      <c r="T14" s="101" t="s">
        <v>72</v>
      </c>
      <c r="U14" s="106">
        <v>40673</v>
      </c>
      <c r="V14" s="106">
        <v>41393</v>
      </c>
      <c r="W14" s="106">
        <v>720</v>
      </c>
      <c r="X14" s="106">
        <v>0</v>
      </c>
      <c r="Y14" s="106">
        <v>0</v>
      </c>
      <c r="Z14" s="106">
        <v>0</v>
      </c>
      <c r="AA14" s="106">
        <v>12210</v>
      </c>
      <c r="AB14" s="106">
        <v>3941</v>
      </c>
      <c r="AC14" s="106">
        <v>53603</v>
      </c>
      <c r="AD14" s="106">
        <v>57544</v>
      </c>
      <c r="AE14" s="101" t="s">
        <v>101</v>
      </c>
      <c r="AF14" s="106">
        <v>30</v>
      </c>
      <c r="AG14" s="106">
        <v>20180</v>
      </c>
    </row>
    <row r="15" spans="1:33" ht="14.25" x14ac:dyDescent="0.2">
      <c r="A15" s="101" t="s">
        <v>102</v>
      </c>
      <c r="B15" s="101" t="s">
        <v>103</v>
      </c>
      <c r="C15" s="102">
        <v>33519</v>
      </c>
      <c r="D15" s="102">
        <v>256</v>
      </c>
      <c r="E15" s="102">
        <v>33775</v>
      </c>
      <c r="F15" s="103">
        <v>-2.55899832669782E-2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1">
        <v>0</v>
      </c>
      <c r="M15" s="102">
        <v>33775</v>
      </c>
      <c r="N15" s="103">
        <v>-2.55899832669782E-2</v>
      </c>
      <c r="O15" s="102">
        <v>1181</v>
      </c>
      <c r="P15" s="102">
        <v>34956</v>
      </c>
      <c r="Q15" s="103">
        <v>-1.9164398552147899E-2</v>
      </c>
      <c r="R15" s="104">
        <v>5</v>
      </c>
      <c r="S15" s="107"/>
      <c r="T15" s="101" t="s">
        <v>72</v>
      </c>
      <c r="U15" s="106">
        <v>34398</v>
      </c>
      <c r="V15" s="106">
        <v>34662</v>
      </c>
      <c r="W15" s="106">
        <v>264</v>
      </c>
      <c r="X15" s="106">
        <v>0</v>
      </c>
      <c r="Y15" s="106">
        <v>0</v>
      </c>
      <c r="Z15" s="106">
        <v>0</v>
      </c>
      <c r="AA15" s="106">
        <v>0</v>
      </c>
      <c r="AB15" s="106">
        <v>977</v>
      </c>
      <c r="AC15" s="106">
        <v>34662</v>
      </c>
      <c r="AD15" s="106">
        <v>35639</v>
      </c>
      <c r="AE15" s="101" t="s">
        <v>104</v>
      </c>
      <c r="AF15" s="106">
        <v>30</v>
      </c>
      <c r="AG15" s="106">
        <v>20180</v>
      </c>
    </row>
    <row r="16" spans="1:33" ht="14.25" x14ac:dyDescent="0.2">
      <c r="A16" s="101" t="s">
        <v>105</v>
      </c>
      <c r="B16" s="101" t="s">
        <v>106</v>
      </c>
      <c r="C16" s="102">
        <v>42143</v>
      </c>
      <c r="D16" s="102">
        <v>3796</v>
      </c>
      <c r="E16" s="102">
        <v>45939</v>
      </c>
      <c r="F16" s="103">
        <v>-0.17411548971666901</v>
      </c>
      <c r="G16" s="102">
        <v>0</v>
      </c>
      <c r="H16" s="102">
        <v>0</v>
      </c>
      <c r="I16" s="102">
        <v>0</v>
      </c>
      <c r="J16" s="103">
        <v>0</v>
      </c>
      <c r="K16" s="102">
        <v>5835</v>
      </c>
      <c r="L16" s="121">
        <v>-0.39745972738537805</v>
      </c>
      <c r="M16" s="102">
        <v>51774</v>
      </c>
      <c r="N16" s="103">
        <v>-0.20723341703925999</v>
      </c>
      <c r="O16" s="102">
        <v>13054</v>
      </c>
      <c r="P16" s="102">
        <v>64828</v>
      </c>
      <c r="Q16" s="103">
        <v>-0.15791387932714199</v>
      </c>
      <c r="R16" s="104">
        <v>5</v>
      </c>
      <c r="S16" s="107"/>
      <c r="T16" s="101" t="s">
        <v>72</v>
      </c>
      <c r="U16" s="106">
        <v>50802</v>
      </c>
      <c r="V16" s="106">
        <v>55624</v>
      </c>
      <c r="W16" s="106">
        <v>4822</v>
      </c>
      <c r="X16" s="106">
        <v>0</v>
      </c>
      <c r="Y16" s="106">
        <v>0</v>
      </c>
      <c r="Z16" s="106">
        <v>0</v>
      </c>
      <c r="AA16" s="106">
        <v>9684</v>
      </c>
      <c r="AB16" s="106">
        <v>11677</v>
      </c>
      <c r="AC16" s="106">
        <v>65308</v>
      </c>
      <c r="AD16" s="106">
        <v>76985</v>
      </c>
      <c r="AE16" s="101" t="s">
        <v>107</v>
      </c>
      <c r="AF16" s="106">
        <v>30</v>
      </c>
      <c r="AG16" s="106">
        <v>20180</v>
      </c>
    </row>
    <row r="17" spans="1:33" ht="14.25" x14ac:dyDescent="0.2">
      <c r="A17" s="101" t="s">
        <v>108</v>
      </c>
      <c r="B17" s="101" t="s">
        <v>109</v>
      </c>
      <c r="C17" s="102">
        <v>265547</v>
      </c>
      <c r="D17" s="102">
        <v>4080</v>
      </c>
      <c r="E17" s="102">
        <v>269627</v>
      </c>
      <c r="F17" s="103">
        <v>2.6251284588741302E-2</v>
      </c>
      <c r="G17" s="102">
        <v>14156</v>
      </c>
      <c r="H17" s="102">
        <v>276</v>
      </c>
      <c r="I17" s="102">
        <v>14432</v>
      </c>
      <c r="J17" s="103">
        <v>-0.14466899780714801</v>
      </c>
      <c r="K17" s="102">
        <v>0</v>
      </c>
      <c r="L17" s="121">
        <v>0</v>
      </c>
      <c r="M17" s="102">
        <v>284059</v>
      </c>
      <c r="N17" s="103">
        <v>1.5936881936173802E-2</v>
      </c>
      <c r="O17" s="102">
        <v>4389</v>
      </c>
      <c r="P17" s="102">
        <v>288448</v>
      </c>
      <c r="Q17" s="103">
        <v>1.0909983002435699E-2</v>
      </c>
      <c r="R17" s="104">
        <v>4</v>
      </c>
      <c r="S17" s="107"/>
      <c r="T17" s="101" t="s">
        <v>72</v>
      </c>
      <c r="U17" s="106">
        <v>259498</v>
      </c>
      <c r="V17" s="106">
        <v>262730</v>
      </c>
      <c r="W17" s="106">
        <v>3232</v>
      </c>
      <c r="X17" s="106">
        <v>16295</v>
      </c>
      <c r="Y17" s="106">
        <v>16873</v>
      </c>
      <c r="Z17" s="106">
        <v>578</v>
      </c>
      <c r="AA17" s="106">
        <v>0</v>
      </c>
      <c r="AB17" s="106">
        <v>5732</v>
      </c>
      <c r="AC17" s="106">
        <v>279603</v>
      </c>
      <c r="AD17" s="106">
        <v>285335</v>
      </c>
      <c r="AE17" s="101" t="s">
        <v>110</v>
      </c>
      <c r="AF17" s="106">
        <v>30</v>
      </c>
      <c r="AG17" s="106">
        <v>20180</v>
      </c>
    </row>
    <row r="18" spans="1:33" ht="14.25" x14ac:dyDescent="0.2">
      <c r="A18" s="101" t="s">
        <v>111</v>
      </c>
      <c r="B18" s="101" t="s">
        <v>112</v>
      </c>
      <c r="C18" s="102">
        <v>4689</v>
      </c>
      <c r="D18" s="102">
        <v>44</v>
      </c>
      <c r="E18" s="102">
        <v>4733</v>
      </c>
      <c r="F18" s="103">
        <v>0.25244773749669197</v>
      </c>
      <c r="G18" s="102">
        <v>1</v>
      </c>
      <c r="H18" s="102">
        <v>0</v>
      </c>
      <c r="I18" s="102">
        <v>1</v>
      </c>
      <c r="J18" s="103">
        <v>0</v>
      </c>
      <c r="K18" s="102">
        <v>0</v>
      </c>
      <c r="L18" s="121">
        <v>0</v>
      </c>
      <c r="M18" s="102">
        <v>4734</v>
      </c>
      <c r="N18" s="103">
        <v>0.25271235776660506</v>
      </c>
      <c r="O18" s="102">
        <v>5515</v>
      </c>
      <c r="P18" s="102">
        <v>10249</v>
      </c>
      <c r="Q18" s="103">
        <v>0.31094909183934499</v>
      </c>
      <c r="R18" s="104">
        <v>5</v>
      </c>
      <c r="S18" s="107"/>
      <c r="T18" s="101" t="s">
        <v>72</v>
      </c>
      <c r="U18" s="106">
        <v>3769</v>
      </c>
      <c r="V18" s="106">
        <v>3779</v>
      </c>
      <c r="W18" s="106">
        <v>10</v>
      </c>
      <c r="X18" s="106">
        <v>0</v>
      </c>
      <c r="Y18" s="106">
        <v>0</v>
      </c>
      <c r="Z18" s="106">
        <v>0</v>
      </c>
      <c r="AA18" s="106">
        <v>0</v>
      </c>
      <c r="AB18" s="106">
        <v>4039</v>
      </c>
      <c r="AC18" s="106">
        <v>3779</v>
      </c>
      <c r="AD18" s="106">
        <v>7818</v>
      </c>
      <c r="AE18" s="101" t="s">
        <v>113</v>
      </c>
      <c r="AF18" s="106">
        <v>30</v>
      </c>
      <c r="AG18" s="106">
        <v>20180</v>
      </c>
    </row>
    <row r="19" spans="1:33" ht="14.25" x14ac:dyDescent="0.2">
      <c r="A19" s="101" t="s">
        <v>114</v>
      </c>
      <c r="B19" s="101" t="s">
        <v>115</v>
      </c>
      <c r="C19" s="102">
        <v>201344</v>
      </c>
      <c r="D19" s="102">
        <v>0</v>
      </c>
      <c r="E19" s="102">
        <v>201344</v>
      </c>
      <c r="F19" s="103">
        <v>1.2262135190166201E-2</v>
      </c>
      <c r="G19" s="102">
        <v>46965</v>
      </c>
      <c r="H19" s="102">
        <v>0</v>
      </c>
      <c r="I19" s="102">
        <v>46965</v>
      </c>
      <c r="J19" s="103">
        <v>-6.9428758247637196E-2</v>
      </c>
      <c r="K19" s="102">
        <v>14</v>
      </c>
      <c r="L19" s="121">
        <v>0</v>
      </c>
      <c r="M19" s="102">
        <v>248323</v>
      </c>
      <c r="N19" s="103">
        <v>-4.2145532413162606E-3</v>
      </c>
      <c r="O19" s="102">
        <v>241</v>
      </c>
      <c r="P19" s="102">
        <v>248564</v>
      </c>
      <c r="Q19" s="103">
        <v>-4.2503755633450198E-3</v>
      </c>
      <c r="R19" s="104">
        <v>4</v>
      </c>
      <c r="S19" s="107"/>
      <c r="T19" s="101" t="s">
        <v>72</v>
      </c>
      <c r="U19" s="106">
        <v>198883</v>
      </c>
      <c r="V19" s="106">
        <v>198905</v>
      </c>
      <c r="W19" s="106">
        <v>22</v>
      </c>
      <c r="X19" s="106">
        <v>50461</v>
      </c>
      <c r="Y19" s="106">
        <v>50469</v>
      </c>
      <c r="Z19" s="106">
        <v>8</v>
      </c>
      <c r="AA19" s="106">
        <v>0</v>
      </c>
      <c r="AB19" s="106">
        <v>251</v>
      </c>
      <c r="AC19" s="106">
        <v>249374</v>
      </c>
      <c r="AD19" s="106">
        <v>249625</v>
      </c>
      <c r="AE19" s="101" t="s">
        <v>116</v>
      </c>
      <c r="AF19" s="106">
        <v>30</v>
      </c>
      <c r="AG19" s="106">
        <v>20180</v>
      </c>
    </row>
    <row r="20" spans="1:33" ht="14.25" x14ac:dyDescent="0.2">
      <c r="A20" s="101" t="s">
        <v>117</v>
      </c>
      <c r="B20" s="101" t="s">
        <v>118</v>
      </c>
      <c r="C20" s="102">
        <v>4628</v>
      </c>
      <c r="D20" s="102">
        <v>68</v>
      </c>
      <c r="E20" s="102">
        <v>4696</v>
      </c>
      <c r="F20" s="103">
        <v>-0.12355356476297101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1">
        <v>0</v>
      </c>
      <c r="M20" s="102">
        <v>4696</v>
      </c>
      <c r="N20" s="103">
        <v>-0.12355356476297101</v>
      </c>
      <c r="O20" s="102">
        <v>4814</v>
      </c>
      <c r="P20" s="102">
        <v>9510</v>
      </c>
      <c r="Q20" s="103">
        <v>-8.7069213785158903E-2</v>
      </c>
      <c r="R20" s="104">
        <v>5</v>
      </c>
      <c r="S20" s="107"/>
      <c r="T20" s="101" t="s">
        <v>72</v>
      </c>
      <c r="U20" s="106">
        <v>5224</v>
      </c>
      <c r="V20" s="106">
        <v>5358</v>
      </c>
      <c r="W20" s="106">
        <v>134</v>
      </c>
      <c r="X20" s="106">
        <v>0</v>
      </c>
      <c r="Y20" s="106">
        <v>0</v>
      </c>
      <c r="Z20" s="106">
        <v>0</v>
      </c>
      <c r="AA20" s="106">
        <v>0</v>
      </c>
      <c r="AB20" s="106">
        <v>5059</v>
      </c>
      <c r="AC20" s="106">
        <v>5358</v>
      </c>
      <c r="AD20" s="106">
        <v>10417</v>
      </c>
      <c r="AE20" s="101" t="s">
        <v>119</v>
      </c>
      <c r="AF20" s="106">
        <v>30</v>
      </c>
      <c r="AG20" s="106">
        <v>20180</v>
      </c>
    </row>
    <row r="21" spans="1:33" ht="14.25" x14ac:dyDescent="0.2">
      <c r="A21" s="101" t="s">
        <v>120</v>
      </c>
      <c r="B21" s="101" t="s">
        <v>121</v>
      </c>
      <c r="C21" s="102">
        <v>100362</v>
      </c>
      <c r="D21" s="102">
        <v>21988</v>
      </c>
      <c r="E21" s="102">
        <v>122350</v>
      </c>
      <c r="F21" s="103">
        <v>-6.7864854772457898E-3</v>
      </c>
      <c r="G21" s="102">
        <v>0</v>
      </c>
      <c r="H21" s="102">
        <v>0</v>
      </c>
      <c r="I21" s="102">
        <v>0</v>
      </c>
      <c r="J21" s="103">
        <v>-1</v>
      </c>
      <c r="K21" s="102">
        <v>0</v>
      </c>
      <c r="L21" s="121">
        <v>0</v>
      </c>
      <c r="M21" s="102">
        <v>122350</v>
      </c>
      <c r="N21" s="103">
        <v>-1.0489538767620701E-2</v>
      </c>
      <c r="O21" s="102">
        <v>613</v>
      </c>
      <c r="P21" s="102">
        <v>122963</v>
      </c>
      <c r="Q21" s="103">
        <v>-1.6940886778273503E-2</v>
      </c>
      <c r="R21" s="104">
        <v>4</v>
      </c>
      <c r="S21" s="107"/>
      <c r="T21" s="101" t="s">
        <v>72</v>
      </c>
      <c r="U21" s="106">
        <v>100516</v>
      </c>
      <c r="V21" s="106">
        <v>123186</v>
      </c>
      <c r="W21" s="106">
        <v>22670</v>
      </c>
      <c r="X21" s="106">
        <v>461</v>
      </c>
      <c r="Y21" s="106">
        <v>461</v>
      </c>
      <c r="Z21" s="106">
        <v>0</v>
      </c>
      <c r="AA21" s="106">
        <v>0</v>
      </c>
      <c r="AB21" s="106">
        <v>1435</v>
      </c>
      <c r="AC21" s="106">
        <v>123647</v>
      </c>
      <c r="AD21" s="106">
        <v>125082</v>
      </c>
      <c r="AE21" s="101" t="s">
        <v>122</v>
      </c>
      <c r="AF21" s="106">
        <v>30</v>
      </c>
      <c r="AG21" s="106">
        <v>20180</v>
      </c>
    </row>
    <row r="22" spans="1:33" ht="14.25" x14ac:dyDescent="0.2">
      <c r="A22" s="101" t="s">
        <v>123</v>
      </c>
      <c r="B22" s="101" t="s">
        <v>124</v>
      </c>
      <c r="C22" s="102">
        <v>304020</v>
      </c>
      <c r="D22" s="102">
        <v>1400</v>
      </c>
      <c r="E22" s="102">
        <v>305420</v>
      </c>
      <c r="F22" s="103">
        <v>6.0320436042979396E-2</v>
      </c>
      <c r="G22" s="102">
        <v>105132</v>
      </c>
      <c r="H22" s="102">
        <v>416</v>
      </c>
      <c r="I22" s="102">
        <v>105548</v>
      </c>
      <c r="J22" s="103">
        <v>-7.8497280402308398E-2</v>
      </c>
      <c r="K22" s="102">
        <v>62</v>
      </c>
      <c r="L22" s="121">
        <v>1.63934426229508E-2</v>
      </c>
      <c r="M22" s="102">
        <v>411030</v>
      </c>
      <c r="N22" s="103">
        <v>2.08247960362106E-2</v>
      </c>
      <c r="O22" s="102">
        <v>709</v>
      </c>
      <c r="P22" s="102">
        <v>411739</v>
      </c>
      <c r="Q22" s="103">
        <v>1.9890564738462603E-2</v>
      </c>
      <c r="R22" s="104">
        <v>3</v>
      </c>
      <c r="S22" s="107"/>
      <c r="T22" s="101" t="s">
        <v>72</v>
      </c>
      <c r="U22" s="106">
        <v>286527</v>
      </c>
      <c r="V22" s="106">
        <v>288045</v>
      </c>
      <c r="W22" s="106">
        <v>1518</v>
      </c>
      <c r="X22" s="106">
        <v>113985</v>
      </c>
      <c r="Y22" s="106">
        <v>114539</v>
      </c>
      <c r="Z22" s="106">
        <v>554</v>
      </c>
      <c r="AA22" s="106">
        <v>61</v>
      </c>
      <c r="AB22" s="106">
        <v>1064</v>
      </c>
      <c r="AC22" s="106">
        <v>402645</v>
      </c>
      <c r="AD22" s="106">
        <v>403709</v>
      </c>
      <c r="AE22" s="101" t="s">
        <v>125</v>
      </c>
      <c r="AF22" s="106">
        <v>30</v>
      </c>
      <c r="AG22" s="106">
        <v>20180</v>
      </c>
    </row>
    <row r="23" spans="1:33" ht="14.25" x14ac:dyDescent="0.2">
      <c r="A23" s="101" t="s">
        <v>126</v>
      </c>
      <c r="B23" s="101" t="s">
        <v>127</v>
      </c>
      <c r="C23" s="102">
        <v>97265</v>
      </c>
      <c r="D23" s="102">
        <v>1358</v>
      </c>
      <c r="E23" s="102">
        <v>98623</v>
      </c>
      <c r="F23" s="103">
        <v>2.14390024131824E-2</v>
      </c>
      <c r="G23" s="102">
        <v>222</v>
      </c>
      <c r="H23" s="102">
        <v>0</v>
      </c>
      <c r="I23" s="102">
        <v>222</v>
      </c>
      <c r="J23" s="103">
        <v>0.47019867549668898</v>
      </c>
      <c r="K23" s="102">
        <v>22807</v>
      </c>
      <c r="L23" s="121">
        <v>0.20163329820864098</v>
      </c>
      <c r="M23" s="102">
        <v>121652</v>
      </c>
      <c r="N23" s="103">
        <v>5.1588810898654996E-2</v>
      </c>
      <c r="O23" s="102">
        <v>4055</v>
      </c>
      <c r="P23" s="102">
        <v>125707</v>
      </c>
      <c r="Q23" s="103">
        <v>6.9073436237615304E-2</v>
      </c>
      <c r="R23" s="104">
        <v>4</v>
      </c>
      <c r="S23" s="107"/>
      <c r="T23" s="101" t="s">
        <v>72</v>
      </c>
      <c r="U23" s="106">
        <v>95161</v>
      </c>
      <c r="V23" s="106">
        <v>96553</v>
      </c>
      <c r="W23" s="106">
        <v>1392</v>
      </c>
      <c r="X23" s="106">
        <v>151</v>
      </c>
      <c r="Y23" s="106">
        <v>151</v>
      </c>
      <c r="Z23" s="106">
        <v>0</v>
      </c>
      <c r="AA23" s="106">
        <v>18980</v>
      </c>
      <c r="AB23" s="106">
        <v>1901</v>
      </c>
      <c r="AC23" s="106">
        <v>115684</v>
      </c>
      <c r="AD23" s="106">
        <v>117585</v>
      </c>
      <c r="AE23" s="101" t="s">
        <v>128</v>
      </c>
      <c r="AF23" s="106">
        <v>30</v>
      </c>
      <c r="AG23" s="106">
        <v>20180</v>
      </c>
    </row>
    <row r="24" spans="1:33" ht="14.25" x14ac:dyDescent="0.2">
      <c r="A24" s="101" t="s">
        <v>129</v>
      </c>
      <c r="B24" s="101" t="s">
        <v>130</v>
      </c>
      <c r="C24" s="102">
        <v>20646</v>
      </c>
      <c r="D24" s="102">
        <v>18</v>
      </c>
      <c r="E24" s="102">
        <v>20664</v>
      </c>
      <c r="F24" s="103">
        <v>-2.2747694490423302E-2</v>
      </c>
      <c r="G24" s="102">
        <v>0</v>
      </c>
      <c r="H24" s="102">
        <v>0</v>
      </c>
      <c r="I24" s="102">
        <v>0</v>
      </c>
      <c r="J24" s="103">
        <v>0</v>
      </c>
      <c r="K24" s="102">
        <v>0</v>
      </c>
      <c r="L24" s="121">
        <v>-1</v>
      </c>
      <c r="M24" s="102">
        <v>20664</v>
      </c>
      <c r="N24" s="103">
        <v>-2.3440453686200402E-2</v>
      </c>
      <c r="O24" s="102">
        <v>1153</v>
      </c>
      <c r="P24" s="102">
        <v>21817</v>
      </c>
      <c r="Q24" s="103">
        <v>-3.3491339210561299E-2</v>
      </c>
      <c r="R24" s="104">
        <v>4</v>
      </c>
      <c r="S24" s="107"/>
      <c r="T24" s="101" t="s">
        <v>72</v>
      </c>
      <c r="U24" s="106">
        <v>21071</v>
      </c>
      <c r="V24" s="106">
        <v>21145</v>
      </c>
      <c r="W24" s="106">
        <v>74</v>
      </c>
      <c r="X24" s="106">
        <v>0</v>
      </c>
      <c r="Y24" s="106">
        <v>0</v>
      </c>
      <c r="Z24" s="106">
        <v>0</v>
      </c>
      <c r="AA24" s="106">
        <v>15</v>
      </c>
      <c r="AB24" s="106">
        <v>1413</v>
      </c>
      <c r="AC24" s="106">
        <v>21160</v>
      </c>
      <c r="AD24" s="106">
        <v>22573</v>
      </c>
      <c r="AE24" s="101" t="s">
        <v>131</v>
      </c>
      <c r="AF24" s="106">
        <v>30</v>
      </c>
      <c r="AG24" s="106">
        <v>20180</v>
      </c>
    </row>
    <row r="25" spans="1:33" ht="14.25" x14ac:dyDescent="0.2">
      <c r="A25" s="101" t="s">
        <v>132</v>
      </c>
      <c r="B25" s="101" t="s">
        <v>133</v>
      </c>
      <c r="C25" s="102">
        <v>49267</v>
      </c>
      <c r="D25" s="102">
        <v>434</v>
      </c>
      <c r="E25" s="102">
        <v>49701</v>
      </c>
      <c r="F25" s="103">
        <v>4.6976048534895003E-2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1">
        <v>0</v>
      </c>
      <c r="M25" s="102">
        <v>49701</v>
      </c>
      <c r="N25" s="103">
        <v>4.6976048534895003E-2</v>
      </c>
      <c r="O25" s="102">
        <v>4938</v>
      </c>
      <c r="P25" s="102">
        <v>54639</v>
      </c>
      <c r="Q25" s="103">
        <v>7.2362223268959011E-2</v>
      </c>
      <c r="R25" s="104">
        <v>5</v>
      </c>
      <c r="S25" s="107"/>
      <c r="T25" s="101" t="s">
        <v>72</v>
      </c>
      <c r="U25" s="106">
        <v>47061</v>
      </c>
      <c r="V25" s="106">
        <v>47471</v>
      </c>
      <c r="W25" s="106">
        <v>410</v>
      </c>
      <c r="X25" s="106">
        <v>0</v>
      </c>
      <c r="Y25" s="106">
        <v>0</v>
      </c>
      <c r="Z25" s="106">
        <v>0</v>
      </c>
      <c r="AA25" s="106">
        <v>0</v>
      </c>
      <c r="AB25" s="106">
        <v>3481</v>
      </c>
      <c r="AC25" s="106">
        <v>47471</v>
      </c>
      <c r="AD25" s="106">
        <v>50952</v>
      </c>
      <c r="AE25" s="101" t="s">
        <v>134</v>
      </c>
      <c r="AF25" s="106">
        <v>30</v>
      </c>
      <c r="AG25" s="106">
        <v>20180</v>
      </c>
    </row>
    <row r="26" spans="1:33" ht="14.25" x14ac:dyDescent="0.2">
      <c r="A26" s="101" t="s">
        <v>135</v>
      </c>
      <c r="B26" s="101" t="s">
        <v>136</v>
      </c>
      <c r="C26" s="102">
        <v>6575</v>
      </c>
      <c r="D26" s="102">
        <v>42</v>
      </c>
      <c r="E26" s="102">
        <v>6617</v>
      </c>
      <c r="F26" s="103">
        <v>0.10670680715838801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6617</v>
      </c>
      <c r="N26" s="103">
        <v>0.10670680715838801</v>
      </c>
      <c r="O26" s="102">
        <v>3484</v>
      </c>
      <c r="P26" s="102">
        <v>10101</v>
      </c>
      <c r="Q26" s="103">
        <v>4.1662369805094399E-2</v>
      </c>
      <c r="R26" s="104">
        <v>5</v>
      </c>
      <c r="S26" s="107"/>
      <c r="T26" s="101" t="s">
        <v>72</v>
      </c>
      <c r="U26" s="106">
        <v>5941</v>
      </c>
      <c r="V26" s="106">
        <v>5979</v>
      </c>
      <c r="W26" s="106">
        <v>38</v>
      </c>
      <c r="X26" s="106">
        <v>0</v>
      </c>
      <c r="Y26" s="106">
        <v>0</v>
      </c>
      <c r="Z26" s="106">
        <v>0</v>
      </c>
      <c r="AA26" s="106">
        <v>0</v>
      </c>
      <c r="AB26" s="106">
        <v>3718</v>
      </c>
      <c r="AC26" s="106">
        <v>5979</v>
      </c>
      <c r="AD26" s="106">
        <v>9697</v>
      </c>
      <c r="AE26" s="101" t="s">
        <v>137</v>
      </c>
      <c r="AF26" s="106">
        <v>30</v>
      </c>
      <c r="AG26" s="106">
        <v>20180</v>
      </c>
    </row>
    <row r="27" spans="1:33" ht="14.25" x14ac:dyDescent="0.2">
      <c r="A27" s="101" t="s">
        <v>138</v>
      </c>
      <c r="B27" s="101" t="s">
        <v>139</v>
      </c>
      <c r="C27" s="102">
        <v>42998</v>
      </c>
      <c r="D27" s="102">
        <v>256</v>
      </c>
      <c r="E27" s="102">
        <v>43254</v>
      </c>
      <c r="F27" s="103">
        <v>-7.6657060518732001E-2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1">
        <v>0</v>
      </c>
      <c r="M27" s="102">
        <v>43254</v>
      </c>
      <c r="N27" s="103">
        <v>-7.6657060518732001E-2</v>
      </c>
      <c r="O27" s="102">
        <v>781</v>
      </c>
      <c r="P27" s="102">
        <v>44035</v>
      </c>
      <c r="Q27" s="103">
        <v>-0.13935307339001299</v>
      </c>
      <c r="R27" s="104">
        <v>5</v>
      </c>
      <c r="S27" s="107"/>
      <c r="T27" s="101" t="s">
        <v>72</v>
      </c>
      <c r="U27" s="106">
        <v>45999</v>
      </c>
      <c r="V27" s="106">
        <v>46845</v>
      </c>
      <c r="W27" s="106">
        <v>846</v>
      </c>
      <c r="X27" s="106">
        <v>0</v>
      </c>
      <c r="Y27" s="106">
        <v>0</v>
      </c>
      <c r="Z27" s="106">
        <v>0</v>
      </c>
      <c r="AA27" s="106">
        <v>0</v>
      </c>
      <c r="AB27" s="106">
        <v>4320</v>
      </c>
      <c r="AC27" s="106">
        <v>46845</v>
      </c>
      <c r="AD27" s="106">
        <v>51165</v>
      </c>
      <c r="AE27" s="101" t="s">
        <v>140</v>
      </c>
      <c r="AF27" s="106">
        <v>30</v>
      </c>
      <c r="AG27" s="106">
        <v>20180</v>
      </c>
    </row>
    <row r="28" spans="1:33" ht="14.25" x14ac:dyDescent="0.2">
      <c r="A28" s="101" t="s">
        <v>141</v>
      </c>
      <c r="B28" s="101" t="s">
        <v>142</v>
      </c>
      <c r="C28" s="102">
        <v>161284</v>
      </c>
      <c r="D28" s="102">
        <v>538</v>
      </c>
      <c r="E28" s="102">
        <v>161822</v>
      </c>
      <c r="F28" s="103">
        <v>-6.8258894384403204E-2</v>
      </c>
      <c r="G28" s="102">
        <v>11286</v>
      </c>
      <c r="H28" s="102">
        <v>0</v>
      </c>
      <c r="I28" s="102">
        <v>11286</v>
      </c>
      <c r="J28" s="103">
        <v>-0.34311157674175002</v>
      </c>
      <c r="K28" s="102">
        <v>0</v>
      </c>
      <c r="L28" s="121">
        <v>0</v>
      </c>
      <c r="M28" s="102">
        <v>173108</v>
      </c>
      <c r="N28" s="103">
        <v>-9.3001079336470005E-2</v>
      </c>
      <c r="O28" s="102">
        <v>2009</v>
      </c>
      <c r="P28" s="102">
        <v>175117</v>
      </c>
      <c r="Q28" s="103">
        <v>-9.1028475920562291E-2</v>
      </c>
      <c r="R28" s="104">
        <v>4</v>
      </c>
      <c r="S28" s="107"/>
      <c r="T28" s="101" t="s">
        <v>72</v>
      </c>
      <c r="U28" s="106">
        <v>172971</v>
      </c>
      <c r="V28" s="106">
        <v>173677</v>
      </c>
      <c r="W28" s="106">
        <v>706</v>
      </c>
      <c r="X28" s="106">
        <v>17181</v>
      </c>
      <c r="Y28" s="106">
        <v>17181</v>
      </c>
      <c r="Z28" s="106">
        <v>0</v>
      </c>
      <c r="AA28" s="106">
        <v>0</v>
      </c>
      <c r="AB28" s="106">
        <v>1796</v>
      </c>
      <c r="AC28" s="106">
        <v>190858</v>
      </c>
      <c r="AD28" s="106">
        <v>192654</v>
      </c>
      <c r="AE28" s="101" t="s">
        <v>143</v>
      </c>
      <c r="AF28" s="106">
        <v>30</v>
      </c>
      <c r="AG28" s="106">
        <v>20180</v>
      </c>
    </row>
    <row r="29" spans="1:33" ht="14.25" x14ac:dyDescent="0.2">
      <c r="A29" s="101" t="s">
        <v>144</v>
      </c>
      <c r="B29" s="101" t="s">
        <v>145</v>
      </c>
      <c r="C29" s="102">
        <v>27575</v>
      </c>
      <c r="D29" s="102">
        <v>186</v>
      </c>
      <c r="E29" s="102">
        <v>27761</v>
      </c>
      <c r="F29" s="103">
        <v>5.3148710166919598E-2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27761</v>
      </c>
      <c r="N29" s="103">
        <v>5.3148710166919598E-2</v>
      </c>
      <c r="O29" s="102">
        <v>1388</v>
      </c>
      <c r="P29" s="102">
        <v>29149</v>
      </c>
      <c r="Q29" s="103">
        <v>-0.117285446066259</v>
      </c>
      <c r="R29" s="104">
        <v>5</v>
      </c>
      <c r="S29" s="107"/>
      <c r="T29" s="101" t="s">
        <v>72</v>
      </c>
      <c r="U29" s="106">
        <v>26148</v>
      </c>
      <c r="V29" s="106">
        <v>26360</v>
      </c>
      <c r="W29" s="106">
        <v>212</v>
      </c>
      <c r="X29" s="106">
        <v>0</v>
      </c>
      <c r="Y29" s="106">
        <v>0</v>
      </c>
      <c r="Z29" s="106">
        <v>0</v>
      </c>
      <c r="AA29" s="106">
        <v>0</v>
      </c>
      <c r="AB29" s="106">
        <v>6662</v>
      </c>
      <c r="AC29" s="106">
        <v>26360</v>
      </c>
      <c r="AD29" s="106">
        <v>33022</v>
      </c>
      <c r="AE29" s="101" t="s">
        <v>146</v>
      </c>
      <c r="AF29" s="106">
        <v>30</v>
      </c>
      <c r="AG29" s="106">
        <v>20180</v>
      </c>
    </row>
    <row r="30" spans="1:33" ht="14.25" x14ac:dyDescent="0.2">
      <c r="A30" s="101" t="s">
        <v>147</v>
      </c>
      <c r="B30" s="101" t="s">
        <v>148</v>
      </c>
      <c r="C30" s="102">
        <v>11250</v>
      </c>
      <c r="D30" s="102">
        <v>108</v>
      </c>
      <c r="E30" s="102">
        <v>11358</v>
      </c>
      <c r="F30" s="103">
        <v>2.4443041399837599E-2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1">
        <v>0</v>
      </c>
      <c r="M30" s="102">
        <v>11358</v>
      </c>
      <c r="N30" s="103">
        <v>2.4443041399837599E-2</v>
      </c>
      <c r="O30" s="102">
        <v>5764</v>
      </c>
      <c r="P30" s="102">
        <v>17122</v>
      </c>
      <c r="Q30" s="103">
        <v>-2.2772672792648802E-2</v>
      </c>
      <c r="R30" s="104">
        <v>5</v>
      </c>
      <c r="S30" s="107"/>
      <c r="T30" s="101" t="s">
        <v>72</v>
      </c>
      <c r="U30" s="106">
        <v>10965</v>
      </c>
      <c r="V30" s="106">
        <v>11087</v>
      </c>
      <c r="W30" s="106">
        <v>122</v>
      </c>
      <c r="X30" s="106">
        <v>0</v>
      </c>
      <c r="Y30" s="106">
        <v>0</v>
      </c>
      <c r="Z30" s="106">
        <v>0</v>
      </c>
      <c r="AA30" s="106">
        <v>0</v>
      </c>
      <c r="AB30" s="106">
        <v>6434</v>
      </c>
      <c r="AC30" s="106">
        <v>11087</v>
      </c>
      <c r="AD30" s="106">
        <v>17521</v>
      </c>
      <c r="AE30" s="101" t="s">
        <v>149</v>
      </c>
      <c r="AF30" s="106">
        <v>30</v>
      </c>
      <c r="AG30" s="106">
        <v>20180</v>
      </c>
    </row>
    <row r="31" spans="1:33" ht="14.25" x14ac:dyDescent="0.2">
      <c r="A31" s="101" t="s">
        <v>150</v>
      </c>
      <c r="B31" s="101" t="s">
        <v>151</v>
      </c>
      <c r="C31" s="102">
        <v>3279268</v>
      </c>
      <c r="D31" s="102">
        <v>1573256</v>
      </c>
      <c r="E31" s="102">
        <v>4852524</v>
      </c>
      <c r="F31" s="103">
        <v>3.4657496480262902E-2</v>
      </c>
      <c r="G31" s="102">
        <v>4823544</v>
      </c>
      <c r="H31" s="102">
        <v>1300562</v>
      </c>
      <c r="I31" s="102">
        <v>6124106</v>
      </c>
      <c r="J31" s="103">
        <v>4.45035402326453E-2</v>
      </c>
      <c r="K31" s="102">
        <v>0</v>
      </c>
      <c r="L31" s="121">
        <v>0</v>
      </c>
      <c r="M31" s="102">
        <v>10976630</v>
      </c>
      <c r="N31" s="103">
        <v>4.01278101193435E-2</v>
      </c>
      <c r="O31" s="102">
        <v>8502</v>
      </c>
      <c r="P31" s="102">
        <v>10985132</v>
      </c>
      <c r="Q31" s="103">
        <v>3.9626764753508299E-2</v>
      </c>
      <c r="R31" s="104">
        <v>1</v>
      </c>
      <c r="S31" s="107"/>
      <c r="T31" s="101" t="s">
        <v>152</v>
      </c>
      <c r="U31" s="106">
        <v>3226269</v>
      </c>
      <c r="V31" s="106">
        <v>4689981</v>
      </c>
      <c r="W31" s="106">
        <v>1463712</v>
      </c>
      <c r="X31" s="106">
        <v>4649086</v>
      </c>
      <c r="Y31" s="106">
        <v>5863174</v>
      </c>
      <c r="Z31" s="106">
        <v>1214088</v>
      </c>
      <c r="AA31" s="106">
        <v>0</v>
      </c>
      <c r="AB31" s="106">
        <v>13264</v>
      </c>
      <c r="AC31" s="106">
        <v>10553155</v>
      </c>
      <c r="AD31" s="106">
        <v>10566419</v>
      </c>
      <c r="AE31" s="101" t="s">
        <v>153</v>
      </c>
      <c r="AF31" s="106">
        <v>30</v>
      </c>
      <c r="AG31" s="106">
        <v>20180</v>
      </c>
    </row>
    <row r="32" spans="1:33" ht="14.25" x14ac:dyDescent="0.2">
      <c r="A32" s="101" t="s">
        <v>154</v>
      </c>
      <c r="B32" s="101" t="s">
        <v>155</v>
      </c>
      <c r="C32" s="102">
        <v>10611</v>
      </c>
      <c r="D32" s="102">
        <v>0</v>
      </c>
      <c r="E32" s="102">
        <v>10611</v>
      </c>
      <c r="F32" s="103">
        <v>1.56982865894515E-2</v>
      </c>
      <c r="G32" s="102">
        <v>23</v>
      </c>
      <c r="H32" s="102">
        <v>0</v>
      </c>
      <c r="I32" s="102">
        <v>23</v>
      </c>
      <c r="J32" s="103">
        <v>-4.1666666666666699E-2</v>
      </c>
      <c r="K32" s="102">
        <v>0</v>
      </c>
      <c r="L32" s="121">
        <v>0</v>
      </c>
      <c r="M32" s="102">
        <v>10634</v>
      </c>
      <c r="N32" s="103">
        <v>1.5566803552669302E-2</v>
      </c>
      <c r="O32" s="102">
        <v>0</v>
      </c>
      <c r="P32" s="102">
        <v>10634</v>
      </c>
      <c r="Q32" s="103">
        <v>1.5566803552669302E-2</v>
      </c>
      <c r="R32" s="104">
        <v>5</v>
      </c>
      <c r="S32" s="107"/>
      <c r="T32" s="101" t="s">
        <v>72</v>
      </c>
      <c r="U32" s="106">
        <v>10447</v>
      </c>
      <c r="V32" s="106">
        <v>10447</v>
      </c>
      <c r="W32" s="106">
        <v>0</v>
      </c>
      <c r="X32" s="106">
        <v>24</v>
      </c>
      <c r="Y32" s="106">
        <v>24</v>
      </c>
      <c r="Z32" s="106">
        <v>0</v>
      </c>
      <c r="AA32" s="106">
        <v>0</v>
      </c>
      <c r="AB32" s="106">
        <v>0</v>
      </c>
      <c r="AC32" s="106">
        <v>10471</v>
      </c>
      <c r="AD32" s="106">
        <v>10471</v>
      </c>
      <c r="AE32" s="101" t="s">
        <v>156</v>
      </c>
      <c r="AF32" s="106">
        <v>30</v>
      </c>
      <c r="AG32" s="106">
        <v>20180</v>
      </c>
    </row>
    <row r="33" spans="1:33" ht="14.25" x14ac:dyDescent="0.2">
      <c r="A33" s="101" t="s">
        <v>157</v>
      </c>
      <c r="B33" s="101" t="s">
        <v>158</v>
      </c>
      <c r="C33" s="102">
        <v>15017</v>
      </c>
      <c r="D33" s="102">
        <v>52</v>
      </c>
      <c r="E33" s="102">
        <v>15069</v>
      </c>
      <c r="F33" s="103">
        <v>-1.1220472440944901E-2</v>
      </c>
      <c r="G33" s="102">
        <v>0</v>
      </c>
      <c r="H33" s="102">
        <v>0</v>
      </c>
      <c r="I33" s="102">
        <v>0</v>
      </c>
      <c r="J33" s="103">
        <v>0</v>
      </c>
      <c r="K33" s="102">
        <v>0</v>
      </c>
      <c r="L33" s="121">
        <v>0</v>
      </c>
      <c r="M33" s="102">
        <v>15069</v>
      </c>
      <c r="N33" s="103">
        <v>-1.1220472440944901E-2</v>
      </c>
      <c r="O33" s="102">
        <v>1184</v>
      </c>
      <c r="P33" s="102">
        <v>16253</v>
      </c>
      <c r="Q33" s="103">
        <v>-0.17714661806399401</v>
      </c>
      <c r="R33" s="104">
        <v>5</v>
      </c>
      <c r="S33" s="107"/>
      <c r="T33" s="101" t="s">
        <v>72</v>
      </c>
      <c r="U33" s="106">
        <v>15204</v>
      </c>
      <c r="V33" s="106">
        <v>15240</v>
      </c>
      <c r="W33" s="106">
        <v>36</v>
      </c>
      <c r="X33" s="106">
        <v>0</v>
      </c>
      <c r="Y33" s="106">
        <v>0</v>
      </c>
      <c r="Z33" s="106">
        <v>0</v>
      </c>
      <c r="AA33" s="106">
        <v>0</v>
      </c>
      <c r="AB33" s="106">
        <v>4512</v>
      </c>
      <c r="AC33" s="106">
        <v>15240</v>
      </c>
      <c r="AD33" s="106">
        <v>19752</v>
      </c>
      <c r="AE33" s="101" t="s">
        <v>159</v>
      </c>
      <c r="AF33" s="106">
        <v>30</v>
      </c>
      <c r="AG33" s="106">
        <v>20180</v>
      </c>
    </row>
    <row r="34" spans="1:33" ht="14.25" x14ac:dyDescent="0.2">
      <c r="A34" s="101" t="s">
        <v>160</v>
      </c>
      <c r="B34" s="101" t="s">
        <v>161</v>
      </c>
      <c r="C34" s="102">
        <v>3569</v>
      </c>
      <c r="D34" s="102">
        <v>6</v>
      </c>
      <c r="E34" s="102">
        <v>3575</v>
      </c>
      <c r="F34" s="103">
        <v>-0.12634408602150499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3575</v>
      </c>
      <c r="N34" s="103">
        <v>-0.12634408602150499</v>
      </c>
      <c r="O34" s="102">
        <v>2875</v>
      </c>
      <c r="P34" s="102">
        <v>6450</v>
      </c>
      <c r="Q34" s="103">
        <v>-4.4019564250778097E-2</v>
      </c>
      <c r="R34" s="104">
        <v>5</v>
      </c>
      <c r="S34" s="107"/>
      <c r="T34" s="101" t="s">
        <v>72</v>
      </c>
      <c r="U34" s="106">
        <v>4082</v>
      </c>
      <c r="V34" s="106">
        <v>4092</v>
      </c>
      <c r="W34" s="106">
        <v>10</v>
      </c>
      <c r="X34" s="106">
        <v>0</v>
      </c>
      <c r="Y34" s="106">
        <v>0</v>
      </c>
      <c r="Z34" s="106">
        <v>0</v>
      </c>
      <c r="AA34" s="106">
        <v>0</v>
      </c>
      <c r="AB34" s="106">
        <v>2655</v>
      </c>
      <c r="AC34" s="106">
        <v>4092</v>
      </c>
      <c r="AD34" s="106">
        <v>6747</v>
      </c>
      <c r="AE34" s="101" t="s">
        <v>162</v>
      </c>
      <c r="AF34" s="106">
        <v>30</v>
      </c>
      <c r="AG34" s="106">
        <v>20180</v>
      </c>
    </row>
    <row r="35" spans="1:33" ht="14.25" x14ac:dyDescent="0.2">
      <c r="A35" s="101" t="s">
        <v>163</v>
      </c>
      <c r="B35" s="101" t="s">
        <v>164</v>
      </c>
      <c r="C35" s="102">
        <v>13230</v>
      </c>
      <c r="D35" s="102">
        <v>56</v>
      </c>
      <c r="E35" s="102">
        <v>13286</v>
      </c>
      <c r="F35" s="103">
        <v>-6.738733679629369E-2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13286</v>
      </c>
      <c r="N35" s="103">
        <v>-6.738733679629369E-2</v>
      </c>
      <c r="O35" s="102">
        <v>4077</v>
      </c>
      <c r="P35" s="102">
        <v>17363</v>
      </c>
      <c r="Q35" s="103">
        <v>4.4544718269119501E-3</v>
      </c>
      <c r="R35" s="104">
        <v>5</v>
      </c>
      <c r="S35" s="107"/>
      <c r="T35" s="101" t="s">
        <v>72</v>
      </c>
      <c r="U35" s="106">
        <v>14200</v>
      </c>
      <c r="V35" s="106">
        <v>14246</v>
      </c>
      <c r="W35" s="106">
        <v>46</v>
      </c>
      <c r="X35" s="106">
        <v>0</v>
      </c>
      <c r="Y35" s="106">
        <v>0</v>
      </c>
      <c r="Z35" s="106">
        <v>0</v>
      </c>
      <c r="AA35" s="106">
        <v>0</v>
      </c>
      <c r="AB35" s="106">
        <v>3040</v>
      </c>
      <c r="AC35" s="106">
        <v>14246</v>
      </c>
      <c r="AD35" s="106">
        <v>17286</v>
      </c>
      <c r="AE35" s="101" t="s">
        <v>165</v>
      </c>
      <c r="AF35" s="106">
        <v>30</v>
      </c>
      <c r="AG35" s="106">
        <v>20180</v>
      </c>
    </row>
    <row r="36" spans="1:33" ht="14.25" x14ac:dyDescent="0.2">
      <c r="A36" s="101" t="s">
        <v>166</v>
      </c>
      <c r="B36" s="101" t="s">
        <v>167</v>
      </c>
      <c r="C36" s="102">
        <v>24392</v>
      </c>
      <c r="D36" s="102">
        <v>152</v>
      </c>
      <c r="E36" s="102">
        <v>24544</v>
      </c>
      <c r="F36" s="103">
        <v>-0.203116883116883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24544</v>
      </c>
      <c r="N36" s="103">
        <v>-0.203116883116883</v>
      </c>
      <c r="O36" s="102">
        <v>4939</v>
      </c>
      <c r="P36" s="102">
        <v>29483</v>
      </c>
      <c r="Q36" s="103">
        <v>-0.23563724981852099</v>
      </c>
      <c r="R36" s="104">
        <v>5</v>
      </c>
      <c r="S36" s="107"/>
      <c r="T36" s="101" t="s">
        <v>72</v>
      </c>
      <c r="U36" s="106">
        <v>30522</v>
      </c>
      <c r="V36" s="106">
        <v>30800</v>
      </c>
      <c r="W36" s="106">
        <v>278</v>
      </c>
      <c r="X36" s="106">
        <v>0</v>
      </c>
      <c r="Y36" s="106">
        <v>0</v>
      </c>
      <c r="Z36" s="106">
        <v>0</v>
      </c>
      <c r="AA36" s="106">
        <v>0</v>
      </c>
      <c r="AB36" s="106">
        <v>7772</v>
      </c>
      <c r="AC36" s="106">
        <v>30800</v>
      </c>
      <c r="AD36" s="106">
        <v>38572</v>
      </c>
      <c r="AE36" s="101" t="s">
        <v>168</v>
      </c>
      <c r="AF36" s="106">
        <v>30</v>
      </c>
      <c r="AG36" s="106">
        <v>20180</v>
      </c>
    </row>
    <row r="37" spans="1:33" ht="14.25" x14ac:dyDescent="0.2">
      <c r="A37" s="101" t="s">
        <v>169</v>
      </c>
      <c r="B37" s="101" t="s">
        <v>170</v>
      </c>
      <c r="C37" s="102">
        <v>21922</v>
      </c>
      <c r="D37" s="102">
        <v>3982</v>
      </c>
      <c r="E37" s="102">
        <v>25904</v>
      </c>
      <c r="F37" s="103">
        <v>-9.0577166128352801E-2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1">
        <v>0</v>
      </c>
      <c r="M37" s="102">
        <v>25904</v>
      </c>
      <c r="N37" s="103">
        <v>-9.0577166128352801E-2</v>
      </c>
      <c r="O37" s="102">
        <v>8940</v>
      </c>
      <c r="P37" s="102">
        <v>34844</v>
      </c>
      <c r="Q37" s="103">
        <v>-5.1270182699376499E-2</v>
      </c>
      <c r="R37" s="104">
        <v>5</v>
      </c>
      <c r="S37" s="107"/>
      <c r="T37" s="101" t="s">
        <v>72</v>
      </c>
      <c r="U37" s="106">
        <v>24134</v>
      </c>
      <c r="V37" s="106">
        <v>28484</v>
      </c>
      <c r="W37" s="106">
        <v>4350</v>
      </c>
      <c r="X37" s="106">
        <v>0</v>
      </c>
      <c r="Y37" s="106">
        <v>0</v>
      </c>
      <c r="Z37" s="106">
        <v>0</v>
      </c>
      <c r="AA37" s="106">
        <v>0</v>
      </c>
      <c r="AB37" s="106">
        <v>8243</v>
      </c>
      <c r="AC37" s="106">
        <v>28484</v>
      </c>
      <c r="AD37" s="106">
        <v>36727</v>
      </c>
      <c r="AE37" s="101" t="s">
        <v>171</v>
      </c>
      <c r="AF37" s="106">
        <v>30</v>
      </c>
      <c r="AG37" s="106">
        <v>20180</v>
      </c>
    </row>
    <row r="38" spans="1:33" ht="14.25" x14ac:dyDescent="0.2">
      <c r="A38" s="101" t="s">
        <v>172</v>
      </c>
      <c r="B38" s="101" t="s">
        <v>173</v>
      </c>
      <c r="C38" s="102">
        <v>979383</v>
      </c>
      <c r="D38" s="102">
        <v>24638</v>
      </c>
      <c r="E38" s="102">
        <v>1004021</v>
      </c>
      <c r="F38" s="103">
        <v>2.5999971387053501E-2</v>
      </c>
      <c r="G38" s="102">
        <v>547120</v>
      </c>
      <c r="H38" s="102">
        <v>24728</v>
      </c>
      <c r="I38" s="102">
        <v>571848</v>
      </c>
      <c r="J38" s="103">
        <v>3.3208785331762601E-2</v>
      </c>
      <c r="K38" s="102">
        <v>75764</v>
      </c>
      <c r="L38" s="121">
        <v>-5.7591362539492999E-2</v>
      </c>
      <c r="M38" s="102">
        <v>1651633</v>
      </c>
      <c r="N38" s="103">
        <v>2.43066408672571E-2</v>
      </c>
      <c r="O38" s="102">
        <v>6422</v>
      </c>
      <c r="P38" s="102">
        <v>1658055</v>
      </c>
      <c r="Q38" s="103">
        <v>2.3498322209794101E-2</v>
      </c>
      <c r="R38" s="104">
        <v>2</v>
      </c>
      <c r="S38" s="107"/>
      <c r="T38" s="101" t="s">
        <v>72</v>
      </c>
      <c r="U38" s="106">
        <v>953942</v>
      </c>
      <c r="V38" s="106">
        <v>978578</v>
      </c>
      <c r="W38" s="106">
        <v>24636</v>
      </c>
      <c r="X38" s="106">
        <v>528606</v>
      </c>
      <c r="Y38" s="106">
        <v>553468</v>
      </c>
      <c r="Z38" s="106">
        <v>24862</v>
      </c>
      <c r="AA38" s="106">
        <v>80394</v>
      </c>
      <c r="AB38" s="106">
        <v>7548</v>
      </c>
      <c r="AC38" s="106">
        <v>1612440</v>
      </c>
      <c r="AD38" s="106">
        <v>1619988</v>
      </c>
      <c r="AE38" s="101" t="s">
        <v>174</v>
      </c>
      <c r="AF38" s="106">
        <v>30</v>
      </c>
      <c r="AG38" s="106">
        <v>20180</v>
      </c>
    </row>
    <row r="39" spans="1:33" ht="14.25" x14ac:dyDescent="0.2">
      <c r="A39" s="101" t="s">
        <v>175</v>
      </c>
      <c r="B39" s="101" t="s">
        <v>176</v>
      </c>
      <c r="C39" s="102">
        <v>42371</v>
      </c>
      <c r="D39" s="102">
        <v>262</v>
      </c>
      <c r="E39" s="102">
        <v>42633</v>
      </c>
      <c r="F39" s="103">
        <v>1.4998928647953701E-2</v>
      </c>
      <c r="G39" s="102">
        <v>0</v>
      </c>
      <c r="H39" s="102">
        <v>0</v>
      </c>
      <c r="I39" s="102">
        <v>0</v>
      </c>
      <c r="J39" s="103">
        <v>-1</v>
      </c>
      <c r="K39" s="102">
        <v>0</v>
      </c>
      <c r="L39" s="121">
        <v>0</v>
      </c>
      <c r="M39" s="102">
        <v>42633</v>
      </c>
      <c r="N39" s="103">
        <v>1.4564146498179501E-2</v>
      </c>
      <c r="O39" s="102">
        <v>6132</v>
      </c>
      <c r="P39" s="102">
        <v>48765</v>
      </c>
      <c r="Q39" s="103">
        <v>2.3421268022413899E-2</v>
      </c>
      <c r="R39" s="104">
        <v>5</v>
      </c>
      <c r="S39" s="107"/>
      <c r="T39" s="101" t="s">
        <v>72</v>
      </c>
      <c r="U39" s="106">
        <v>41329</v>
      </c>
      <c r="V39" s="106">
        <v>42003</v>
      </c>
      <c r="W39" s="106">
        <v>674</v>
      </c>
      <c r="X39" s="106">
        <v>18</v>
      </c>
      <c r="Y39" s="106">
        <v>18</v>
      </c>
      <c r="Z39" s="106">
        <v>0</v>
      </c>
      <c r="AA39" s="106">
        <v>0</v>
      </c>
      <c r="AB39" s="106">
        <v>5628</v>
      </c>
      <c r="AC39" s="106">
        <v>42021</v>
      </c>
      <c r="AD39" s="106">
        <v>47649</v>
      </c>
      <c r="AE39" s="101" t="s">
        <v>177</v>
      </c>
      <c r="AF39" s="106">
        <v>30</v>
      </c>
      <c r="AG39" s="106">
        <v>20180</v>
      </c>
    </row>
    <row r="40" spans="1:33" ht="14.25" x14ac:dyDescent="0.2">
      <c r="A40" s="101" t="s">
        <v>178</v>
      </c>
      <c r="B40" s="101" t="s">
        <v>179</v>
      </c>
      <c r="C40" s="102">
        <v>71075</v>
      </c>
      <c r="D40" s="102">
        <v>58</v>
      </c>
      <c r="E40" s="102">
        <v>71133</v>
      </c>
      <c r="F40" s="103">
        <v>7.4971286949162802E-2</v>
      </c>
      <c r="G40" s="102">
        <v>855</v>
      </c>
      <c r="H40" s="102">
        <v>0</v>
      </c>
      <c r="I40" s="102">
        <v>855</v>
      </c>
      <c r="J40" s="103">
        <v>-0.23180592991913701</v>
      </c>
      <c r="K40" s="102">
        <v>0</v>
      </c>
      <c r="L40" s="121">
        <v>0</v>
      </c>
      <c r="M40" s="102">
        <v>71988</v>
      </c>
      <c r="N40" s="103">
        <v>6.9896708032993998E-2</v>
      </c>
      <c r="O40" s="102">
        <v>0</v>
      </c>
      <c r="P40" s="102">
        <v>71988</v>
      </c>
      <c r="Q40" s="103">
        <v>6.9896708032993998E-2</v>
      </c>
      <c r="R40" s="104">
        <v>4</v>
      </c>
      <c r="S40" s="107"/>
      <c r="T40" s="101" t="s">
        <v>72</v>
      </c>
      <c r="U40" s="106">
        <v>66120</v>
      </c>
      <c r="V40" s="106">
        <v>66172</v>
      </c>
      <c r="W40" s="106">
        <v>52</v>
      </c>
      <c r="X40" s="106">
        <v>1113</v>
      </c>
      <c r="Y40" s="106">
        <v>1113</v>
      </c>
      <c r="Z40" s="106">
        <v>0</v>
      </c>
      <c r="AA40" s="106">
        <v>0</v>
      </c>
      <c r="AB40" s="106">
        <v>0</v>
      </c>
      <c r="AC40" s="106">
        <v>67285</v>
      </c>
      <c r="AD40" s="106">
        <v>67285</v>
      </c>
      <c r="AE40" s="101" t="s">
        <v>180</v>
      </c>
      <c r="AF40" s="106">
        <v>30</v>
      </c>
      <c r="AG40" s="106">
        <v>20180</v>
      </c>
    </row>
    <row r="41" spans="1:33" ht="14.25" x14ac:dyDescent="0.2">
      <c r="A41" s="101" t="s">
        <v>181</v>
      </c>
      <c r="B41" s="101" t="s">
        <v>182</v>
      </c>
      <c r="C41" s="102">
        <v>36594</v>
      </c>
      <c r="D41" s="102">
        <v>580</v>
      </c>
      <c r="E41" s="102">
        <v>37174</v>
      </c>
      <c r="F41" s="103">
        <v>5.4013439564490097E-2</v>
      </c>
      <c r="G41" s="102">
        <v>1288</v>
      </c>
      <c r="H41" s="102">
        <v>20</v>
      </c>
      <c r="I41" s="102">
        <v>1308</v>
      </c>
      <c r="J41" s="103">
        <v>0.16473731077471099</v>
      </c>
      <c r="K41" s="102">
        <v>0</v>
      </c>
      <c r="L41" s="121">
        <v>0</v>
      </c>
      <c r="M41" s="102">
        <v>38482</v>
      </c>
      <c r="N41" s="103">
        <v>5.7430204440536398E-2</v>
      </c>
      <c r="O41" s="102">
        <v>4865</v>
      </c>
      <c r="P41" s="102">
        <v>43347</v>
      </c>
      <c r="Q41" s="103">
        <v>9.0435701348359807E-2</v>
      </c>
      <c r="R41" s="104">
        <v>5</v>
      </c>
      <c r="S41" s="107"/>
      <c r="T41" s="101" t="s">
        <v>72</v>
      </c>
      <c r="U41" s="106">
        <v>34915</v>
      </c>
      <c r="V41" s="106">
        <v>35269</v>
      </c>
      <c r="W41" s="106">
        <v>354</v>
      </c>
      <c r="X41" s="106">
        <v>1091</v>
      </c>
      <c r="Y41" s="106">
        <v>1123</v>
      </c>
      <c r="Z41" s="106">
        <v>32</v>
      </c>
      <c r="AA41" s="106">
        <v>0</v>
      </c>
      <c r="AB41" s="106">
        <v>3360</v>
      </c>
      <c r="AC41" s="106">
        <v>36392</v>
      </c>
      <c r="AD41" s="106">
        <v>39752</v>
      </c>
      <c r="AE41" s="101" t="s">
        <v>183</v>
      </c>
      <c r="AF41" s="106">
        <v>30</v>
      </c>
      <c r="AG41" s="106">
        <v>20180</v>
      </c>
    </row>
    <row r="42" spans="1:33" ht="14.25" x14ac:dyDescent="0.2">
      <c r="A42" s="101" t="s">
        <v>184</v>
      </c>
      <c r="B42" s="101" t="s">
        <v>185</v>
      </c>
      <c r="C42" s="102">
        <v>4820</v>
      </c>
      <c r="D42" s="102">
        <v>2</v>
      </c>
      <c r="E42" s="102">
        <v>4822</v>
      </c>
      <c r="F42" s="103">
        <v>-0.13785088503486501</v>
      </c>
      <c r="G42" s="102">
        <v>0</v>
      </c>
      <c r="H42" s="102">
        <v>0</v>
      </c>
      <c r="I42" s="102">
        <v>0</v>
      </c>
      <c r="J42" s="103">
        <v>0</v>
      </c>
      <c r="K42" s="102">
        <v>0</v>
      </c>
      <c r="L42" s="121">
        <v>0</v>
      </c>
      <c r="M42" s="102">
        <v>4822</v>
      </c>
      <c r="N42" s="103">
        <v>-0.13785088503486501</v>
      </c>
      <c r="O42" s="102">
        <v>3095</v>
      </c>
      <c r="P42" s="102">
        <v>7917</v>
      </c>
      <c r="Q42" s="103">
        <v>-0.21976938996747802</v>
      </c>
      <c r="R42" s="104">
        <v>5</v>
      </c>
      <c r="S42" s="107"/>
      <c r="T42" s="101" t="s">
        <v>72</v>
      </c>
      <c r="U42" s="106">
        <v>5461</v>
      </c>
      <c r="V42" s="106">
        <v>5593</v>
      </c>
      <c r="W42" s="106">
        <v>132</v>
      </c>
      <c r="X42" s="106">
        <v>0</v>
      </c>
      <c r="Y42" s="106">
        <v>0</v>
      </c>
      <c r="Z42" s="106">
        <v>0</v>
      </c>
      <c r="AA42" s="106">
        <v>0</v>
      </c>
      <c r="AB42" s="106">
        <v>4554</v>
      </c>
      <c r="AC42" s="106">
        <v>5593</v>
      </c>
      <c r="AD42" s="106">
        <v>10147</v>
      </c>
      <c r="AE42" s="101" t="s">
        <v>186</v>
      </c>
      <c r="AF42" s="106">
        <v>30</v>
      </c>
      <c r="AG42" s="106">
        <v>20180</v>
      </c>
    </row>
    <row r="43" spans="1:33" ht="14.25" x14ac:dyDescent="0.2">
      <c r="A43" s="101" t="s">
        <v>187</v>
      </c>
      <c r="B43" s="101" t="s">
        <v>188</v>
      </c>
      <c r="C43" s="102">
        <v>674675</v>
      </c>
      <c r="D43" s="102">
        <v>170324</v>
      </c>
      <c r="E43" s="102">
        <v>844999</v>
      </c>
      <c r="F43" s="103">
        <v>1.8347142297610801E-2</v>
      </c>
      <c r="G43" s="102">
        <v>80365</v>
      </c>
      <c r="H43" s="102">
        <v>3426</v>
      </c>
      <c r="I43" s="102">
        <v>83791</v>
      </c>
      <c r="J43" s="103">
        <v>0.46428883490903999</v>
      </c>
      <c r="K43" s="102">
        <v>19</v>
      </c>
      <c r="L43" s="121">
        <v>0</v>
      </c>
      <c r="M43" s="102">
        <v>928809</v>
      </c>
      <c r="N43" s="103">
        <v>4.71376485629054E-2</v>
      </c>
      <c r="O43" s="102">
        <v>29357</v>
      </c>
      <c r="P43" s="102">
        <v>958166</v>
      </c>
      <c r="Q43" s="103">
        <v>3.3641466222069295E-2</v>
      </c>
      <c r="R43" s="104">
        <v>3</v>
      </c>
      <c r="S43" s="107"/>
      <c r="T43" s="101" t="s">
        <v>72</v>
      </c>
      <c r="U43" s="106">
        <v>654655</v>
      </c>
      <c r="V43" s="106">
        <v>829775</v>
      </c>
      <c r="W43" s="106">
        <v>175120</v>
      </c>
      <c r="X43" s="106">
        <v>55103</v>
      </c>
      <c r="Y43" s="106">
        <v>57223</v>
      </c>
      <c r="Z43" s="106">
        <v>2120</v>
      </c>
      <c r="AA43" s="106">
        <v>0</v>
      </c>
      <c r="AB43" s="106">
        <v>39983</v>
      </c>
      <c r="AC43" s="106">
        <v>886998</v>
      </c>
      <c r="AD43" s="106">
        <v>926981</v>
      </c>
      <c r="AE43" s="101" t="s">
        <v>189</v>
      </c>
      <c r="AF43" s="106">
        <v>30</v>
      </c>
      <c r="AG43" s="106">
        <v>20180</v>
      </c>
    </row>
    <row r="44" spans="1:33" ht="14.25" x14ac:dyDescent="0.2">
      <c r="A44" s="101" t="s">
        <v>190</v>
      </c>
      <c r="B44" s="101" t="s">
        <v>191</v>
      </c>
      <c r="C44" s="102">
        <v>1263066</v>
      </c>
      <c r="D44" s="102">
        <v>168202</v>
      </c>
      <c r="E44" s="102">
        <v>1431268</v>
      </c>
      <c r="F44" s="103">
        <v>-5.524524064787921E-3</v>
      </c>
      <c r="G44" s="102">
        <v>306017</v>
      </c>
      <c r="H44" s="102">
        <v>6200</v>
      </c>
      <c r="I44" s="102">
        <v>312217</v>
      </c>
      <c r="J44" s="103">
        <v>-1.4373204533257602E-2</v>
      </c>
      <c r="K44" s="102">
        <v>0</v>
      </c>
      <c r="L44" s="121">
        <v>0</v>
      </c>
      <c r="M44" s="102">
        <v>1743485</v>
      </c>
      <c r="N44" s="103">
        <v>-7.1207735355973195E-3</v>
      </c>
      <c r="O44" s="102">
        <v>2997</v>
      </c>
      <c r="P44" s="102">
        <v>1746482</v>
      </c>
      <c r="Q44" s="103">
        <v>-6.8268915266362501E-3</v>
      </c>
      <c r="R44" s="104">
        <v>2</v>
      </c>
      <c r="S44" s="107"/>
      <c r="T44" s="101" t="s">
        <v>72</v>
      </c>
      <c r="U44" s="106">
        <v>1255169</v>
      </c>
      <c r="V44" s="106">
        <v>1439219</v>
      </c>
      <c r="W44" s="106">
        <v>184050</v>
      </c>
      <c r="X44" s="106">
        <v>307656</v>
      </c>
      <c r="Y44" s="106">
        <v>316770</v>
      </c>
      <c r="Z44" s="106">
        <v>9114</v>
      </c>
      <c r="AA44" s="106">
        <v>0</v>
      </c>
      <c r="AB44" s="106">
        <v>2498</v>
      </c>
      <c r="AC44" s="106">
        <v>1755989</v>
      </c>
      <c r="AD44" s="106">
        <v>1758487</v>
      </c>
      <c r="AE44" s="101" t="s">
        <v>192</v>
      </c>
      <c r="AF44" s="106">
        <v>30</v>
      </c>
      <c r="AG44" s="106">
        <v>20180</v>
      </c>
    </row>
    <row r="45" spans="1:33" ht="14.25" x14ac:dyDescent="0.2">
      <c r="A45" s="101" t="s">
        <v>193</v>
      </c>
      <c r="B45" s="101" t="s">
        <v>194</v>
      </c>
      <c r="C45" s="102">
        <v>24883</v>
      </c>
      <c r="D45" s="102">
        <v>5892</v>
      </c>
      <c r="E45" s="102">
        <v>30775</v>
      </c>
      <c r="F45" s="103">
        <v>-3.3751962323390894E-2</v>
      </c>
      <c r="G45" s="102">
        <v>0</v>
      </c>
      <c r="H45" s="102">
        <v>0</v>
      </c>
      <c r="I45" s="102">
        <v>0</v>
      </c>
      <c r="J45" s="103">
        <v>0</v>
      </c>
      <c r="K45" s="102">
        <v>0</v>
      </c>
      <c r="L45" s="121">
        <v>0</v>
      </c>
      <c r="M45" s="102">
        <v>30775</v>
      </c>
      <c r="N45" s="103">
        <v>-3.3751962323390894E-2</v>
      </c>
      <c r="O45" s="102">
        <v>11065</v>
      </c>
      <c r="P45" s="102">
        <v>41840</v>
      </c>
      <c r="Q45" s="103">
        <v>-1.5714688999717702E-2</v>
      </c>
      <c r="R45" s="104">
        <v>5</v>
      </c>
      <c r="S45" s="107"/>
      <c r="T45" s="101" t="s">
        <v>72</v>
      </c>
      <c r="U45" s="106">
        <v>25794</v>
      </c>
      <c r="V45" s="106">
        <v>31850</v>
      </c>
      <c r="W45" s="106">
        <v>6056</v>
      </c>
      <c r="X45" s="106">
        <v>0</v>
      </c>
      <c r="Y45" s="106">
        <v>0</v>
      </c>
      <c r="Z45" s="106">
        <v>0</v>
      </c>
      <c r="AA45" s="106">
        <v>0</v>
      </c>
      <c r="AB45" s="106">
        <v>10658</v>
      </c>
      <c r="AC45" s="106">
        <v>31850</v>
      </c>
      <c r="AD45" s="106">
        <v>42508</v>
      </c>
      <c r="AE45" s="101" t="s">
        <v>195</v>
      </c>
      <c r="AF45" s="106">
        <v>30</v>
      </c>
      <c r="AG45" s="106">
        <v>20180</v>
      </c>
    </row>
    <row r="46" spans="1:33" ht="14.25" x14ac:dyDescent="0.2">
      <c r="A46" s="101" t="s">
        <v>196</v>
      </c>
      <c r="B46" s="101" t="s">
        <v>197</v>
      </c>
      <c r="C46" s="102">
        <v>4483</v>
      </c>
      <c r="D46" s="102">
        <v>224</v>
      </c>
      <c r="E46" s="102">
        <v>4707</v>
      </c>
      <c r="F46" s="103">
        <v>1.4221073044602501E-2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0</v>
      </c>
      <c r="M46" s="102">
        <v>4707</v>
      </c>
      <c r="N46" s="103">
        <v>1.4221073044602501E-2</v>
      </c>
      <c r="O46" s="102">
        <v>7104</v>
      </c>
      <c r="P46" s="102">
        <v>11811</v>
      </c>
      <c r="Q46" s="103">
        <v>-3.0613919894944202E-2</v>
      </c>
      <c r="R46" s="104">
        <v>5</v>
      </c>
      <c r="S46" s="107"/>
      <c r="T46" s="101" t="s">
        <v>72</v>
      </c>
      <c r="U46" s="106">
        <v>4407</v>
      </c>
      <c r="V46" s="106">
        <v>4641</v>
      </c>
      <c r="W46" s="106">
        <v>234</v>
      </c>
      <c r="X46" s="106">
        <v>0</v>
      </c>
      <c r="Y46" s="106">
        <v>0</v>
      </c>
      <c r="Z46" s="106">
        <v>0</v>
      </c>
      <c r="AA46" s="106">
        <v>0</v>
      </c>
      <c r="AB46" s="106">
        <v>7543</v>
      </c>
      <c r="AC46" s="106">
        <v>4641</v>
      </c>
      <c r="AD46" s="106">
        <v>12184</v>
      </c>
      <c r="AE46" s="101" t="s">
        <v>198</v>
      </c>
      <c r="AF46" s="106">
        <v>30</v>
      </c>
      <c r="AG46" s="106">
        <v>20180</v>
      </c>
    </row>
    <row r="47" spans="1:33" ht="14.25" x14ac:dyDescent="0.2">
      <c r="A47" s="101" t="s">
        <v>199</v>
      </c>
      <c r="B47" s="101" t="s">
        <v>200</v>
      </c>
      <c r="C47" s="102">
        <v>1879</v>
      </c>
      <c r="D47" s="102">
        <v>0</v>
      </c>
      <c r="E47" s="102">
        <v>1879</v>
      </c>
      <c r="F47" s="103">
        <v>-0.43266908212560401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1">
        <v>0</v>
      </c>
      <c r="M47" s="102">
        <v>1879</v>
      </c>
      <c r="N47" s="103">
        <v>-0.43266908212560401</v>
      </c>
      <c r="O47" s="102">
        <v>0</v>
      </c>
      <c r="P47" s="102">
        <v>1879</v>
      </c>
      <c r="Q47" s="103">
        <v>-0.43266908212560401</v>
      </c>
      <c r="R47" s="104">
        <v>5</v>
      </c>
      <c r="S47" s="107"/>
      <c r="T47" s="101" t="s">
        <v>72</v>
      </c>
      <c r="U47" s="106">
        <v>3312</v>
      </c>
      <c r="V47" s="106">
        <v>3312</v>
      </c>
      <c r="W47" s="106">
        <v>0</v>
      </c>
      <c r="X47" s="106">
        <v>0</v>
      </c>
      <c r="Y47" s="106">
        <v>0</v>
      </c>
      <c r="Z47" s="106">
        <v>0</v>
      </c>
      <c r="AA47" s="106">
        <v>0</v>
      </c>
      <c r="AB47" s="106">
        <v>0</v>
      </c>
      <c r="AC47" s="106">
        <v>3312</v>
      </c>
      <c r="AD47" s="106">
        <v>3312</v>
      </c>
      <c r="AE47" s="101" t="s">
        <v>201</v>
      </c>
      <c r="AF47" s="106">
        <v>30</v>
      </c>
      <c r="AG47" s="106">
        <v>20180</v>
      </c>
    </row>
    <row r="48" spans="1:33" ht="14.25" x14ac:dyDescent="0.2">
      <c r="A48" s="101" t="s">
        <v>202</v>
      </c>
      <c r="B48" s="101" t="s">
        <v>203</v>
      </c>
      <c r="C48" s="102">
        <v>44864</v>
      </c>
      <c r="D48" s="102">
        <v>344</v>
      </c>
      <c r="E48" s="102">
        <v>45208</v>
      </c>
      <c r="F48" s="103">
        <v>1.06411517481892E-2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1">
        <v>0</v>
      </c>
      <c r="M48" s="102">
        <v>45208</v>
      </c>
      <c r="N48" s="103">
        <v>1.06411517481892E-2</v>
      </c>
      <c r="O48" s="102">
        <v>2341</v>
      </c>
      <c r="P48" s="102">
        <v>47549</v>
      </c>
      <c r="Q48" s="103">
        <v>4.02774131443073E-2</v>
      </c>
      <c r="R48" s="104">
        <v>5</v>
      </c>
      <c r="S48" s="107"/>
      <c r="T48" s="101" t="s">
        <v>72</v>
      </c>
      <c r="U48" s="106">
        <v>44386</v>
      </c>
      <c r="V48" s="106">
        <v>44732</v>
      </c>
      <c r="W48" s="106">
        <v>346</v>
      </c>
      <c r="X48" s="106">
        <v>0</v>
      </c>
      <c r="Y48" s="106">
        <v>0</v>
      </c>
      <c r="Z48" s="106">
        <v>0</v>
      </c>
      <c r="AA48" s="106">
        <v>0</v>
      </c>
      <c r="AB48" s="106">
        <v>976</v>
      </c>
      <c r="AC48" s="106">
        <v>44732</v>
      </c>
      <c r="AD48" s="106">
        <v>45708</v>
      </c>
      <c r="AE48" s="101" t="s">
        <v>204</v>
      </c>
      <c r="AF48" s="106">
        <v>30</v>
      </c>
      <c r="AG48" s="106">
        <v>20180</v>
      </c>
    </row>
    <row r="49" spans="1:33" ht="14.25" x14ac:dyDescent="0.2">
      <c r="A49" s="101" t="s">
        <v>205</v>
      </c>
      <c r="B49" s="101" t="s">
        <v>206</v>
      </c>
      <c r="C49" s="102">
        <v>327576</v>
      </c>
      <c r="D49" s="102">
        <v>3348</v>
      </c>
      <c r="E49" s="102">
        <v>330924</v>
      </c>
      <c r="F49" s="103">
        <v>3.0296426136310603E-2</v>
      </c>
      <c r="G49" s="102">
        <v>99895</v>
      </c>
      <c r="H49" s="102">
        <v>88</v>
      </c>
      <c r="I49" s="102">
        <v>99983</v>
      </c>
      <c r="J49" s="103">
        <v>0.10681470985453999</v>
      </c>
      <c r="K49" s="102">
        <v>0</v>
      </c>
      <c r="L49" s="121">
        <v>0</v>
      </c>
      <c r="M49" s="102">
        <v>430907</v>
      </c>
      <c r="N49" s="103">
        <v>4.7092900344327303E-2</v>
      </c>
      <c r="O49" s="102">
        <v>4769</v>
      </c>
      <c r="P49" s="102">
        <v>435676</v>
      </c>
      <c r="Q49" s="103">
        <v>4.7829548160244706E-2</v>
      </c>
      <c r="R49" s="104">
        <v>3</v>
      </c>
      <c r="S49" s="108"/>
      <c r="T49" s="101" t="s">
        <v>72</v>
      </c>
      <c r="U49" s="106">
        <v>318967</v>
      </c>
      <c r="V49" s="106">
        <v>321193</v>
      </c>
      <c r="W49" s="106">
        <v>2226</v>
      </c>
      <c r="X49" s="106">
        <v>90250</v>
      </c>
      <c r="Y49" s="106">
        <v>90334</v>
      </c>
      <c r="Z49" s="106">
        <v>84</v>
      </c>
      <c r="AA49" s="106">
        <v>0</v>
      </c>
      <c r="AB49" s="106">
        <v>4262</v>
      </c>
      <c r="AC49" s="106">
        <v>411527</v>
      </c>
      <c r="AD49" s="106">
        <v>415789</v>
      </c>
      <c r="AE49" s="101" t="s">
        <v>207</v>
      </c>
      <c r="AF49" s="106">
        <v>30</v>
      </c>
      <c r="AG49" s="106">
        <v>20180</v>
      </c>
    </row>
    <row r="50" spans="1:33" ht="14.25" x14ac:dyDescent="0.2">
      <c r="A50" s="109" t="s">
        <v>208</v>
      </c>
      <c r="B50" s="110"/>
      <c r="C50" s="111">
        <v>10377666</v>
      </c>
      <c r="D50" s="111">
        <v>2279852</v>
      </c>
      <c r="E50" s="111">
        <v>12657518</v>
      </c>
      <c r="F50" s="112">
        <v>1.8109493810273099E-2</v>
      </c>
      <c r="G50" s="111">
        <v>6830478</v>
      </c>
      <c r="H50" s="111">
        <v>1368402</v>
      </c>
      <c r="I50" s="111">
        <v>8198880</v>
      </c>
      <c r="J50" s="112">
        <v>4.02519580660292E-2</v>
      </c>
      <c r="K50" s="111">
        <v>198551</v>
      </c>
      <c r="L50" s="122">
        <v>3.4060548614402296E-2</v>
      </c>
      <c r="M50" s="111">
        <v>21054949</v>
      </c>
      <c r="N50" s="112">
        <v>2.6769463826563304E-2</v>
      </c>
      <c r="O50" s="111">
        <v>273156</v>
      </c>
      <c r="P50" s="111">
        <v>21328105</v>
      </c>
      <c r="Q50" s="112">
        <v>2.48631400233515E-2</v>
      </c>
      <c r="R50" s="113">
        <v>0</v>
      </c>
      <c r="S50" s="114" t="s">
        <v>209</v>
      </c>
      <c r="T50" s="114">
        <v>0</v>
      </c>
      <c r="U50" s="115">
        <v>10227900</v>
      </c>
      <c r="V50" s="115">
        <v>12432374</v>
      </c>
      <c r="W50" s="115">
        <v>2204474</v>
      </c>
      <c r="X50" s="115">
        <v>6601905</v>
      </c>
      <c r="Y50" s="115">
        <v>7881629</v>
      </c>
      <c r="Z50" s="115">
        <v>1279724</v>
      </c>
      <c r="AA50" s="115">
        <v>192011</v>
      </c>
      <c r="AB50" s="115">
        <v>304672</v>
      </c>
      <c r="AC50" s="115">
        <v>20506014</v>
      </c>
      <c r="AD50" s="115">
        <v>20810686</v>
      </c>
      <c r="AE50" s="114">
        <v>0</v>
      </c>
      <c r="AF50" s="115">
        <v>1380</v>
      </c>
      <c r="AG50" s="115">
        <v>928280</v>
      </c>
    </row>
    <row r="51" spans="1:33" ht="14.25" x14ac:dyDescent="0.2">
      <c r="A51" s="101" t="s">
        <v>210</v>
      </c>
      <c r="B51" s="101" t="s">
        <v>211</v>
      </c>
      <c r="C51" s="102">
        <v>0</v>
      </c>
      <c r="D51" s="102">
        <v>0</v>
      </c>
      <c r="E51" s="102">
        <v>0</v>
      </c>
      <c r="F51" s="103">
        <v>0</v>
      </c>
      <c r="G51" s="102">
        <v>0</v>
      </c>
      <c r="H51" s="102">
        <v>0</v>
      </c>
      <c r="I51" s="102">
        <v>0</v>
      </c>
      <c r="J51" s="103">
        <v>0</v>
      </c>
      <c r="K51" s="102">
        <v>0</v>
      </c>
      <c r="L51" s="121">
        <v>0</v>
      </c>
      <c r="M51" s="102">
        <v>0</v>
      </c>
      <c r="N51" s="103">
        <v>0</v>
      </c>
      <c r="O51" s="102">
        <v>0</v>
      </c>
      <c r="P51" s="102">
        <v>0</v>
      </c>
      <c r="Q51" s="103">
        <v>0</v>
      </c>
      <c r="R51" s="104">
        <v>6</v>
      </c>
      <c r="S51" s="105" t="s">
        <v>152</v>
      </c>
      <c r="T51" s="101" t="s">
        <v>152</v>
      </c>
      <c r="U51" s="106">
        <v>0</v>
      </c>
      <c r="V51" s="106">
        <v>0</v>
      </c>
      <c r="W51" s="106">
        <v>0</v>
      </c>
      <c r="X51" s="106">
        <v>0</v>
      </c>
      <c r="Y51" s="106">
        <v>0</v>
      </c>
      <c r="Z51" s="106">
        <v>0</v>
      </c>
      <c r="AA51" s="106">
        <v>0</v>
      </c>
      <c r="AB51" s="106">
        <v>0</v>
      </c>
      <c r="AC51" s="106">
        <v>0</v>
      </c>
      <c r="AD51" s="106">
        <v>0</v>
      </c>
      <c r="AE51" s="101" t="s">
        <v>212</v>
      </c>
      <c r="AF51" s="106">
        <v>30</v>
      </c>
      <c r="AG51" s="106">
        <v>20180</v>
      </c>
    </row>
    <row r="52" spans="1:33" ht="14.25" x14ac:dyDescent="0.2">
      <c r="A52" s="101" t="s">
        <v>213</v>
      </c>
      <c r="B52" s="101" t="s">
        <v>214</v>
      </c>
      <c r="C52" s="102">
        <v>714</v>
      </c>
      <c r="D52" s="102">
        <v>0</v>
      </c>
      <c r="E52" s="102">
        <v>714</v>
      </c>
      <c r="F52" s="103">
        <v>-0.361359570661896</v>
      </c>
      <c r="G52" s="102">
        <v>0</v>
      </c>
      <c r="H52" s="102">
        <v>0</v>
      </c>
      <c r="I52" s="102">
        <v>0</v>
      </c>
      <c r="J52" s="103">
        <v>0</v>
      </c>
      <c r="K52" s="102">
        <v>0</v>
      </c>
      <c r="L52" s="121">
        <v>0</v>
      </c>
      <c r="M52" s="102">
        <v>714</v>
      </c>
      <c r="N52" s="103">
        <v>-0.361359570661896</v>
      </c>
      <c r="O52" s="102">
        <v>0</v>
      </c>
      <c r="P52" s="102">
        <v>714</v>
      </c>
      <c r="Q52" s="103">
        <v>-0.361359570661896</v>
      </c>
      <c r="R52" s="104">
        <v>6</v>
      </c>
      <c r="S52" s="107"/>
      <c r="T52" s="101" t="s">
        <v>152</v>
      </c>
      <c r="U52" s="106">
        <v>1118</v>
      </c>
      <c r="V52" s="106">
        <v>1118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1118</v>
      </c>
      <c r="AD52" s="106">
        <v>1118</v>
      </c>
      <c r="AE52" s="101" t="s">
        <v>215</v>
      </c>
      <c r="AF52" s="106">
        <v>30</v>
      </c>
      <c r="AG52" s="106">
        <v>20180</v>
      </c>
    </row>
    <row r="53" spans="1:33" ht="14.25" x14ac:dyDescent="0.2">
      <c r="A53" s="101" t="s">
        <v>216</v>
      </c>
      <c r="B53" s="101" t="s">
        <v>217</v>
      </c>
      <c r="C53" s="102">
        <v>139396</v>
      </c>
      <c r="D53" s="102">
        <v>0</v>
      </c>
      <c r="E53" s="102">
        <v>139396</v>
      </c>
      <c r="F53" s="103">
        <v>-8.401782076723921E-2</v>
      </c>
      <c r="G53" s="102">
        <v>656488</v>
      </c>
      <c r="H53" s="102">
        <v>0</v>
      </c>
      <c r="I53" s="102">
        <v>656488</v>
      </c>
      <c r="J53" s="103">
        <v>0.156919172783265</v>
      </c>
      <c r="K53" s="102">
        <v>0</v>
      </c>
      <c r="L53" s="121">
        <v>0</v>
      </c>
      <c r="M53" s="102">
        <v>795884</v>
      </c>
      <c r="N53" s="103">
        <v>0.10596739699872301</v>
      </c>
      <c r="O53" s="102">
        <v>0</v>
      </c>
      <c r="P53" s="102">
        <v>795884</v>
      </c>
      <c r="Q53" s="103">
        <v>0.10596739699872301</v>
      </c>
      <c r="R53" s="104">
        <v>6</v>
      </c>
      <c r="S53" s="107"/>
      <c r="T53" s="101" t="s">
        <v>152</v>
      </c>
      <c r="U53" s="106">
        <v>151948</v>
      </c>
      <c r="V53" s="106">
        <v>152182</v>
      </c>
      <c r="W53" s="106">
        <v>234</v>
      </c>
      <c r="X53" s="106">
        <v>567445</v>
      </c>
      <c r="Y53" s="106">
        <v>567445</v>
      </c>
      <c r="Z53" s="106">
        <v>0</v>
      </c>
      <c r="AA53" s="106">
        <v>0</v>
      </c>
      <c r="AB53" s="106">
        <v>0</v>
      </c>
      <c r="AC53" s="106">
        <v>719627</v>
      </c>
      <c r="AD53" s="106">
        <v>719627</v>
      </c>
      <c r="AE53" s="101" t="s">
        <v>218</v>
      </c>
      <c r="AF53" s="106">
        <v>30</v>
      </c>
      <c r="AG53" s="106">
        <v>20180</v>
      </c>
    </row>
    <row r="54" spans="1:33" ht="14.25" x14ac:dyDescent="0.2">
      <c r="A54" s="101" t="s">
        <v>219</v>
      </c>
      <c r="B54" s="101" t="s">
        <v>220</v>
      </c>
      <c r="C54" s="102">
        <v>0</v>
      </c>
      <c r="D54" s="102">
        <v>0</v>
      </c>
      <c r="E54" s="102">
        <v>0</v>
      </c>
      <c r="F54" s="103">
        <v>0</v>
      </c>
      <c r="G54" s="102">
        <v>0</v>
      </c>
      <c r="H54" s="102">
        <v>0</v>
      </c>
      <c r="I54" s="102">
        <v>0</v>
      </c>
      <c r="J54" s="103">
        <v>0</v>
      </c>
      <c r="K54" s="102">
        <v>0</v>
      </c>
      <c r="L54" s="121">
        <v>0</v>
      </c>
      <c r="M54" s="102">
        <v>0</v>
      </c>
      <c r="N54" s="103">
        <v>0</v>
      </c>
      <c r="O54" s="102">
        <v>0</v>
      </c>
      <c r="P54" s="102">
        <v>0</v>
      </c>
      <c r="Q54" s="103">
        <v>0</v>
      </c>
      <c r="R54" s="104">
        <v>6</v>
      </c>
      <c r="S54" s="107"/>
      <c r="T54" s="101" t="s">
        <v>152</v>
      </c>
      <c r="U54" s="106">
        <v>0</v>
      </c>
      <c r="V54" s="106">
        <v>0</v>
      </c>
      <c r="W54" s="106">
        <v>0</v>
      </c>
      <c r="X54" s="106">
        <v>0</v>
      </c>
      <c r="Y54" s="106">
        <v>0</v>
      </c>
      <c r="Z54" s="106">
        <v>0</v>
      </c>
      <c r="AA54" s="106">
        <v>0</v>
      </c>
      <c r="AB54" s="106">
        <v>0</v>
      </c>
      <c r="AC54" s="106">
        <v>0</v>
      </c>
      <c r="AD54" s="106">
        <v>0</v>
      </c>
      <c r="AE54" s="101" t="s">
        <v>221</v>
      </c>
      <c r="AF54" s="106">
        <v>30</v>
      </c>
      <c r="AG54" s="106">
        <v>20180</v>
      </c>
    </row>
    <row r="55" spans="1:33" ht="14.25" x14ac:dyDescent="0.2">
      <c r="A55" s="101" t="s">
        <v>222</v>
      </c>
      <c r="B55" s="101" t="s">
        <v>223</v>
      </c>
      <c r="C55" s="102">
        <v>15925</v>
      </c>
      <c r="D55" s="102">
        <v>0</v>
      </c>
      <c r="E55" s="102">
        <v>15925</v>
      </c>
      <c r="F55" s="103">
        <v>7.1813164625117804E-2</v>
      </c>
      <c r="G55" s="102">
        <v>0</v>
      </c>
      <c r="H55" s="102">
        <v>0</v>
      </c>
      <c r="I55" s="102">
        <v>0</v>
      </c>
      <c r="J55" s="103">
        <v>-1</v>
      </c>
      <c r="K55" s="102">
        <v>0</v>
      </c>
      <c r="L55" s="121">
        <v>0</v>
      </c>
      <c r="M55" s="102">
        <v>15925</v>
      </c>
      <c r="N55" s="103">
        <v>6.4932459542597298E-2</v>
      </c>
      <c r="O55" s="102">
        <v>0</v>
      </c>
      <c r="P55" s="102">
        <v>15925</v>
      </c>
      <c r="Q55" s="103">
        <v>6.4932459542597298E-2</v>
      </c>
      <c r="R55" s="104">
        <v>6</v>
      </c>
      <c r="S55" s="107"/>
      <c r="T55" s="101" t="s">
        <v>152</v>
      </c>
      <c r="U55" s="106">
        <v>14858</v>
      </c>
      <c r="V55" s="106">
        <v>14858</v>
      </c>
      <c r="W55" s="106">
        <v>0</v>
      </c>
      <c r="X55" s="106">
        <v>96</v>
      </c>
      <c r="Y55" s="106">
        <v>96</v>
      </c>
      <c r="Z55" s="106">
        <v>0</v>
      </c>
      <c r="AA55" s="106">
        <v>0</v>
      </c>
      <c r="AB55" s="106">
        <v>0</v>
      </c>
      <c r="AC55" s="106">
        <v>14954</v>
      </c>
      <c r="AD55" s="106">
        <v>14954</v>
      </c>
      <c r="AE55" s="101" t="s">
        <v>224</v>
      </c>
      <c r="AF55" s="106">
        <v>30</v>
      </c>
      <c r="AG55" s="106">
        <v>20180</v>
      </c>
    </row>
    <row r="56" spans="1:33" ht="14.25" x14ac:dyDescent="0.2">
      <c r="A56" s="101" t="s">
        <v>225</v>
      </c>
      <c r="B56" s="101" t="s">
        <v>226</v>
      </c>
      <c r="C56" s="102">
        <v>7624</v>
      </c>
      <c r="D56" s="102">
        <v>0</v>
      </c>
      <c r="E56" s="102">
        <v>7624</v>
      </c>
      <c r="F56" s="103">
        <v>0</v>
      </c>
      <c r="G56" s="102">
        <v>0</v>
      </c>
      <c r="H56" s="102">
        <v>0</v>
      </c>
      <c r="I56" s="102">
        <v>0</v>
      </c>
      <c r="J56" s="103">
        <v>0</v>
      </c>
      <c r="K56" s="102">
        <v>0</v>
      </c>
      <c r="L56" s="121">
        <v>0</v>
      </c>
      <c r="M56" s="102">
        <v>7624</v>
      </c>
      <c r="N56" s="103">
        <v>0</v>
      </c>
      <c r="O56" s="102">
        <v>0</v>
      </c>
      <c r="P56" s="102">
        <v>7624</v>
      </c>
      <c r="Q56" s="103">
        <v>0</v>
      </c>
      <c r="R56" s="104">
        <v>6</v>
      </c>
      <c r="S56" s="108"/>
      <c r="T56" s="101" t="s">
        <v>152</v>
      </c>
      <c r="U56" s="106">
        <v>0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0</v>
      </c>
      <c r="AD56" s="106">
        <v>0</v>
      </c>
      <c r="AE56" s="101" t="s">
        <v>227</v>
      </c>
      <c r="AF56" s="106">
        <v>30</v>
      </c>
      <c r="AG56" s="106">
        <v>20180</v>
      </c>
    </row>
    <row r="57" spans="1:33" ht="14.25" x14ac:dyDescent="0.2">
      <c r="A57" s="109" t="s">
        <v>228</v>
      </c>
      <c r="B57" s="110"/>
      <c r="C57" s="111">
        <v>163659</v>
      </c>
      <c r="D57" s="111">
        <v>0</v>
      </c>
      <c r="E57" s="111">
        <v>163659</v>
      </c>
      <c r="F57" s="112">
        <v>-2.6754599840626104E-2</v>
      </c>
      <c r="G57" s="111">
        <v>656488</v>
      </c>
      <c r="H57" s="111">
        <v>0</v>
      </c>
      <c r="I57" s="111">
        <v>656488</v>
      </c>
      <c r="J57" s="112">
        <v>0.15672347900856501</v>
      </c>
      <c r="K57" s="111">
        <v>0</v>
      </c>
      <c r="L57" s="122">
        <v>0</v>
      </c>
      <c r="M57" s="111">
        <v>820147</v>
      </c>
      <c r="N57" s="112">
        <v>0.11478607419610501</v>
      </c>
      <c r="O57" s="111">
        <v>0</v>
      </c>
      <c r="P57" s="111">
        <v>820147</v>
      </c>
      <c r="Q57" s="112">
        <v>0.11478607419610501</v>
      </c>
      <c r="R57" s="113">
        <v>0</v>
      </c>
      <c r="S57" s="114" t="s">
        <v>209</v>
      </c>
      <c r="T57" s="114">
        <v>0</v>
      </c>
      <c r="U57" s="115">
        <v>167924</v>
      </c>
      <c r="V57" s="115">
        <v>168158</v>
      </c>
      <c r="W57" s="115">
        <v>234</v>
      </c>
      <c r="X57" s="115">
        <v>567541</v>
      </c>
      <c r="Y57" s="115">
        <v>567541</v>
      </c>
      <c r="Z57" s="115">
        <v>0</v>
      </c>
      <c r="AA57" s="115">
        <v>0</v>
      </c>
      <c r="AB57" s="115">
        <v>0</v>
      </c>
      <c r="AC57" s="115">
        <v>735699</v>
      </c>
      <c r="AD57" s="115">
        <v>735699</v>
      </c>
      <c r="AE57" s="114">
        <v>0</v>
      </c>
      <c r="AF57" s="115">
        <v>180</v>
      </c>
      <c r="AG57" s="115">
        <v>121080</v>
      </c>
    </row>
    <row r="58" spans="1:33" ht="14.25" x14ac:dyDescent="0.2">
      <c r="A58" s="109" t="s">
        <v>256</v>
      </c>
      <c r="B58" s="110"/>
      <c r="C58" s="111">
        <v>10541325</v>
      </c>
      <c r="D58" s="111">
        <v>2279852</v>
      </c>
      <c r="E58" s="111">
        <v>12821177</v>
      </c>
      <c r="F58" s="112">
        <v>1.7510768592945099E-2</v>
      </c>
      <c r="G58" s="111">
        <v>7486966</v>
      </c>
      <c r="H58" s="111">
        <v>1368402</v>
      </c>
      <c r="I58" s="111">
        <v>8855368</v>
      </c>
      <c r="J58" s="112">
        <v>4.8075491438803998E-2</v>
      </c>
      <c r="K58" s="111">
        <v>198551</v>
      </c>
      <c r="L58" s="122">
        <v>3.4060548614402296E-2</v>
      </c>
      <c r="M58" s="111">
        <v>21875096</v>
      </c>
      <c r="N58" s="112">
        <v>2.9817887097900203E-2</v>
      </c>
      <c r="O58" s="111">
        <v>273156</v>
      </c>
      <c r="P58" s="111">
        <v>22148252</v>
      </c>
      <c r="Q58" s="112">
        <v>2.7933548945681601E-2</v>
      </c>
      <c r="R58" s="113">
        <v>0</v>
      </c>
      <c r="S58" s="114">
        <v>0</v>
      </c>
      <c r="T58" s="114">
        <v>0</v>
      </c>
      <c r="U58" s="115">
        <v>10395824</v>
      </c>
      <c r="V58" s="115">
        <v>12600532</v>
      </c>
      <c r="W58" s="115">
        <v>2204708</v>
      </c>
      <c r="X58" s="115">
        <v>7169446</v>
      </c>
      <c r="Y58" s="115">
        <v>8449170</v>
      </c>
      <c r="Z58" s="115">
        <v>1279724</v>
      </c>
      <c r="AA58" s="115">
        <v>192011</v>
      </c>
      <c r="AB58" s="115">
        <v>304672</v>
      </c>
      <c r="AC58" s="115">
        <v>21241713</v>
      </c>
      <c r="AD58" s="115">
        <v>21546385</v>
      </c>
      <c r="AE58" s="114">
        <v>0</v>
      </c>
      <c r="AF58" s="115">
        <v>1560</v>
      </c>
      <c r="AG58" s="115">
        <v>1049360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8"/>
  <sheetViews>
    <sheetView zoomScaleNormal="16626" zoomScaleSheetLayoutView="5700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46</v>
      </c>
    </row>
    <row r="4" spans="1:24" ht="42.75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24</v>
      </c>
      <c r="L4" s="99" t="s">
        <v>57</v>
      </c>
      <c r="M4" s="99" t="s">
        <v>58</v>
      </c>
      <c r="N4" s="99" t="s">
        <v>59</v>
      </c>
      <c r="O4" s="100" t="s">
        <v>60</v>
      </c>
      <c r="P4" s="100" t="s">
        <v>61</v>
      </c>
      <c r="Q4" s="100" t="s">
        <v>62</v>
      </c>
      <c r="R4" s="100" t="s">
        <v>63</v>
      </c>
      <c r="S4" s="100" t="s">
        <v>64</v>
      </c>
      <c r="T4" s="100" t="s">
        <v>65</v>
      </c>
      <c r="U4" s="100" t="s">
        <v>66</v>
      </c>
      <c r="V4" s="100" t="s">
        <v>67</v>
      </c>
      <c r="W4" s="100" t="s">
        <v>68</v>
      </c>
      <c r="X4" s="100" t="s">
        <v>69</v>
      </c>
    </row>
    <row r="5" spans="1:24" ht="14.25" x14ac:dyDescent="0.2">
      <c r="A5" s="101" t="s">
        <v>70</v>
      </c>
      <c r="B5" s="101" t="s">
        <v>71</v>
      </c>
      <c r="C5" s="102">
        <v>543</v>
      </c>
      <c r="D5" s="103">
        <v>-7.80984719864177E-2</v>
      </c>
      <c r="E5" s="102">
        <v>12</v>
      </c>
      <c r="F5" s="103">
        <v>-0.25</v>
      </c>
      <c r="G5" s="102">
        <v>0</v>
      </c>
      <c r="H5" s="103">
        <v>-1</v>
      </c>
      <c r="I5" s="102">
        <v>555</v>
      </c>
      <c r="J5" s="103">
        <v>-0.13685847589424602</v>
      </c>
      <c r="K5" s="102">
        <v>379</v>
      </c>
      <c r="L5" s="103">
        <v>0.52822580645161299</v>
      </c>
      <c r="M5" s="102">
        <v>934</v>
      </c>
      <c r="N5" s="103">
        <v>4.8260381593714902E-2</v>
      </c>
      <c r="O5" s="104">
        <v>4</v>
      </c>
      <c r="P5" s="105" t="s">
        <v>72</v>
      </c>
      <c r="Q5" s="101" t="s">
        <v>72</v>
      </c>
      <c r="R5" s="106">
        <v>589</v>
      </c>
      <c r="S5" s="106">
        <v>16</v>
      </c>
      <c r="T5" s="106">
        <v>38</v>
      </c>
      <c r="U5" s="106">
        <v>643</v>
      </c>
      <c r="V5" s="106">
        <v>248</v>
      </c>
      <c r="W5" s="106">
        <v>891</v>
      </c>
      <c r="X5" s="101" t="s">
        <v>73</v>
      </c>
    </row>
    <row r="6" spans="1:24" ht="14.25" x14ac:dyDescent="0.2">
      <c r="A6" s="101" t="s">
        <v>74</v>
      </c>
      <c r="B6" s="101" t="s">
        <v>75</v>
      </c>
      <c r="C6" s="102">
        <v>282</v>
      </c>
      <c r="D6" s="103">
        <v>-6.3122923588039892E-2</v>
      </c>
      <c r="E6" s="102">
        <v>11</v>
      </c>
      <c r="F6" s="103" t="s">
        <v>76</v>
      </c>
      <c r="G6" s="102">
        <v>0</v>
      </c>
      <c r="H6" s="103" t="s">
        <v>76</v>
      </c>
      <c r="I6" s="102">
        <v>293</v>
      </c>
      <c r="J6" s="103">
        <v>-2.6578073089701004E-2</v>
      </c>
      <c r="K6" s="102">
        <v>11</v>
      </c>
      <c r="L6" s="103">
        <v>0.375</v>
      </c>
      <c r="M6" s="102">
        <v>304</v>
      </c>
      <c r="N6" s="103">
        <v>-1.6181229773462799E-2</v>
      </c>
      <c r="O6" s="104">
        <v>5</v>
      </c>
      <c r="P6" s="107"/>
      <c r="Q6" s="101" t="s">
        <v>72</v>
      </c>
      <c r="R6" s="106">
        <v>301</v>
      </c>
      <c r="S6" s="106">
        <v>0</v>
      </c>
      <c r="T6" s="106">
        <v>0</v>
      </c>
      <c r="U6" s="106">
        <v>301</v>
      </c>
      <c r="V6" s="106">
        <v>8</v>
      </c>
      <c r="W6" s="106">
        <v>309</v>
      </c>
      <c r="X6" s="101" t="s">
        <v>77</v>
      </c>
    </row>
    <row r="7" spans="1:24" ht="14.25" x14ac:dyDescent="0.2">
      <c r="A7" s="101" t="s">
        <v>78</v>
      </c>
      <c r="B7" s="101" t="s">
        <v>79</v>
      </c>
      <c r="C7" s="102">
        <v>193</v>
      </c>
      <c r="D7" s="103">
        <v>-0.21224489795918397</v>
      </c>
      <c r="E7" s="102">
        <v>0</v>
      </c>
      <c r="F7" s="103" t="s">
        <v>76</v>
      </c>
      <c r="G7" s="102">
        <v>0</v>
      </c>
      <c r="H7" s="103" t="s">
        <v>76</v>
      </c>
      <c r="I7" s="102">
        <v>193</v>
      </c>
      <c r="J7" s="103">
        <v>-0.21224489795918397</v>
      </c>
      <c r="K7" s="102">
        <v>487</v>
      </c>
      <c r="L7" s="103">
        <v>7.2687224669603492E-2</v>
      </c>
      <c r="M7" s="102">
        <v>680</v>
      </c>
      <c r="N7" s="103">
        <v>-2.71816881258941E-2</v>
      </c>
      <c r="O7" s="104">
        <v>4</v>
      </c>
      <c r="P7" s="107"/>
      <c r="Q7" s="101" t="s">
        <v>72</v>
      </c>
      <c r="R7" s="106">
        <v>245</v>
      </c>
      <c r="S7" s="106">
        <v>0</v>
      </c>
      <c r="T7" s="106">
        <v>0</v>
      </c>
      <c r="U7" s="106">
        <v>245</v>
      </c>
      <c r="V7" s="106">
        <v>454</v>
      </c>
      <c r="W7" s="106">
        <v>699</v>
      </c>
      <c r="X7" s="101" t="s">
        <v>80</v>
      </c>
    </row>
    <row r="8" spans="1:24" ht="14.25" x14ac:dyDescent="0.2">
      <c r="A8" s="101" t="s">
        <v>81</v>
      </c>
      <c r="B8" s="101" t="s">
        <v>82</v>
      </c>
      <c r="C8" s="102">
        <v>4267</v>
      </c>
      <c r="D8" s="103">
        <v>-8.3548109965635706E-2</v>
      </c>
      <c r="E8" s="102">
        <v>1708</v>
      </c>
      <c r="F8" s="103">
        <v>-5.8207217694994191E-3</v>
      </c>
      <c r="G8" s="102">
        <v>1193</v>
      </c>
      <c r="H8" s="103">
        <v>0.197791164658635</v>
      </c>
      <c r="I8" s="102">
        <v>7168</v>
      </c>
      <c r="J8" s="103">
        <v>-2.74084124830393E-2</v>
      </c>
      <c r="K8" s="102">
        <v>1108</v>
      </c>
      <c r="L8" s="103">
        <v>-5.2181351582549197E-2</v>
      </c>
      <c r="M8" s="102">
        <v>8276</v>
      </c>
      <c r="N8" s="103">
        <v>-3.07998594683218E-2</v>
      </c>
      <c r="O8" s="104">
        <v>2</v>
      </c>
      <c r="P8" s="107"/>
      <c r="Q8" s="101" t="s">
        <v>72</v>
      </c>
      <c r="R8" s="106">
        <v>4656</v>
      </c>
      <c r="S8" s="106">
        <v>1718</v>
      </c>
      <c r="T8" s="106">
        <v>996</v>
      </c>
      <c r="U8" s="106">
        <v>7370</v>
      </c>
      <c r="V8" s="106">
        <v>1169</v>
      </c>
      <c r="W8" s="106">
        <v>8539</v>
      </c>
      <c r="X8" s="101" t="s">
        <v>83</v>
      </c>
    </row>
    <row r="9" spans="1:24" ht="14.25" x14ac:dyDescent="0.2">
      <c r="A9" s="101" t="s">
        <v>84</v>
      </c>
      <c r="B9" s="101" t="s">
        <v>85</v>
      </c>
      <c r="C9" s="102">
        <v>121</v>
      </c>
      <c r="D9" s="103">
        <v>-0.110294117647059</v>
      </c>
      <c r="E9" s="102">
        <v>0</v>
      </c>
      <c r="F9" s="103" t="s">
        <v>76</v>
      </c>
      <c r="G9" s="102">
        <v>0</v>
      </c>
      <c r="H9" s="103" t="s">
        <v>76</v>
      </c>
      <c r="I9" s="102">
        <v>121</v>
      </c>
      <c r="J9" s="103">
        <v>-0.110294117647059</v>
      </c>
      <c r="K9" s="102">
        <v>8</v>
      </c>
      <c r="L9" s="103">
        <v>0.33333333333333298</v>
      </c>
      <c r="M9" s="102">
        <v>129</v>
      </c>
      <c r="N9" s="103">
        <v>-9.1549295774647904E-2</v>
      </c>
      <c r="O9" s="104">
        <v>5</v>
      </c>
      <c r="P9" s="107"/>
      <c r="Q9" s="101" t="s">
        <v>72</v>
      </c>
      <c r="R9" s="106">
        <v>136</v>
      </c>
      <c r="S9" s="106">
        <v>0</v>
      </c>
      <c r="T9" s="106">
        <v>0</v>
      </c>
      <c r="U9" s="106">
        <v>136</v>
      </c>
      <c r="V9" s="106">
        <v>6</v>
      </c>
      <c r="W9" s="106">
        <v>142</v>
      </c>
      <c r="X9" s="101" t="s">
        <v>86</v>
      </c>
    </row>
    <row r="10" spans="1:24" ht="14.25" x14ac:dyDescent="0.2">
      <c r="A10" s="101" t="s">
        <v>87</v>
      </c>
      <c r="B10" s="101" t="s">
        <v>88</v>
      </c>
      <c r="C10" s="102">
        <v>2860</v>
      </c>
      <c r="D10" s="103">
        <v>-9.0620031796502395E-2</v>
      </c>
      <c r="E10" s="102">
        <v>87</v>
      </c>
      <c r="F10" s="103">
        <v>4.8192771084337303E-2</v>
      </c>
      <c r="G10" s="102">
        <v>0</v>
      </c>
      <c r="H10" s="103" t="s">
        <v>76</v>
      </c>
      <c r="I10" s="102">
        <v>2947</v>
      </c>
      <c r="J10" s="103">
        <v>-8.7050805452292393E-2</v>
      </c>
      <c r="K10" s="102">
        <v>570</v>
      </c>
      <c r="L10" s="103">
        <v>-2.2298456260720401E-2</v>
      </c>
      <c r="M10" s="102">
        <v>3517</v>
      </c>
      <c r="N10" s="103">
        <v>-7.7145106271319902E-2</v>
      </c>
      <c r="O10" s="104">
        <v>3</v>
      </c>
      <c r="P10" s="107"/>
      <c r="Q10" s="101" t="s">
        <v>72</v>
      </c>
      <c r="R10" s="106">
        <v>3145</v>
      </c>
      <c r="S10" s="106">
        <v>83</v>
      </c>
      <c r="T10" s="106">
        <v>0</v>
      </c>
      <c r="U10" s="106">
        <v>3228</v>
      </c>
      <c r="V10" s="106">
        <v>583</v>
      </c>
      <c r="W10" s="106">
        <v>3811</v>
      </c>
      <c r="X10" s="101" t="s">
        <v>89</v>
      </c>
    </row>
    <row r="11" spans="1:24" ht="14.25" x14ac:dyDescent="0.2">
      <c r="A11" s="101" t="s">
        <v>90</v>
      </c>
      <c r="B11" s="101" t="s">
        <v>91</v>
      </c>
      <c r="C11" s="102">
        <v>320</v>
      </c>
      <c r="D11" s="103">
        <v>-3.32326283987915E-2</v>
      </c>
      <c r="E11" s="102">
        <v>0</v>
      </c>
      <c r="F11" s="103" t="s">
        <v>76</v>
      </c>
      <c r="G11" s="102">
        <v>188</v>
      </c>
      <c r="H11" s="103">
        <v>1.89230769230769</v>
      </c>
      <c r="I11" s="102">
        <v>508</v>
      </c>
      <c r="J11" s="103">
        <v>0.28282828282828298</v>
      </c>
      <c r="K11" s="102">
        <v>224</v>
      </c>
      <c r="L11" s="103">
        <v>0.237569060773481</v>
      </c>
      <c r="M11" s="102">
        <v>732</v>
      </c>
      <c r="N11" s="103">
        <v>0.268630849220104</v>
      </c>
      <c r="O11" s="104">
        <v>5</v>
      </c>
      <c r="P11" s="107"/>
      <c r="Q11" s="101" t="s">
        <v>72</v>
      </c>
      <c r="R11" s="106">
        <v>331</v>
      </c>
      <c r="S11" s="106">
        <v>0</v>
      </c>
      <c r="T11" s="106">
        <v>65</v>
      </c>
      <c r="U11" s="106">
        <v>396</v>
      </c>
      <c r="V11" s="106">
        <v>181</v>
      </c>
      <c r="W11" s="106">
        <v>577</v>
      </c>
      <c r="X11" s="101" t="s">
        <v>92</v>
      </c>
    </row>
    <row r="12" spans="1:24" ht="14.25" x14ac:dyDescent="0.2">
      <c r="A12" s="101" t="s">
        <v>93</v>
      </c>
      <c r="B12" s="101" t="s">
        <v>94</v>
      </c>
      <c r="C12" s="102">
        <v>166</v>
      </c>
      <c r="D12" s="103">
        <v>-0.12631578947368402</v>
      </c>
      <c r="E12" s="102">
        <v>0</v>
      </c>
      <c r="F12" s="103" t="s">
        <v>76</v>
      </c>
      <c r="G12" s="102">
        <v>0</v>
      </c>
      <c r="H12" s="103" t="s">
        <v>76</v>
      </c>
      <c r="I12" s="102">
        <v>166</v>
      </c>
      <c r="J12" s="103">
        <v>-0.12631578947368402</v>
      </c>
      <c r="K12" s="102">
        <v>8</v>
      </c>
      <c r="L12" s="103">
        <v>-0.52941176470588203</v>
      </c>
      <c r="M12" s="102">
        <v>174</v>
      </c>
      <c r="N12" s="103">
        <v>-0.15942028985507201</v>
      </c>
      <c r="O12" s="104">
        <v>5</v>
      </c>
      <c r="P12" s="107"/>
      <c r="Q12" s="101" t="s">
        <v>72</v>
      </c>
      <c r="R12" s="106">
        <v>190</v>
      </c>
      <c r="S12" s="106">
        <v>0</v>
      </c>
      <c r="T12" s="106">
        <v>0</v>
      </c>
      <c r="U12" s="106">
        <v>190</v>
      </c>
      <c r="V12" s="106">
        <v>17</v>
      </c>
      <c r="W12" s="106">
        <v>207</v>
      </c>
      <c r="X12" s="101" t="s">
        <v>95</v>
      </c>
    </row>
    <row r="13" spans="1:24" ht="14.25" x14ac:dyDescent="0.2">
      <c r="A13" s="101" t="s">
        <v>96</v>
      </c>
      <c r="B13" s="101" t="s">
        <v>97</v>
      </c>
      <c r="C13" s="102">
        <v>0</v>
      </c>
      <c r="D13" s="103" t="s">
        <v>76</v>
      </c>
      <c r="E13" s="102">
        <v>0</v>
      </c>
      <c r="F13" s="103" t="s">
        <v>76</v>
      </c>
      <c r="G13" s="102">
        <v>0</v>
      </c>
      <c r="H13" s="103" t="s">
        <v>76</v>
      </c>
      <c r="I13" s="102">
        <v>0</v>
      </c>
      <c r="J13" s="103" t="s">
        <v>76</v>
      </c>
      <c r="K13" s="102">
        <v>1</v>
      </c>
      <c r="L13" s="103">
        <v>-0.92307692307692302</v>
      </c>
      <c r="M13" s="102">
        <v>1</v>
      </c>
      <c r="N13" s="103">
        <v>-0.92307692307692302</v>
      </c>
      <c r="O13" s="104">
        <v>5</v>
      </c>
      <c r="P13" s="107"/>
      <c r="Q13" s="101" t="s">
        <v>72</v>
      </c>
      <c r="R13" s="106">
        <v>0</v>
      </c>
      <c r="S13" s="106">
        <v>0</v>
      </c>
      <c r="T13" s="106">
        <v>0</v>
      </c>
      <c r="U13" s="106">
        <v>0</v>
      </c>
      <c r="V13" s="106">
        <v>13</v>
      </c>
      <c r="W13" s="106">
        <v>13</v>
      </c>
      <c r="X13" s="101" t="s">
        <v>98</v>
      </c>
    </row>
    <row r="14" spans="1:24" ht="14.25" x14ac:dyDescent="0.2">
      <c r="A14" s="101" t="s">
        <v>99</v>
      </c>
      <c r="B14" s="101" t="s">
        <v>100</v>
      </c>
      <c r="C14" s="102">
        <v>419</v>
      </c>
      <c r="D14" s="103">
        <v>-0.18482490272373503</v>
      </c>
      <c r="E14" s="102">
        <v>0</v>
      </c>
      <c r="F14" s="103" t="s">
        <v>76</v>
      </c>
      <c r="G14" s="102">
        <v>194</v>
      </c>
      <c r="H14" s="103">
        <v>5.1813471502590693E-3</v>
      </c>
      <c r="I14" s="102">
        <v>613</v>
      </c>
      <c r="J14" s="103">
        <v>-0.13295615275813299</v>
      </c>
      <c r="K14" s="102">
        <v>175</v>
      </c>
      <c r="L14" s="103">
        <v>2.1818181818181799</v>
      </c>
      <c r="M14" s="102">
        <v>788</v>
      </c>
      <c r="N14" s="103">
        <v>3.4120734908136496E-2</v>
      </c>
      <c r="O14" s="104">
        <v>5</v>
      </c>
      <c r="P14" s="107"/>
      <c r="Q14" s="101" t="s">
        <v>72</v>
      </c>
      <c r="R14" s="106">
        <v>514</v>
      </c>
      <c r="S14" s="106">
        <v>0</v>
      </c>
      <c r="T14" s="106">
        <v>193</v>
      </c>
      <c r="U14" s="106">
        <v>707</v>
      </c>
      <c r="V14" s="106">
        <v>55</v>
      </c>
      <c r="W14" s="106">
        <v>762</v>
      </c>
      <c r="X14" s="101" t="s">
        <v>101</v>
      </c>
    </row>
    <row r="15" spans="1:24" ht="14.25" x14ac:dyDescent="0.2">
      <c r="A15" s="101" t="s">
        <v>102</v>
      </c>
      <c r="B15" s="101" t="s">
        <v>103</v>
      </c>
      <c r="C15" s="102">
        <v>313</v>
      </c>
      <c r="D15" s="103">
        <v>-7.3964497041420108E-2</v>
      </c>
      <c r="E15" s="102">
        <v>0</v>
      </c>
      <c r="F15" s="103" t="s">
        <v>76</v>
      </c>
      <c r="G15" s="102">
        <v>0</v>
      </c>
      <c r="H15" s="103" t="s">
        <v>76</v>
      </c>
      <c r="I15" s="102">
        <v>313</v>
      </c>
      <c r="J15" s="103">
        <v>-7.3964497041420108E-2</v>
      </c>
      <c r="K15" s="102">
        <v>254</v>
      </c>
      <c r="L15" s="103">
        <v>4.9586776859504099E-2</v>
      </c>
      <c r="M15" s="102">
        <v>567</v>
      </c>
      <c r="N15" s="103">
        <v>-2.24137931034483E-2</v>
      </c>
      <c r="O15" s="104">
        <v>5</v>
      </c>
      <c r="P15" s="107"/>
      <c r="Q15" s="101" t="s">
        <v>72</v>
      </c>
      <c r="R15" s="106">
        <v>338</v>
      </c>
      <c r="S15" s="106">
        <v>0</v>
      </c>
      <c r="T15" s="106">
        <v>0</v>
      </c>
      <c r="U15" s="106">
        <v>338</v>
      </c>
      <c r="V15" s="106">
        <v>242</v>
      </c>
      <c r="W15" s="106">
        <v>580</v>
      </c>
      <c r="X15" s="101" t="s">
        <v>104</v>
      </c>
    </row>
    <row r="16" spans="1:24" ht="14.25" x14ac:dyDescent="0.2">
      <c r="A16" s="101" t="s">
        <v>105</v>
      </c>
      <c r="B16" s="101" t="s">
        <v>106</v>
      </c>
      <c r="C16" s="102">
        <v>605</v>
      </c>
      <c r="D16" s="103">
        <v>-0.31328036322360997</v>
      </c>
      <c r="E16" s="102">
        <v>0</v>
      </c>
      <c r="F16" s="103" t="s">
        <v>76</v>
      </c>
      <c r="G16" s="102">
        <v>183</v>
      </c>
      <c r="H16" s="103">
        <v>-2.6595744680851099E-2</v>
      </c>
      <c r="I16" s="102">
        <v>788</v>
      </c>
      <c r="J16" s="103">
        <v>-0.26286248830682901</v>
      </c>
      <c r="K16" s="102">
        <v>182</v>
      </c>
      <c r="L16" s="103">
        <v>4.5977011494252894E-2</v>
      </c>
      <c r="M16" s="102">
        <v>970</v>
      </c>
      <c r="N16" s="103">
        <v>-0.21962992759452901</v>
      </c>
      <c r="O16" s="104">
        <v>5</v>
      </c>
      <c r="P16" s="107"/>
      <c r="Q16" s="101" t="s">
        <v>72</v>
      </c>
      <c r="R16" s="106">
        <v>881</v>
      </c>
      <c r="S16" s="106">
        <v>0</v>
      </c>
      <c r="T16" s="106">
        <v>188</v>
      </c>
      <c r="U16" s="106">
        <v>1069</v>
      </c>
      <c r="V16" s="106">
        <v>174</v>
      </c>
      <c r="W16" s="106">
        <v>1243</v>
      </c>
      <c r="X16" s="101" t="s">
        <v>107</v>
      </c>
    </row>
    <row r="17" spans="1:24" ht="14.25" x14ac:dyDescent="0.2">
      <c r="A17" s="101" t="s">
        <v>108</v>
      </c>
      <c r="B17" s="101" t="s">
        <v>109</v>
      </c>
      <c r="C17" s="102">
        <v>677</v>
      </c>
      <c r="D17" s="103">
        <v>-0.18038740920096899</v>
      </c>
      <c r="E17" s="102">
        <v>56</v>
      </c>
      <c r="F17" s="103">
        <v>-0.11111111111111101</v>
      </c>
      <c r="G17" s="102">
        <v>0</v>
      </c>
      <c r="H17" s="103" t="s">
        <v>76</v>
      </c>
      <c r="I17" s="102">
        <v>733</v>
      </c>
      <c r="J17" s="103">
        <v>-0.175478065241845</v>
      </c>
      <c r="K17" s="102">
        <v>294</v>
      </c>
      <c r="L17" s="103">
        <v>-6.6666666666666693E-2</v>
      </c>
      <c r="M17" s="102">
        <v>1027</v>
      </c>
      <c r="N17" s="103">
        <v>-0.14700996677740899</v>
      </c>
      <c r="O17" s="104">
        <v>4</v>
      </c>
      <c r="P17" s="107"/>
      <c r="Q17" s="101" t="s">
        <v>72</v>
      </c>
      <c r="R17" s="106">
        <v>826</v>
      </c>
      <c r="S17" s="106">
        <v>63</v>
      </c>
      <c r="T17" s="106">
        <v>0</v>
      </c>
      <c r="U17" s="106">
        <v>889</v>
      </c>
      <c r="V17" s="106">
        <v>315</v>
      </c>
      <c r="W17" s="106">
        <v>1204</v>
      </c>
      <c r="X17" s="101" t="s">
        <v>110</v>
      </c>
    </row>
    <row r="18" spans="1:24" ht="14.25" x14ac:dyDescent="0.2">
      <c r="A18" s="101" t="s">
        <v>111</v>
      </c>
      <c r="B18" s="101" t="s">
        <v>112</v>
      </c>
      <c r="C18" s="102">
        <v>136</v>
      </c>
      <c r="D18" s="103">
        <v>-6.8493150684931503E-2</v>
      </c>
      <c r="E18" s="102">
        <v>0</v>
      </c>
      <c r="F18" s="103" t="s">
        <v>76</v>
      </c>
      <c r="G18" s="102">
        <v>0</v>
      </c>
      <c r="H18" s="103" t="s">
        <v>76</v>
      </c>
      <c r="I18" s="102">
        <v>136</v>
      </c>
      <c r="J18" s="103">
        <v>-6.8493150684931503E-2</v>
      </c>
      <c r="K18" s="102">
        <v>18</v>
      </c>
      <c r="L18" s="103">
        <v>1.25</v>
      </c>
      <c r="M18" s="102">
        <v>154</v>
      </c>
      <c r="N18" s="103">
        <v>0</v>
      </c>
      <c r="O18" s="104">
        <v>5</v>
      </c>
      <c r="P18" s="107"/>
      <c r="Q18" s="101" t="s">
        <v>72</v>
      </c>
      <c r="R18" s="106">
        <v>146</v>
      </c>
      <c r="S18" s="106">
        <v>0</v>
      </c>
      <c r="T18" s="106">
        <v>0</v>
      </c>
      <c r="U18" s="106">
        <v>146</v>
      </c>
      <c r="V18" s="106">
        <v>8</v>
      </c>
      <c r="W18" s="106">
        <v>154</v>
      </c>
      <c r="X18" s="101" t="s">
        <v>113</v>
      </c>
    </row>
    <row r="19" spans="1:24" ht="14.25" x14ac:dyDescent="0.2">
      <c r="A19" s="101" t="s">
        <v>114</v>
      </c>
      <c r="B19" s="101" t="s">
        <v>115</v>
      </c>
      <c r="C19" s="102">
        <v>395</v>
      </c>
      <c r="D19" s="103">
        <v>-2.9484029484029499E-2</v>
      </c>
      <c r="E19" s="102">
        <v>91</v>
      </c>
      <c r="F19" s="103">
        <v>-0.10784313725490199</v>
      </c>
      <c r="G19" s="102">
        <v>1</v>
      </c>
      <c r="H19" s="103" t="s">
        <v>76</v>
      </c>
      <c r="I19" s="102">
        <v>487</v>
      </c>
      <c r="J19" s="103">
        <v>-4.3222003929273098E-2</v>
      </c>
      <c r="K19" s="102">
        <v>395</v>
      </c>
      <c r="L19" s="103">
        <v>0.60569105691056901</v>
      </c>
      <c r="M19" s="102">
        <v>882</v>
      </c>
      <c r="N19" s="103">
        <v>0.168211920529801</v>
      </c>
      <c r="O19" s="104">
        <v>4</v>
      </c>
      <c r="P19" s="107"/>
      <c r="Q19" s="101" t="s">
        <v>72</v>
      </c>
      <c r="R19" s="106">
        <v>407</v>
      </c>
      <c r="S19" s="106">
        <v>102</v>
      </c>
      <c r="T19" s="106">
        <v>0</v>
      </c>
      <c r="U19" s="106">
        <v>509</v>
      </c>
      <c r="V19" s="106">
        <v>246</v>
      </c>
      <c r="W19" s="106">
        <v>755</v>
      </c>
      <c r="X19" s="101" t="s">
        <v>116</v>
      </c>
    </row>
    <row r="20" spans="1:24" ht="14.25" x14ac:dyDescent="0.2">
      <c r="A20" s="101" t="s">
        <v>117</v>
      </c>
      <c r="B20" s="101" t="s">
        <v>118</v>
      </c>
      <c r="C20" s="102">
        <v>145</v>
      </c>
      <c r="D20" s="103">
        <v>-0.23280423280423299</v>
      </c>
      <c r="E20" s="102">
        <v>0</v>
      </c>
      <c r="F20" s="103" t="s">
        <v>76</v>
      </c>
      <c r="G20" s="102">
        <v>0</v>
      </c>
      <c r="H20" s="103" t="s">
        <v>76</v>
      </c>
      <c r="I20" s="102">
        <v>145</v>
      </c>
      <c r="J20" s="103">
        <v>-0.23280423280423299</v>
      </c>
      <c r="K20" s="102">
        <v>5</v>
      </c>
      <c r="L20" s="103">
        <v>-0.58333333333333293</v>
      </c>
      <c r="M20" s="102">
        <v>150</v>
      </c>
      <c r="N20" s="103">
        <v>-0.25373134328358204</v>
      </c>
      <c r="O20" s="104">
        <v>5</v>
      </c>
      <c r="P20" s="107"/>
      <c r="Q20" s="101" t="s">
        <v>72</v>
      </c>
      <c r="R20" s="106">
        <v>189</v>
      </c>
      <c r="S20" s="106">
        <v>0</v>
      </c>
      <c r="T20" s="106">
        <v>0</v>
      </c>
      <c r="U20" s="106">
        <v>189</v>
      </c>
      <c r="V20" s="106">
        <v>12</v>
      </c>
      <c r="W20" s="106">
        <v>201</v>
      </c>
      <c r="X20" s="101" t="s">
        <v>119</v>
      </c>
    </row>
    <row r="21" spans="1:24" ht="14.25" x14ac:dyDescent="0.2">
      <c r="A21" s="101" t="s">
        <v>120</v>
      </c>
      <c r="B21" s="101" t="s">
        <v>121</v>
      </c>
      <c r="C21" s="102">
        <v>489</v>
      </c>
      <c r="D21" s="103">
        <v>-5.5984555984555998E-2</v>
      </c>
      <c r="E21" s="102">
        <v>0</v>
      </c>
      <c r="F21" s="103">
        <v>-1</v>
      </c>
      <c r="G21" s="102">
        <v>0</v>
      </c>
      <c r="H21" s="103" t="s">
        <v>76</v>
      </c>
      <c r="I21" s="102">
        <v>489</v>
      </c>
      <c r="J21" s="103">
        <v>-6.1420345489443404E-2</v>
      </c>
      <c r="K21" s="102">
        <v>156</v>
      </c>
      <c r="L21" s="103">
        <v>0</v>
      </c>
      <c r="M21" s="102">
        <v>645</v>
      </c>
      <c r="N21" s="103">
        <v>-4.7267355982274703E-2</v>
      </c>
      <c r="O21" s="104">
        <v>4</v>
      </c>
      <c r="P21" s="107"/>
      <c r="Q21" s="101" t="s">
        <v>72</v>
      </c>
      <c r="R21" s="106">
        <v>518</v>
      </c>
      <c r="S21" s="106">
        <v>3</v>
      </c>
      <c r="T21" s="106">
        <v>0</v>
      </c>
      <c r="U21" s="106">
        <v>521</v>
      </c>
      <c r="V21" s="106">
        <v>156</v>
      </c>
      <c r="W21" s="106">
        <v>677</v>
      </c>
      <c r="X21" s="101" t="s">
        <v>122</v>
      </c>
    </row>
    <row r="22" spans="1:24" ht="14.25" x14ac:dyDescent="0.2">
      <c r="A22" s="101" t="s">
        <v>123</v>
      </c>
      <c r="B22" s="101" t="s">
        <v>124</v>
      </c>
      <c r="C22" s="102">
        <v>906</v>
      </c>
      <c r="D22" s="103">
        <v>3.18906605922551E-2</v>
      </c>
      <c r="E22" s="102">
        <v>394</v>
      </c>
      <c r="F22" s="103">
        <v>-5.0505050505050501E-3</v>
      </c>
      <c r="G22" s="102">
        <v>0</v>
      </c>
      <c r="H22" s="103">
        <v>-1</v>
      </c>
      <c r="I22" s="102">
        <v>1300</v>
      </c>
      <c r="J22" s="103">
        <v>1.9607843137254902E-2</v>
      </c>
      <c r="K22" s="102">
        <v>581</v>
      </c>
      <c r="L22" s="103">
        <v>0.51302083333333293</v>
      </c>
      <c r="M22" s="102">
        <v>1881</v>
      </c>
      <c r="N22" s="103">
        <v>0.133815551537071</v>
      </c>
      <c r="O22" s="104">
        <v>3</v>
      </c>
      <c r="P22" s="107"/>
      <c r="Q22" s="101" t="s">
        <v>72</v>
      </c>
      <c r="R22" s="106">
        <v>878</v>
      </c>
      <c r="S22" s="106">
        <v>396</v>
      </c>
      <c r="T22" s="106">
        <v>1</v>
      </c>
      <c r="U22" s="106">
        <v>1275</v>
      </c>
      <c r="V22" s="106">
        <v>384</v>
      </c>
      <c r="W22" s="106">
        <v>1659</v>
      </c>
      <c r="X22" s="101" t="s">
        <v>125</v>
      </c>
    </row>
    <row r="23" spans="1:24" ht="14.25" x14ac:dyDescent="0.2">
      <c r="A23" s="101" t="s">
        <v>126</v>
      </c>
      <c r="B23" s="101" t="s">
        <v>127</v>
      </c>
      <c r="C23" s="102">
        <v>508</v>
      </c>
      <c r="D23" s="103">
        <v>-1.9305019305019301E-2</v>
      </c>
      <c r="E23" s="102">
        <v>4</v>
      </c>
      <c r="F23" s="103">
        <v>-0.2</v>
      </c>
      <c r="G23" s="102">
        <v>351</v>
      </c>
      <c r="H23" s="103">
        <v>7.6687116564417193E-2</v>
      </c>
      <c r="I23" s="102">
        <v>863</v>
      </c>
      <c r="J23" s="103">
        <v>1.6489988221437001E-2</v>
      </c>
      <c r="K23" s="102">
        <v>114</v>
      </c>
      <c r="L23" s="103">
        <v>0.35714285714285698</v>
      </c>
      <c r="M23" s="102">
        <v>977</v>
      </c>
      <c r="N23" s="103">
        <v>4.7159699892818902E-2</v>
      </c>
      <c r="O23" s="104">
        <v>4</v>
      </c>
      <c r="P23" s="107"/>
      <c r="Q23" s="101" t="s">
        <v>72</v>
      </c>
      <c r="R23" s="106">
        <v>518</v>
      </c>
      <c r="S23" s="106">
        <v>5</v>
      </c>
      <c r="T23" s="106">
        <v>326</v>
      </c>
      <c r="U23" s="106">
        <v>849</v>
      </c>
      <c r="V23" s="106">
        <v>84</v>
      </c>
      <c r="W23" s="106">
        <v>933</v>
      </c>
      <c r="X23" s="101" t="s">
        <v>128</v>
      </c>
    </row>
    <row r="24" spans="1:24" ht="14.25" x14ac:dyDescent="0.2">
      <c r="A24" s="101" t="s">
        <v>129</v>
      </c>
      <c r="B24" s="101" t="s">
        <v>130</v>
      </c>
      <c r="C24" s="102">
        <v>202</v>
      </c>
      <c r="D24" s="103">
        <v>-7.7625570776255703E-2</v>
      </c>
      <c r="E24" s="102">
        <v>1</v>
      </c>
      <c r="F24" s="103" t="s">
        <v>76</v>
      </c>
      <c r="G24" s="102">
        <v>0</v>
      </c>
      <c r="H24" s="103" t="s">
        <v>76</v>
      </c>
      <c r="I24" s="102">
        <v>203</v>
      </c>
      <c r="J24" s="103">
        <v>-7.3059360730593603E-2</v>
      </c>
      <c r="K24" s="102">
        <v>43</v>
      </c>
      <c r="L24" s="103">
        <v>0.86956521739130399</v>
      </c>
      <c r="M24" s="102">
        <v>246</v>
      </c>
      <c r="N24" s="103">
        <v>1.6528925619834697E-2</v>
      </c>
      <c r="O24" s="104">
        <v>4</v>
      </c>
      <c r="P24" s="107"/>
      <c r="Q24" s="101" t="s">
        <v>72</v>
      </c>
      <c r="R24" s="106">
        <v>219</v>
      </c>
      <c r="S24" s="106">
        <v>0</v>
      </c>
      <c r="T24" s="106">
        <v>0</v>
      </c>
      <c r="U24" s="106">
        <v>219</v>
      </c>
      <c r="V24" s="106">
        <v>23</v>
      </c>
      <c r="W24" s="106">
        <v>242</v>
      </c>
      <c r="X24" s="101" t="s">
        <v>131</v>
      </c>
    </row>
    <row r="25" spans="1:24" ht="14.25" x14ac:dyDescent="0.2">
      <c r="A25" s="101" t="s">
        <v>132</v>
      </c>
      <c r="B25" s="101" t="s">
        <v>133</v>
      </c>
      <c r="C25" s="102">
        <v>467</v>
      </c>
      <c r="D25" s="103">
        <v>-0.15551537070524402</v>
      </c>
      <c r="E25" s="102">
        <v>3</v>
      </c>
      <c r="F25" s="103">
        <v>0.5</v>
      </c>
      <c r="G25" s="102">
        <v>0</v>
      </c>
      <c r="H25" s="103" t="s">
        <v>76</v>
      </c>
      <c r="I25" s="102">
        <v>470</v>
      </c>
      <c r="J25" s="103">
        <v>-0.153153153153153</v>
      </c>
      <c r="K25" s="102">
        <v>88</v>
      </c>
      <c r="L25" s="103">
        <v>0.18918918918918901</v>
      </c>
      <c r="M25" s="102">
        <v>558</v>
      </c>
      <c r="N25" s="103">
        <v>-0.11287758346581901</v>
      </c>
      <c r="O25" s="104">
        <v>5</v>
      </c>
      <c r="P25" s="107"/>
      <c r="Q25" s="101" t="s">
        <v>72</v>
      </c>
      <c r="R25" s="106">
        <v>553</v>
      </c>
      <c r="S25" s="106">
        <v>2</v>
      </c>
      <c r="T25" s="106">
        <v>0</v>
      </c>
      <c r="U25" s="106">
        <v>555</v>
      </c>
      <c r="V25" s="106">
        <v>74</v>
      </c>
      <c r="W25" s="106">
        <v>629</v>
      </c>
      <c r="X25" s="101" t="s">
        <v>134</v>
      </c>
    </row>
    <row r="26" spans="1:24" ht="14.25" x14ac:dyDescent="0.2">
      <c r="A26" s="101" t="s">
        <v>135</v>
      </c>
      <c r="B26" s="101" t="s">
        <v>136</v>
      </c>
      <c r="C26" s="102">
        <v>163</v>
      </c>
      <c r="D26" s="103">
        <v>-9.9447513812154706E-2</v>
      </c>
      <c r="E26" s="102">
        <v>0</v>
      </c>
      <c r="F26" s="103" t="s">
        <v>76</v>
      </c>
      <c r="G26" s="102">
        <v>0</v>
      </c>
      <c r="H26" s="103" t="s">
        <v>76</v>
      </c>
      <c r="I26" s="102">
        <v>163</v>
      </c>
      <c r="J26" s="103">
        <v>-9.9447513812154706E-2</v>
      </c>
      <c r="K26" s="102">
        <v>22</v>
      </c>
      <c r="L26" s="103">
        <v>-0.35294117647058798</v>
      </c>
      <c r="M26" s="102">
        <v>185</v>
      </c>
      <c r="N26" s="103">
        <v>-0.13953488372093001</v>
      </c>
      <c r="O26" s="104">
        <v>5</v>
      </c>
      <c r="P26" s="107"/>
      <c r="Q26" s="101" t="s">
        <v>72</v>
      </c>
      <c r="R26" s="106">
        <v>181</v>
      </c>
      <c r="S26" s="106">
        <v>0</v>
      </c>
      <c r="T26" s="106">
        <v>0</v>
      </c>
      <c r="U26" s="106">
        <v>181</v>
      </c>
      <c r="V26" s="106">
        <v>34</v>
      </c>
      <c r="W26" s="106">
        <v>215</v>
      </c>
      <c r="X26" s="101" t="s">
        <v>137</v>
      </c>
    </row>
    <row r="27" spans="1:24" ht="14.25" x14ac:dyDescent="0.2">
      <c r="A27" s="101" t="s">
        <v>138</v>
      </c>
      <c r="B27" s="101" t="s">
        <v>139</v>
      </c>
      <c r="C27" s="102">
        <v>374</v>
      </c>
      <c r="D27" s="103">
        <v>-8.3333333333333301E-2</v>
      </c>
      <c r="E27" s="102">
        <v>0</v>
      </c>
      <c r="F27" s="103" t="s">
        <v>76</v>
      </c>
      <c r="G27" s="102">
        <v>0</v>
      </c>
      <c r="H27" s="103" t="s">
        <v>76</v>
      </c>
      <c r="I27" s="102">
        <v>374</v>
      </c>
      <c r="J27" s="103">
        <v>-8.3333333333333301E-2</v>
      </c>
      <c r="K27" s="102">
        <v>189</v>
      </c>
      <c r="L27" s="103">
        <v>0.321678321678322</v>
      </c>
      <c r="M27" s="102">
        <v>563</v>
      </c>
      <c r="N27" s="103">
        <v>2.1778584392014497E-2</v>
      </c>
      <c r="O27" s="104">
        <v>5</v>
      </c>
      <c r="P27" s="107"/>
      <c r="Q27" s="101" t="s">
        <v>72</v>
      </c>
      <c r="R27" s="106">
        <v>408</v>
      </c>
      <c r="S27" s="106">
        <v>0</v>
      </c>
      <c r="T27" s="106">
        <v>0</v>
      </c>
      <c r="U27" s="106">
        <v>408</v>
      </c>
      <c r="V27" s="106">
        <v>143</v>
      </c>
      <c r="W27" s="106">
        <v>551</v>
      </c>
      <c r="X27" s="101" t="s">
        <v>140</v>
      </c>
    </row>
    <row r="28" spans="1:24" ht="14.25" x14ac:dyDescent="0.2">
      <c r="A28" s="101" t="s">
        <v>141</v>
      </c>
      <c r="B28" s="101" t="s">
        <v>142</v>
      </c>
      <c r="C28" s="102">
        <v>497</v>
      </c>
      <c r="D28" s="103">
        <v>-0.18256578947368401</v>
      </c>
      <c r="E28" s="102">
        <v>2</v>
      </c>
      <c r="F28" s="103">
        <v>-0.91304347826087007</v>
      </c>
      <c r="G28" s="102">
        <v>0</v>
      </c>
      <c r="H28" s="103" t="s">
        <v>76</v>
      </c>
      <c r="I28" s="102">
        <v>499</v>
      </c>
      <c r="J28" s="103">
        <v>-0.20919175911252</v>
      </c>
      <c r="K28" s="102">
        <v>190</v>
      </c>
      <c r="L28" s="103">
        <v>-0.24302788844621498</v>
      </c>
      <c r="M28" s="102">
        <v>689</v>
      </c>
      <c r="N28" s="103">
        <v>-0.21882086167800502</v>
      </c>
      <c r="O28" s="104">
        <v>4</v>
      </c>
      <c r="P28" s="107"/>
      <c r="Q28" s="101" t="s">
        <v>72</v>
      </c>
      <c r="R28" s="106">
        <v>608</v>
      </c>
      <c r="S28" s="106">
        <v>23</v>
      </c>
      <c r="T28" s="106">
        <v>0</v>
      </c>
      <c r="U28" s="106">
        <v>631</v>
      </c>
      <c r="V28" s="106">
        <v>251</v>
      </c>
      <c r="W28" s="106">
        <v>882</v>
      </c>
      <c r="X28" s="101" t="s">
        <v>143</v>
      </c>
    </row>
    <row r="29" spans="1:24" ht="14.25" x14ac:dyDescent="0.2">
      <c r="A29" s="101" t="s">
        <v>144</v>
      </c>
      <c r="B29" s="101" t="s">
        <v>145</v>
      </c>
      <c r="C29" s="102">
        <v>266</v>
      </c>
      <c r="D29" s="103">
        <v>-0.14193548387096802</v>
      </c>
      <c r="E29" s="102">
        <v>0</v>
      </c>
      <c r="F29" s="103" t="s">
        <v>76</v>
      </c>
      <c r="G29" s="102">
        <v>0</v>
      </c>
      <c r="H29" s="103" t="s">
        <v>76</v>
      </c>
      <c r="I29" s="102">
        <v>266</v>
      </c>
      <c r="J29" s="103">
        <v>-0.14193548387096802</v>
      </c>
      <c r="K29" s="102">
        <v>66</v>
      </c>
      <c r="L29" s="103">
        <v>0.245283018867925</v>
      </c>
      <c r="M29" s="102">
        <v>332</v>
      </c>
      <c r="N29" s="103">
        <v>-8.5399449035812702E-2</v>
      </c>
      <c r="O29" s="104">
        <v>5</v>
      </c>
      <c r="P29" s="107"/>
      <c r="Q29" s="101" t="s">
        <v>72</v>
      </c>
      <c r="R29" s="106">
        <v>310</v>
      </c>
      <c r="S29" s="106">
        <v>0</v>
      </c>
      <c r="T29" s="106">
        <v>0</v>
      </c>
      <c r="U29" s="106">
        <v>310</v>
      </c>
      <c r="V29" s="106">
        <v>53</v>
      </c>
      <c r="W29" s="106">
        <v>363</v>
      </c>
      <c r="X29" s="101" t="s">
        <v>146</v>
      </c>
    </row>
    <row r="30" spans="1:24" ht="14.25" x14ac:dyDescent="0.2">
      <c r="A30" s="101" t="s">
        <v>147</v>
      </c>
      <c r="B30" s="101" t="s">
        <v>148</v>
      </c>
      <c r="C30" s="102">
        <v>209</v>
      </c>
      <c r="D30" s="103">
        <v>0.25149700598802405</v>
      </c>
      <c r="E30" s="102">
        <v>0</v>
      </c>
      <c r="F30" s="103" t="s">
        <v>76</v>
      </c>
      <c r="G30" s="102">
        <v>0</v>
      </c>
      <c r="H30" s="103" t="s">
        <v>76</v>
      </c>
      <c r="I30" s="102">
        <v>209</v>
      </c>
      <c r="J30" s="103">
        <v>0.25149700598802405</v>
      </c>
      <c r="K30" s="102">
        <v>45</v>
      </c>
      <c r="L30" s="103">
        <v>1.1428571428571399</v>
      </c>
      <c r="M30" s="102">
        <v>254</v>
      </c>
      <c r="N30" s="103">
        <v>0.35106382978723405</v>
      </c>
      <c r="O30" s="104">
        <v>5</v>
      </c>
      <c r="P30" s="107"/>
      <c r="Q30" s="101" t="s">
        <v>72</v>
      </c>
      <c r="R30" s="106">
        <v>167</v>
      </c>
      <c r="S30" s="106">
        <v>0</v>
      </c>
      <c r="T30" s="106">
        <v>0</v>
      </c>
      <c r="U30" s="106">
        <v>167</v>
      </c>
      <c r="V30" s="106">
        <v>21</v>
      </c>
      <c r="W30" s="106">
        <v>188</v>
      </c>
      <c r="X30" s="101" t="s">
        <v>149</v>
      </c>
    </row>
    <row r="31" spans="1:24" ht="14.25" x14ac:dyDescent="0.2">
      <c r="A31" s="101" t="s">
        <v>150</v>
      </c>
      <c r="B31" s="101" t="s">
        <v>151</v>
      </c>
      <c r="C31" s="102">
        <v>9981</v>
      </c>
      <c r="D31" s="103">
        <v>-4.5245838913334599E-2</v>
      </c>
      <c r="E31" s="102">
        <v>11977</v>
      </c>
      <c r="F31" s="103">
        <v>4.2747692843461596E-2</v>
      </c>
      <c r="G31" s="102">
        <v>0</v>
      </c>
      <c r="H31" s="103" t="s">
        <v>76</v>
      </c>
      <c r="I31" s="102">
        <v>21958</v>
      </c>
      <c r="J31" s="103">
        <v>8.2041932543299909E-4</v>
      </c>
      <c r="K31" s="102">
        <v>1038</v>
      </c>
      <c r="L31" s="103">
        <v>-2.8089887640449403E-2</v>
      </c>
      <c r="M31" s="102">
        <v>22996</v>
      </c>
      <c r="N31" s="103">
        <v>-5.2155771905424201E-4</v>
      </c>
      <c r="O31" s="104">
        <v>1</v>
      </c>
      <c r="P31" s="107"/>
      <c r="Q31" s="101" t="s">
        <v>152</v>
      </c>
      <c r="R31" s="106">
        <v>10454</v>
      </c>
      <c r="S31" s="106">
        <v>11486</v>
      </c>
      <c r="T31" s="106">
        <v>0</v>
      </c>
      <c r="U31" s="106">
        <v>21940</v>
      </c>
      <c r="V31" s="106">
        <v>1068</v>
      </c>
      <c r="W31" s="106">
        <v>23008</v>
      </c>
      <c r="X31" s="101" t="s">
        <v>153</v>
      </c>
    </row>
    <row r="32" spans="1:24" ht="14.25" x14ac:dyDescent="0.2">
      <c r="A32" s="101" t="s">
        <v>154</v>
      </c>
      <c r="B32" s="101" t="s">
        <v>155</v>
      </c>
      <c r="C32" s="102">
        <v>92</v>
      </c>
      <c r="D32" s="103">
        <v>-0.14018691588785001</v>
      </c>
      <c r="E32" s="102">
        <v>2</v>
      </c>
      <c r="F32" s="103" t="s">
        <v>76</v>
      </c>
      <c r="G32" s="102">
        <v>0</v>
      </c>
      <c r="H32" s="103" t="s">
        <v>76</v>
      </c>
      <c r="I32" s="102">
        <v>94</v>
      </c>
      <c r="J32" s="103">
        <v>-0.12149532710280402</v>
      </c>
      <c r="K32" s="102">
        <v>72</v>
      </c>
      <c r="L32" s="103">
        <v>0</v>
      </c>
      <c r="M32" s="102">
        <v>166</v>
      </c>
      <c r="N32" s="103">
        <v>-7.2625698324022311E-2</v>
      </c>
      <c r="O32" s="104">
        <v>5</v>
      </c>
      <c r="P32" s="107"/>
      <c r="Q32" s="101" t="s">
        <v>72</v>
      </c>
      <c r="R32" s="106">
        <v>107</v>
      </c>
      <c r="S32" s="106">
        <v>0</v>
      </c>
      <c r="T32" s="106">
        <v>0</v>
      </c>
      <c r="U32" s="106">
        <v>107</v>
      </c>
      <c r="V32" s="106">
        <v>72</v>
      </c>
      <c r="W32" s="106">
        <v>179</v>
      </c>
      <c r="X32" s="101" t="s">
        <v>156</v>
      </c>
    </row>
    <row r="33" spans="1:24" ht="14.25" x14ac:dyDescent="0.2">
      <c r="A33" s="101" t="s">
        <v>157</v>
      </c>
      <c r="B33" s="101" t="s">
        <v>158</v>
      </c>
      <c r="C33" s="102">
        <v>179</v>
      </c>
      <c r="D33" s="103">
        <v>4.6783625730994198E-2</v>
      </c>
      <c r="E33" s="102">
        <v>0</v>
      </c>
      <c r="F33" s="103" t="s">
        <v>76</v>
      </c>
      <c r="G33" s="102">
        <v>0</v>
      </c>
      <c r="H33" s="103" t="s">
        <v>76</v>
      </c>
      <c r="I33" s="102">
        <v>179</v>
      </c>
      <c r="J33" s="103">
        <v>4.6783625730994198E-2</v>
      </c>
      <c r="K33" s="102">
        <v>49</v>
      </c>
      <c r="L33" s="103">
        <v>-0.14035087719298203</v>
      </c>
      <c r="M33" s="102">
        <v>228</v>
      </c>
      <c r="N33" s="103">
        <v>0</v>
      </c>
      <c r="O33" s="104">
        <v>5</v>
      </c>
      <c r="P33" s="107"/>
      <c r="Q33" s="101" t="s">
        <v>72</v>
      </c>
      <c r="R33" s="106">
        <v>171</v>
      </c>
      <c r="S33" s="106">
        <v>0</v>
      </c>
      <c r="T33" s="106">
        <v>0</v>
      </c>
      <c r="U33" s="106">
        <v>171</v>
      </c>
      <c r="V33" s="106">
        <v>57</v>
      </c>
      <c r="W33" s="106">
        <v>228</v>
      </c>
      <c r="X33" s="101" t="s">
        <v>159</v>
      </c>
    </row>
    <row r="34" spans="1:24" ht="14.25" x14ac:dyDescent="0.2">
      <c r="A34" s="101" t="s">
        <v>160</v>
      </c>
      <c r="B34" s="101" t="s">
        <v>161</v>
      </c>
      <c r="C34" s="102">
        <v>96</v>
      </c>
      <c r="D34" s="103">
        <v>-0.04</v>
      </c>
      <c r="E34" s="102">
        <v>0</v>
      </c>
      <c r="F34" s="103" t="s">
        <v>76</v>
      </c>
      <c r="G34" s="102">
        <v>0</v>
      </c>
      <c r="H34" s="103" t="s">
        <v>76</v>
      </c>
      <c r="I34" s="102">
        <v>96</v>
      </c>
      <c r="J34" s="103">
        <v>-0.04</v>
      </c>
      <c r="K34" s="102">
        <v>25</v>
      </c>
      <c r="L34" s="103">
        <v>1.0833333333333299</v>
      </c>
      <c r="M34" s="102">
        <v>121</v>
      </c>
      <c r="N34" s="103">
        <v>8.0357142857142905E-2</v>
      </c>
      <c r="O34" s="104">
        <v>5</v>
      </c>
      <c r="P34" s="107"/>
      <c r="Q34" s="101" t="s">
        <v>72</v>
      </c>
      <c r="R34" s="106">
        <v>100</v>
      </c>
      <c r="S34" s="106">
        <v>0</v>
      </c>
      <c r="T34" s="106">
        <v>0</v>
      </c>
      <c r="U34" s="106">
        <v>100</v>
      </c>
      <c r="V34" s="106">
        <v>12</v>
      </c>
      <c r="W34" s="106">
        <v>112</v>
      </c>
      <c r="X34" s="101" t="s">
        <v>162</v>
      </c>
    </row>
    <row r="35" spans="1:24" ht="14.25" x14ac:dyDescent="0.2">
      <c r="A35" s="101" t="s">
        <v>163</v>
      </c>
      <c r="B35" s="101" t="s">
        <v>164</v>
      </c>
      <c r="C35" s="102">
        <v>199</v>
      </c>
      <c r="D35" s="103">
        <v>-9.54545454545455E-2</v>
      </c>
      <c r="E35" s="102">
        <v>0</v>
      </c>
      <c r="F35" s="103" t="s">
        <v>76</v>
      </c>
      <c r="G35" s="102">
        <v>0</v>
      </c>
      <c r="H35" s="103" t="s">
        <v>76</v>
      </c>
      <c r="I35" s="102">
        <v>199</v>
      </c>
      <c r="J35" s="103">
        <v>-9.54545454545455E-2</v>
      </c>
      <c r="K35" s="102">
        <v>39</v>
      </c>
      <c r="L35" s="103">
        <v>-0.27777777777777796</v>
      </c>
      <c r="M35" s="102">
        <v>238</v>
      </c>
      <c r="N35" s="103">
        <v>-0.13138686131386898</v>
      </c>
      <c r="O35" s="104">
        <v>5</v>
      </c>
      <c r="P35" s="107"/>
      <c r="Q35" s="101" t="s">
        <v>72</v>
      </c>
      <c r="R35" s="106">
        <v>220</v>
      </c>
      <c r="S35" s="106">
        <v>0</v>
      </c>
      <c r="T35" s="106">
        <v>0</v>
      </c>
      <c r="U35" s="106">
        <v>220</v>
      </c>
      <c r="V35" s="106">
        <v>54</v>
      </c>
      <c r="W35" s="106">
        <v>274</v>
      </c>
      <c r="X35" s="101" t="s">
        <v>165</v>
      </c>
    </row>
    <row r="36" spans="1:24" ht="14.25" x14ac:dyDescent="0.2">
      <c r="A36" s="101" t="s">
        <v>166</v>
      </c>
      <c r="B36" s="101" t="s">
        <v>167</v>
      </c>
      <c r="C36" s="102">
        <v>299</v>
      </c>
      <c r="D36" s="103">
        <v>0.10740740740740699</v>
      </c>
      <c r="E36" s="102">
        <v>0</v>
      </c>
      <c r="F36" s="103" t="s">
        <v>76</v>
      </c>
      <c r="G36" s="102">
        <v>2</v>
      </c>
      <c r="H36" s="103" t="s">
        <v>76</v>
      </c>
      <c r="I36" s="102">
        <v>301</v>
      </c>
      <c r="J36" s="103">
        <v>0.11481481481481499</v>
      </c>
      <c r="K36" s="102">
        <v>86</v>
      </c>
      <c r="L36" s="103">
        <v>-0.31746031746031705</v>
      </c>
      <c r="M36" s="102">
        <v>387</v>
      </c>
      <c r="N36" s="103">
        <v>-2.27272727272727E-2</v>
      </c>
      <c r="O36" s="104">
        <v>5</v>
      </c>
      <c r="P36" s="107"/>
      <c r="Q36" s="101" t="s">
        <v>72</v>
      </c>
      <c r="R36" s="106">
        <v>270</v>
      </c>
      <c r="S36" s="106">
        <v>0</v>
      </c>
      <c r="T36" s="106">
        <v>0</v>
      </c>
      <c r="U36" s="106">
        <v>270</v>
      </c>
      <c r="V36" s="106">
        <v>126</v>
      </c>
      <c r="W36" s="106">
        <v>396</v>
      </c>
      <c r="X36" s="101" t="s">
        <v>168</v>
      </c>
    </row>
    <row r="37" spans="1:24" ht="14.25" x14ac:dyDescent="0.2">
      <c r="A37" s="101" t="s">
        <v>169</v>
      </c>
      <c r="B37" s="101" t="s">
        <v>170</v>
      </c>
      <c r="C37" s="102">
        <v>384</v>
      </c>
      <c r="D37" s="103">
        <v>-0.146666666666667</v>
      </c>
      <c r="E37" s="102">
        <v>0</v>
      </c>
      <c r="F37" s="103" t="s">
        <v>76</v>
      </c>
      <c r="G37" s="102">
        <v>0</v>
      </c>
      <c r="H37" s="103" t="s">
        <v>76</v>
      </c>
      <c r="I37" s="102">
        <v>384</v>
      </c>
      <c r="J37" s="103">
        <v>-0.146666666666667</v>
      </c>
      <c r="K37" s="102">
        <v>69</v>
      </c>
      <c r="L37" s="103">
        <v>0.15</v>
      </c>
      <c r="M37" s="102">
        <v>453</v>
      </c>
      <c r="N37" s="103">
        <v>-0.111764705882353</v>
      </c>
      <c r="O37" s="104">
        <v>5</v>
      </c>
      <c r="P37" s="107"/>
      <c r="Q37" s="101" t="s">
        <v>72</v>
      </c>
      <c r="R37" s="106">
        <v>450</v>
      </c>
      <c r="S37" s="106">
        <v>0</v>
      </c>
      <c r="T37" s="106">
        <v>0</v>
      </c>
      <c r="U37" s="106">
        <v>450</v>
      </c>
      <c r="V37" s="106">
        <v>60</v>
      </c>
      <c r="W37" s="106">
        <v>510</v>
      </c>
      <c r="X37" s="101" t="s">
        <v>171</v>
      </c>
    </row>
    <row r="38" spans="1:24" ht="14.25" x14ac:dyDescent="0.2">
      <c r="A38" s="101" t="s">
        <v>172</v>
      </c>
      <c r="B38" s="101" t="s">
        <v>173</v>
      </c>
      <c r="C38" s="102">
        <v>2428</v>
      </c>
      <c r="D38" s="103">
        <v>-9.73977695167286E-2</v>
      </c>
      <c r="E38" s="102">
        <v>1582</v>
      </c>
      <c r="F38" s="103">
        <v>-3.3007334963325197E-2</v>
      </c>
      <c r="G38" s="102">
        <v>1284</v>
      </c>
      <c r="H38" s="103">
        <v>4.9019607843137303E-2</v>
      </c>
      <c r="I38" s="102">
        <v>5294</v>
      </c>
      <c r="J38" s="103">
        <v>-4.6126126126126099E-2</v>
      </c>
      <c r="K38" s="102">
        <v>1556</v>
      </c>
      <c r="L38" s="103">
        <v>0.27540983606557401</v>
      </c>
      <c r="M38" s="102">
        <v>6850</v>
      </c>
      <c r="N38" s="103">
        <v>1.1816838995568702E-2</v>
      </c>
      <c r="O38" s="104">
        <v>2</v>
      </c>
      <c r="P38" s="107"/>
      <c r="Q38" s="101" t="s">
        <v>72</v>
      </c>
      <c r="R38" s="106">
        <v>2690</v>
      </c>
      <c r="S38" s="106">
        <v>1636</v>
      </c>
      <c r="T38" s="106">
        <v>1224</v>
      </c>
      <c r="U38" s="106">
        <v>5550</v>
      </c>
      <c r="V38" s="106">
        <v>1220</v>
      </c>
      <c r="W38" s="106">
        <v>6770</v>
      </c>
      <c r="X38" s="101" t="s">
        <v>174</v>
      </c>
    </row>
    <row r="39" spans="1:24" ht="14.25" x14ac:dyDescent="0.2">
      <c r="A39" s="101" t="s">
        <v>175</v>
      </c>
      <c r="B39" s="101" t="s">
        <v>176</v>
      </c>
      <c r="C39" s="102">
        <v>459</v>
      </c>
      <c r="D39" s="103">
        <v>-2.75423728813559E-2</v>
      </c>
      <c r="E39" s="102">
        <v>0</v>
      </c>
      <c r="F39" s="103">
        <v>-1</v>
      </c>
      <c r="G39" s="102">
        <v>0</v>
      </c>
      <c r="H39" s="103" t="s">
        <v>76</v>
      </c>
      <c r="I39" s="102">
        <v>459</v>
      </c>
      <c r="J39" s="103">
        <v>-2.9598308668076102E-2</v>
      </c>
      <c r="K39" s="102">
        <v>94</v>
      </c>
      <c r="L39" s="103">
        <v>-1.0526315789473701E-2</v>
      </c>
      <c r="M39" s="102">
        <v>553</v>
      </c>
      <c r="N39" s="103">
        <v>-2.64084507042254E-2</v>
      </c>
      <c r="O39" s="104">
        <v>5</v>
      </c>
      <c r="P39" s="107"/>
      <c r="Q39" s="101" t="s">
        <v>72</v>
      </c>
      <c r="R39" s="106">
        <v>472</v>
      </c>
      <c r="S39" s="106">
        <v>1</v>
      </c>
      <c r="T39" s="106">
        <v>0</v>
      </c>
      <c r="U39" s="106">
        <v>473</v>
      </c>
      <c r="V39" s="106">
        <v>95</v>
      </c>
      <c r="W39" s="106">
        <v>568</v>
      </c>
      <c r="X39" s="101" t="s">
        <v>177</v>
      </c>
    </row>
    <row r="40" spans="1:24" ht="14.25" x14ac:dyDescent="0.2">
      <c r="A40" s="101" t="s">
        <v>178</v>
      </c>
      <c r="B40" s="101" t="s">
        <v>179</v>
      </c>
      <c r="C40" s="102">
        <v>227</v>
      </c>
      <c r="D40" s="103">
        <v>-8.7336244541484694E-3</v>
      </c>
      <c r="E40" s="102">
        <v>9</v>
      </c>
      <c r="F40" s="103">
        <v>0.28571428571428598</v>
      </c>
      <c r="G40" s="102">
        <v>0</v>
      </c>
      <c r="H40" s="103" t="s">
        <v>76</v>
      </c>
      <c r="I40" s="102">
        <v>236</v>
      </c>
      <c r="J40" s="103">
        <v>0</v>
      </c>
      <c r="K40" s="102">
        <v>198</v>
      </c>
      <c r="L40" s="103">
        <v>-0.13913043478260897</v>
      </c>
      <c r="M40" s="102">
        <v>434</v>
      </c>
      <c r="N40" s="103">
        <v>-6.8669527896995694E-2</v>
      </c>
      <c r="O40" s="104">
        <v>4</v>
      </c>
      <c r="P40" s="107"/>
      <c r="Q40" s="101" t="s">
        <v>72</v>
      </c>
      <c r="R40" s="106">
        <v>229</v>
      </c>
      <c r="S40" s="106">
        <v>7</v>
      </c>
      <c r="T40" s="106">
        <v>0</v>
      </c>
      <c r="U40" s="106">
        <v>236</v>
      </c>
      <c r="V40" s="106">
        <v>230</v>
      </c>
      <c r="W40" s="106">
        <v>466</v>
      </c>
      <c r="X40" s="101" t="s">
        <v>180</v>
      </c>
    </row>
    <row r="41" spans="1:24" ht="14.25" x14ac:dyDescent="0.2">
      <c r="A41" s="101" t="s">
        <v>181</v>
      </c>
      <c r="B41" s="101" t="s">
        <v>182</v>
      </c>
      <c r="C41" s="102">
        <v>334</v>
      </c>
      <c r="D41" s="103">
        <v>-0.11405835543766601</v>
      </c>
      <c r="E41" s="102">
        <v>93</v>
      </c>
      <c r="F41" s="103">
        <v>-5.10204081632653E-2</v>
      </c>
      <c r="G41" s="102">
        <v>0</v>
      </c>
      <c r="H41" s="103" t="s">
        <v>76</v>
      </c>
      <c r="I41" s="102">
        <v>427</v>
      </c>
      <c r="J41" s="103">
        <v>-0.10105263157894701</v>
      </c>
      <c r="K41" s="102">
        <v>49</v>
      </c>
      <c r="L41" s="103">
        <v>-0.26865671641791006</v>
      </c>
      <c r="M41" s="102">
        <v>476</v>
      </c>
      <c r="N41" s="103">
        <v>-0.12177121771217701</v>
      </c>
      <c r="O41" s="104">
        <v>5</v>
      </c>
      <c r="P41" s="107"/>
      <c r="Q41" s="101" t="s">
        <v>72</v>
      </c>
      <c r="R41" s="106">
        <v>377</v>
      </c>
      <c r="S41" s="106">
        <v>98</v>
      </c>
      <c r="T41" s="106">
        <v>0</v>
      </c>
      <c r="U41" s="106">
        <v>475</v>
      </c>
      <c r="V41" s="106">
        <v>67</v>
      </c>
      <c r="W41" s="106">
        <v>542</v>
      </c>
      <c r="X41" s="101" t="s">
        <v>183</v>
      </c>
    </row>
    <row r="42" spans="1:24" ht="14.25" x14ac:dyDescent="0.2">
      <c r="A42" s="101" t="s">
        <v>184</v>
      </c>
      <c r="B42" s="101" t="s">
        <v>185</v>
      </c>
      <c r="C42" s="102">
        <v>134</v>
      </c>
      <c r="D42" s="103">
        <v>0</v>
      </c>
      <c r="E42" s="102">
        <v>0</v>
      </c>
      <c r="F42" s="103" t="s">
        <v>76</v>
      </c>
      <c r="G42" s="102">
        <v>0</v>
      </c>
      <c r="H42" s="103" t="s">
        <v>76</v>
      </c>
      <c r="I42" s="102">
        <v>134</v>
      </c>
      <c r="J42" s="103">
        <v>0</v>
      </c>
      <c r="K42" s="102">
        <v>26</v>
      </c>
      <c r="L42" s="103">
        <v>0.85714285714285698</v>
      </c>
      <c r="M42" s="102">
        <v>160</v>
      </c>
      <c r="N42" s="103">
        <v>8.1081081081081099E-2</v>
      </c>
      <c r="O42" s="104">
        <v>5</v>
      </c>
      <c r="P42" s="107"/>
      <c r="Q42" s="101" t="s">
        <v>72</v>
      </c>
      <c r="R42" s="106">
        <v>134</v>
      </c>
      <c r="S42" s="106">
        <v>0</v>
      </c>
      <c r="T42" s="106">
        <v>0</v>
      </c>
      <c r="U42" s="106">
        <v>134</v>
      </c>
      <c r="V42" s="106">
        <v>14</v>
      </c>
      <c r="W42" s="106">
        <v>148</v>
      </c>
      <c r="X42" s="101" t="s">
        <v>186</v>
      </c>
    </row>
    <row r="43" spans="1:24" ht="14.25" x14ac:dyDescent="0.2">
      <c r="A43" s="101" t="s">
        <v>187</v>
      </c>
      <c r="B43" s="101" t="s">
        <v>188</v>
      </c>
      <c r="C43" s="102">
        <v>2775</v>
      </c>
      <c r="D43" s="103">
        <v>-0.12266835282959201</v>
      </c>
      <c r="E43" s="102">
        <v>206</v>
      </c>
      <c r="F43" s="103">
        <v>0.10160427807486599</v>
      </c>
      <c r="G43" s="102">
        <v>2</v>
      </c>
      <c r="H43" s="103" t="s">
        <v>76</v>
      </c>
      <c r="I43" s="102">
        <v>2983</v>
      </c>
      <c r="J43" s="103">
        <v>-0.10955223880597001</v>
      </c>
      <c r="K43" s="102">
        <v>754</v>
      </c>
      <c r="L43" s="103">
        <v>-0.15185601799775003</v>
      </c>
      <c r="M43" s="102">
        <v>3737</v>
      </c>
      <c r="N43" s="103">
        <v>-0.11842415664071701</v>
      </c>
      <c r="O43" s="104">
        <v>3</v>
      </c>
      <c r="P43" s="107"/>
      <c r="Q43" s="101" t="s">
        <v>72</v>
      </c>
      <c r="R43" s="106">
        <v>3163</v>
      </c>
      <c r="S43" s="106">
        <v>187</v>
      </c>
      <c r="T43" s="106">
        <v>0</v>
      </c>
      <c r="U43" s="106">
        <v>3350</v>
      </c>
      <c r="V43" s="106">
        <v>889</v>
      </c>
      <c r="W43" s="106">
        <v>4239</v>
      </c>
      <c r="X43" s="101" t="s">
        <v>189</v>
      </c>
    </row>
    <row r="44" spans="1:24" ht="14.25" x14ac:dyDescent="0.2">
      <c r="A44" s="101" t="s">
        <v>190</v>
      </c>
      <c r="B44" s="101" t="s">
        <v>191</v>
      </c>
      <c r="C44" s="102">
        <v>3609</v>
      </c>
      <c r="D44" s="103">
        <v>-0.11283185840708</v>
      </c>
      <c r="E44" s="102">
        <v>760</v>
      </c>
      <c r="F44" s="103">
        <v>3.2608695652173905E-2</v>
      </c>
      <c r="G44" s="102">
        <v>2</v>
      </c>
      <c r="H44" s="103" t="s">
        <v>76</v>
      </c>
      <c r="I44" s="102">
        <v>4371</v>
      </c>
      <c r="J44" s="103">
        <v>-9.0133222314737693E-2</v>
      </c>
      <c r="K44" s="102">
        <v>893</v>
      </c>
      <c r="L44" s="103">
        <v>0.12752525252525301</v>
      </c>
      <c r="M44" s="102">
        <v>5264</v>
      </c>
      <c r="N44" s="103">
        <v>-5.93280914939242E-2</v>
      </c>
      <c r="O44" s="104">
        <v>2</v>
      </c>
      <c r="P44" s="107"/>
      <c r="Q44" s="101" t="s">
        <v>72</v>
      </c>
      <c r="R44" s="106">
        <v>4068</v>
      </c>
      <c r="S44" s="106">
        <v>736</v>
      </c>
      <c r="T44" s="106">
        <v>0</v>
      </c>
      <c r="U44" s="106">
        <v>4804</v>
      </c>
      <c r="V44" s="106">
        <v>792</v>
      </c>
      <c r="W44" s="106">
        <v>5596</v>
      </c>
      <c r="X44" s="101" t="s">
        <v>192</v>
      </c>
    </row>
    <row r="45" spans="1:24" ht="14.25" x14ac:dyDescent="0.2">
      <c r="A45" s="101" t="s">
        <v>193</v>
      </c>
      <c r="B45" s="101" t="s">
        <v>194</v>
      </c>
      <c r="C45" s="102">
        <v>479</v>
      </c>
      <c r="D45" s="103">
        <v>-9.6226415094339601E-2</v>
      </c>
      <c r="E45" s="102">
        <v>0</v>
      </c>
      <c r="F45" s="103" t="s">
        <v>76</v>
      </c>
      <c r="G45" s="102">
        <v>0</v>
      </c>
      <c r="H45" s="103" t="s">
        <v>76</v>
      </c>
      <c r="I45" s="102">
        <v>479</v>
      </c>
      <c r="J45" s="103">
        <v>-9.6226415094339601E-2</v>
      </c>
      <c r="K45" s="102">
        <v>52</v>
      </c>
      <c r="L45" s="103">
        <v>0.23809523809523803</v>
      </c>
      <c r="M45" s="102">
        <v>531</v>
      </c>
      <c r="N45" s="103">
        <v>-7.1678321678321708E-2</v>
      </c>
      <c r="O45" s="104">
        <v>5</v>
      </c>
      <c r="P45" s="107"/>
      <c r="Q45" s="101" t="s">
        <v>72</v>
      </c>
      <c r="R45" s="106">
        <v>530</v>
      </c>
      <c r="S45" s="106">
        <v>0</v>
      </c>
      <c r="T45" s="106">
        <v>0</v>
      </c>
      <c r="U45" s="106">
        <v>530</v>
      </c>
      <c r="V45" s="106">
        <v>42</v>
      </c>
      <c r="W45" s="106">
        <v>572</v>
      </c>
      <c r="X45" s="101" t="s">
        <v>195</v>
      </c>
    </row>
    <row r="46" spans="1:24" ht="14.25" x14ac:dyDescent="0.2">
      <c r="A46" s="101" t="s">
        <v>196</v>
      </c>
      <c r="B46" s="101" t="s">
        <v>197</v>
      </c>
      <c r="C46" s="102">
        <v>159</v>
      </c>
      <c r="D46" s="103">
        <v>-0.163157894736842</v>
      </c>
      <c r="E46" s="102">
        <v>0</v>
      </c>
      <c r="F46" s="103" t="s">
        <v>76</v>
      </c>
      <c r="G46" s="102">
        <v>0</v>
      </c>
      <c r="H46" s="103" t="s">
        <v>76</v>
      </c>
      <c r="I46" s="102">
        <v>159</v>
      </c>
      <c r="J46" s="103">
        <v>-0.163157894736842</v>
      </c>
      <c r="K46" s="102">
        <v>18</v>
      </c>
      <c r="L46" s="103">
        <v>-0.1</v>
      </c>
      <c r="M46" s="102">
        <v>177</v>
      </c>
      <c r="N46" s="103">
        <v>-0.157142857142857</v>
      </c>
      <c r="O46" s="104">
        <v>5</v>
      </c>
      <c r="P46" s="107"/>
      <c r="Q46" s="101" t="s">
        <v>72</v>
      </c>
      <c r="R46" s="106">
        <v>190</v>
      </c>
      <c r="S46" s="106">
        <v>0</v>
      </c>
      <c r="T46" s="106">
        <v>0</v>
      </c>
      <c r="U46" s="106">
        <v>190</v>
      </c>
      <c r="V46" s="106">
        <v>20</v>
      </c>
      <c r="W46" s="106">
        <v>210</v>
      </c>
      <c r="X46" s="101" t="s">
        <v>198</v>
      </c>
    </row>
    <row r="47" spans="1:24" ht="14.25" x14ac:dyDescent="0.2">
      <c r="A47" s="101" t="s">
        <v>199</v>
      </c>
      <c r="B47" s="101" t="s">
        <v>200</v>
      </c>
      <c r="C47" s="102">
        <v>100</v>
      </c>
      <c r="D47" s="103">
        <v>2.04081632653061E-2</v>
      </c>
      <c r="E47" s="102">
        <v>0</v>
      </c>
      <c r="F47" s="103" t="s">
        <v>76</v>
      </c>
      <c r="G47" s="102">
        <v>0</v>
      </c>
      <c r="H47" s="103" t="s">
        <v>76</v>
      </c>
      <c r="I47" s="102">
        <v>100</v>
      </c>
      <c r="J47" s="103">
        <v>2.04081632653061E-2</v>
      </c>
      <c r="K47" s="102">
        <v>1</v>
      </c>
      <c r="L47" s="103" t="s">
        <v>76</v>
      </c>
      <c r="M47" s="102">
        <v>101</v>
      </c>
      <c r="N47" s="103">
        <v>3.0612244897959204E-2</v>
      </c>
      <c r="O47" s="104">
        <v>5</v>
      </c>
      <c r="P47" s="107"/>
      <c r="Q47" s="101" t="s">
        <v>72</v>
      </c>
      <c r="R47" s="106">
        <v>98</v>
      </c>
      <c r="S47" s="106">
        <v>0</v>
      </c>
      <c r="T47" s="106">
        <v>0</v>
      </c>
      <c r="U47" s="106">
        <v>98</v>
      </c>
      <c r="V47" s="106">
        <v>0</v>
      </c>
      <c r="W47" s="106">
        <v>98</v>
      </c>
      <c r="X47" s="101" t="s">
        <v>201</v>
      </c>
    </row>
    <row r="48" spans="1:24" ht="14.25" x14ac:dyDescent="0.2">
      <c r="A48" s="101" t="s">
        <v>202</v>
      </c>
      <c r="B48" s="101" t="s">
        <v>203</v>
      </c>
      <c r="C48" s="102">
        <v>375</v>
      </c>
      <c r="D48" s="103">
        <v>5.9322033898305093E-2</v>
      </c>
      <c r="E48" s="102">
        <v>0</v>
      </c>
      <c r="F48" s="103" t="s">
        <v>76</v>
      </c>
      <c r="G48" s="102">
        <v>0</v>
      </c>
      <c r="H48" s="103" t="s">
        <v>76</v>
      </c>
      <c r="I48" s="102">
        <v>375</v>
      </c>
      <c r="J48" s="103">
        <v>5.9322033898305093E-2</v>
      </c>
      <c r="K48" s="102">
        <v>194</v>
      </c>
      <c r="L48" s="103">
        <v>-1.0204081632653102E-2</v>
      </c>
      <c r="M48" s="102">
        <v>569</v>
      </c>
      <c r="N48" s="103">
        <v>3.4545454545454497E-2</v>
      </c>
      <c r="O48" s="104">
        <v>5</v>
      </c>
      <c r="P48" s="107"/>
      <c r="Q48" s="101" t="s">
        <v>72</v>
      </c>
      <c r="R48" s="106">
        <v>354</v>
      </c>
      <c r="S48" s="106">
        <v>0</v>
      </c>
      <c r="T48" s="106">
        <v>0</v>
      </c>
      <c r="U48" s="106">
        <v>354</v>
      </c>
      <c r="V48" s="106">
        <v>196</v>
      </c>
      <c r="W48" s="106">
        <v>550</v>
      </c>
      <c r="X48" s="101" t="s">
        <v>204</v>
      </c>
    </row>
    <row r="49" spans="1:24" ht="14.25" x14ac:dyDescent="0.2">
      <c r="A49" s="101" t="s">
        <v>205</v>
      </c>
      <c r="B49" s="101" t="s">
        <v>206</v>
      </c>
      <c r="C49" s="102">
        <v>893</v>
      </c>
      <c r="D49" s="103">
        <v>-0.114087301587302</v>
      </c>
      <c r="E49" s="102">
        <v>224</v>
      </c>
      <c r="F49" s="103">
        <v>-6.6666666666666693E-2</v>
      </c>
      <c r="G49" s="102">
        <v>0</v>
      </c>
      <c r="H49" s="103" t="s">
        <v>76</v>
      </c>
      <c r="I49" s="102">
        <v>1117</v>
      </c>
      <c r="J49" s="103">
        <v>-0.104967948717949</v>
      </c>
      <c r="K49" s="102">
        <v>419</v>
      </c>
      <c r="L49" s="103">
        <v>0.21449275362318801</v>
      </c>
      <c r="M49" s="102">
        <v>1536</v>
      </c>
      <c r="N49" s="103">
        <v>-3.5781544256120498E-2</v>
      </c>
      <c r="O49" s="104">
        <v>3</v>
      </c>
      <c r="P49" s="108"/>
      <c r="Q49" s="101" t="s">
        <v>72</v>
      </c>
      <c r="R49" s="106">
        <v>1008</v>
      </c>
      <c r="S49" s="106">
        <v>240</v>
      </c>
      <c r="T49" s="106">
        <v>0</v>
      </c>
      <c r="U49" s="106">
        <v>1248</v>
      </c>
      <c r="V49" s="106">
        <v>345</v>
      </c>
      <c r="W49" s="106">
        <v>1593</v>
      </c>
      <c r="X49" s="101" t="s">
        <v>207</v>
      </c>
    </row>
    <row r="50" spans="1:24" ht="14.25" x14ac:dyDescent="0.2">
      <c r="A50" s="109" t="s">
        <v>208</v>
      </c>
      <c r="B50" s="110"/>
      <c r="C50" s="111">
        <v>38725</v>
      </c>
      <c r="D50" s="112">
        <v>-8.5358652778761909E-2</v>
      </c>
      <c r="E50" s="111">
        <v>17222</v>
      </c>
      <c r="F50" s="112">
        <v>2.4997024163790002E-2</v>
      </c>
      <c r="G50" s="111">
        <v>3400</v>
      </c>
      <c r="H50" s="112">
        <v>0.12174199934015201</v>
      </c>
      <c r="I50" s="111">
        <v>59347</v>
      </c>
      <c r="J50" s="112">
        <v>-4.5438461043556595E-2</v>
      </c>
      <c r="K50" s="111">
        <v>11245</v>
      </c>
      <c r="L50" s="112">
        <v>9.0371375933288103E-2</v>
      </c>
      <c r="M50" s="111">
        <v>70592</v>
      </c>
      <c r="N50" s="112">
        <v>-2.6115748085810901E-2</v>
      </c>
      <c r="O50" s="113"/>
      <c r="P50" s="114" t="s">
        <v>209</v>
      </c>
      <c r="Q50" s="114"/>
      <c r="R50" s="115">
        <v>42339</v>
      </c>
      <c r="S50" s="115">
        <v>16802</v>
      </c>
      <c r="T50" s="115">
        <v>3031</v>
      </c>
      <c r="U50" s="115">
        <v>62172</v>
      </c>
      <c r="V50" s="115">
        <v>10313</v>
      </c>
      <c r="W50" s="115">
        <v>72485</v>
      </c>
      <c r="X50" s="114"/>
    </row>
    <row r="51" spans="1:24" ht="14.25" x14ac:dyDescent="0.2">
      <c r="A51" s="101" t="s">
        <v>210</v>
      </c>
      <c r="B51" s="101" t="s">
        <v>211</v>
      </c>
      <c r="C51" s="102">
        <v>3</v>
      </c>
      <c r="D51" s="103" t="s">
        <v>76</v>
      </c>
      <c r="E51" s="102">
        <v>0</v>
      </c>
      <c r="F51" s="103" t="s">
        <v>76</v>
      </c>
      <c r="G51" s="102">
        <v>0</v>
      </c>
      <c r="H51" s="103" t="s">
        <v>76</v>
      </c>
      <c r="I51" s="102">
        <v>3</v>
      </c>
      <c r="J51" s="103" t="s">
        <v>76</v>
      </c>
      <c r="K51" s="102">
        <v>134</v>
      </c>
      <c r="L51" s="103">
        <v>2.5263157894736801</v>
      </c>
      <c r="M51" s="102">
        <v>137</v>
      </c>
      <c r="N51" s="103">
        <v>2.6052631578947403</v>
      </c>
      <c r="O51" s="104">
        <v>6</v>
      </c>
      <c r="P51" s="105" t="s">
        <v>152</v>
      </c>
      <c r="Q51" s="101" t="s">
        <v>152</v>
      </c>
      <c r="R51" s="106">
        <v>0</v>
      </c>
      <c r="S51" s="106">
        <v>0</v>
      </c>
      <c r="T51" s="106">
        <v>0</v>
      </c>
      <c r="U51" s="106">
        <v>0</v>
      </c>
      <c r="V51" s="106">
        <v>38</v>
      </c>
      <c r="W51" s="106">
        <v>38</v>
      </c>
      <c r="X51" s="101" t="s">
        <v>212</v>
      </c>
    </row>
    <row r="52" spans="1:24" ht="14.25" x14ac:dyDescent="0.2">
      <c r="A52" s="101" t="s">
        <v>213</v>
      </c>
      <c r="B52" s="101" t="s">
        <v>214</v>
      </c>
      <c r="C52" s="102">
        <v>42</v>
      </c>
      <c r="D52" s="103">
        <v>-0.236363636363636</v>
      </c>
      <c r="E52" s="102">
        <v>0</v>
      </c>
      <c r="F52" s="103" t="s">
        <v>76</v>
      </c>
      <c r="G52" s="102">
        <v>0</v>
      </c>
      <c r="H52" s="103" t="s">
        <v>76</v>
      </c>
      <c r="I52" s="102">
        <v>42</v>
      </c>
      <c r="J52" s="103">
        <v>-0.236363636363636</v>
      </c>
      <c r="K52" s="102">
        <v>483</v>
      </c>
      <c r="L52" s="103">
        <v>-0.213355048859935</v>
      </c>
      <c r="M52" s="102">
        <v>525</v>
      </c>
      <c r="N52" s="103">
        <v>-0.21524663677130002</v>
      </c>
      <c r="O52" s="104">
        <v>6</v>
      </c>
      <c r="P52" s="107"/>
      <c r="Q52" s="101" t="s">
        <v>152</v>
      </c>
      <c r="R52" s="106">
        <v>55</v>
      </c>
      <c r="S52" s="106">
        <v>0</v>
      </c>
      <c r="T52" s="106">
        <v>0</v>
      </c>
      <c r="U52" s="106">
        <v>55</v>
      </c>
      <c r="V52" s="106">
        <v>614</v>
      </c>
      <c r="W52" s="106">
        <v>669</v>
      </c>
      <c r="X52" s="101" t="s">
        <v>215</v>
      </c>
    </row>
    <row r="53" spans="1:24" ht="14.25" x14ac:dyDescent="0.2">
      <c r="A53" s="101" t="s">
        <v>216</v>
      </c>
      <c r="B53" s="101" t="s">
        <v>217</v>
      </c>
      <c r="C53" s="102">
        <v>680</v>
      </c>
      <c r="D53" s="103">
        <v>-9.8143236074270598E-2</v>
      </c>
      <c r="E53" s="102">
        <v>1115</v>
      </c>
      <c r="F53" s="103">
        <v>7.2115384615384609E-2</v>
      </c>
      <c r="G53" s="102">
        <v>0</v>
      </c>
      <c r="H53" s="103" t="s">
        <v>76</v>
      </c>
      <c r="I53" s="102">
        <v>1795</v>
      </c>
      <c r="J53" s="103">
        <v>5.5741360089186197E-4</v>
      </c>
      <c r="K53" s="102">
        <v>2411</v>
      </c>
      <c r="L53" s="103">
        <v>0.37300683371298399</v>
      </c>
      <c r="M53" s="102">
        <v>4206</v>
      </c>
      <c r="N53" s="103">
        <v>0.184788732394366</v>
      </c>
      <c r="O53" s="104">
        <v>6</v>
      </c>
      <c r="P53" s="107"/>
      <c r="Q53" s="101" t="s">
        <v>152</v>
      </c>
      <c r="R53" s="106">
        <v>754</v>
      </c>
      <c r="S53" s="106">
        <v>1040</v>
      </c>
      <c r="T53" s="106">
        <v>0</v>
      </c>
      <c r="U53" s="106">
        <v>1794</v>
      </c>
      <c r="V53" s="106">
        <v>1756</v>
      </c>
      <c r="W53" s="106">
        <v>3550</v>
      </c>
      <c r="X53" s="101" t="s">
        <v>218</v>
      </c>
    </row>
    <row r="54" spans="1:24" ht="14.25" x14ac:dyDescent="0.2">
      <c r="A54" s="101" t="s">
        <v>219</v>
      </c>
      <c r="B54" s="101" t="s">
        <v>220</v>
      </c>
      <c r="C54" s="102">
        <v>3</v>
      </c>
      <c r="D54" s="103" t="s">
        <v>76</v>
      </c>
      <c r="E54" s="102">
        <v>0</v>
      </c>
      <c r="F54" s="103" t="s">
        <v>76</v>
      </c>
      <c r="G54" s="102">
        <v>0</v>
      </c>
      <c r="H54" s="103" t="s">
        <v>76</v>
      </c>
      <c r="I54" s="102">
        <v>3</v>
      </c>
      <c r="J54" s="103" t="s">
        <v>76</v>
      </c>
      <c r="K54" s="102">
        <v>39</v>
      </c>
      <c r="L54" s="103">
        <v>-0.25</v>
      </c>
      <c r="M54" s="102">
        <v>42</v>
      </c>
      <c r="N54" s="103">
        <v>-0.19230769230769199</v>
      </c>
      <c r="O54" s="104">
        <v>6</v>
      </c>
      <c r="P54" s="107"/>
      <c r="Q54" s="101" t="s">
        <v>152</v>
      </c>
      <c r="R54" s="106">
        <v>0</v>
      </c>
      <c r="S54" s="106">
        <v>0</v>
      </c>
      <c r="T54" s="106">
        <v>0</v>
      </c>
      <c r="U54" s="106">
        <v>0</v>
      </c>
      <c r="V54" s="106">
        <v>52</v>
      </c>
      <c r="W54" s="106">
        <v>52</v>
      </c>
      <c r="X54" s="101" t="s">
        <v>221</v>
      </c>
    </row>
    <row r="55" spans="1:24" ht="14.25" x14ac:dyDescent="0.2">
      <c r="A55" s="101" t="s">
        <v>222</v>
      </c>
      <c r="B55" s="101" t="s">
        <v>223</v>
      </c>
      <c r="C55" s="102">
        <v>108</v>
      </c>
      <c r="D55" s="103">
        <v>0.14893617021276601</v>
      </c>
      <c r="E55" s="102">
        <v>0</v>
      </c>
      <c r="F55" s="103">
        <v>-1</v>
      </c>
      <c r="G55" s="102">
        <v>0</v>
      </c>
      <c r="H55" s="103" t="s">
        <v>76</v>
      </c>
      <c r="I55" s="102">
        <v>108</v>
      </c>
      <c r="J55" s="103">
        <v>0.08</v>
      </c>
      <c r="K55" s="102">
        <v>241</v>
      </c>
      <c r="L55" s="103">
        <v>-0.19666666666666699</v>
      </c>
      <c r="M55" s="102">
        <v>349</v>
      </c>
      <c r="N55" s="103">
        <v>-0.1275</v>
      </c>
      <c r="O55" s="104">
        <v>6</v>
      </c>
      <c r="P55" s="107"/>
      <c r="Q55" s="101" t="s">
        <v>152</v>
      </c>
      <c r="R55" s="106">
        <v>94</v>
      </c>
      <c r="S55" s="106">
        <v>6</v>
      </c>
      <c r="T55" s="106">
        <v>0</v>
      </c>
      <c r="U55" s="106">
        <v>100</v>
      </c>
      <c r="V55" s="106">
        <v>300</v>
      </c>
      <c r="W55" s="106">
        <v>400</v>
      </c>
      <c r="X55" s="101" t="s">
        <v>224</v>
      </c>
    </row>
    <row r="56" spans="1:24" ht="14.25" x14ac:dyDescent="0.2">
      <c r="A56" s="101" t="s">
        <v>225</v>
      </c>
      <c r="B56" s="101" t="s">
        <v>226</v>
      </c>
      <c r="C56" s="102">
        <v>94</v>
      </c>
      <c r="D56" s="103" t="s">
        <v>76</v>
      </c>
      <c r="E56" s="102">
        <v>8</v>
      </c>
      <c r="F56" s="103" t="s">
        <v>76</v>
      </c>
      <c r="G56" s="102">
        <v>0</v>
      </c>
      <c r="H56" s="103" t="s">
        <v>76</v>
      </c>
      <c r="I56" s="102">
        <v>102</v>
      </c>
      <c r="J56" s="103" t="s">
        <v>76</v>
      </c>
      <c r="K56" s="102">
        <v>153</v>
      </c>
      <c r="L56" s="103">
        <v>0.57731958762886604</v>
      </c>
      <c r="M56" s="102">
        <v>255</v>
      </c>
      <c r="N56" s="103">
        <v>1.62886597938144</v>
      </c>
      <c r="O56" s="104">
        <v>6</v>
      </c>
      <c r="P56" s="108"/>
      <c r="Q56" s="101" t="s">
        <v>152</v>
      </c>
      <c r="R56" s="106">
        <v>0</v>
      </c>
      <c r="S56" s="106">
        <v>0</v>
      </c>
      <c r="T56" s="106">
        <v>0</v>
      </c>
      <c r="U56" s="106">
        <v>0</v>
      </c>
      <c r="V56" s="106">
        <v>97</v>
      </c>
      <c r="W56" s="106">
        <v>97</v>
      </c>
      <c r="X56" s="101" t="s">
        <v>227</v>
      </c>
    </row>
    <row r="57" spans="1:24" ht="14.25" x14ac:dyDescent="0.2">
      <c r="A57" s="109" t="s">
        <v>228</v>
      </c>
      <c r="B57" s="110"/>
      <c r="C57" s="111">
        <v>930</v>
      </c>
      <c r="D57" s="112">
        <v>2.9900332225913599E-2</v>
      </c>
      <c r="E57" s="111">
        <v>1123</v>
      </c>
      <c r="F57" s="112">
        <v>7.36137667304015E-2</v>
      </c>
      <c r="G57" s="111">
        <v>0</v>
      </c>
      <c r="H57" s="112"/>
      <c r="I57" s="111">
        <v>2053</v>
      </c>
      <c r="J57" s="112">
        <v>5.3360697793740398E-2</v>
      </c>
      <c r="K57" s="111">
        <v>3461</v>
      </c>
      <c r="L57" s="112">
        <v>0.21141057052852599</v>
      </c>
      <c r="M57" s="111">
        <v>5514</v>
      </c>
      <c r="N57" s="112">
        <v>0.147315855181024</v>
      </c>
      <c r="O57" s="113"/>
      <c r="P57" s="114" t="s">
        <v>209</v>
      </c>
      <c r="Q57" s="114"/>
      <c r="R57" s="115">
        <v>903</v>
      </c>
      <c r="S57" s="115">
        <v>1046</v>
      </c>
      <c r="T57" s="115">
        <v>0</v>
      </c>
      <c r="U57" s="115">
        <v>1949</v>
      </c>
      <c r="V57" s="115">
        <v>2857</v>
      </c>
      <c r="W57" s="115">
        <v>4806</v>
      </c>
      <c r="X57" s="114"/>
    </row>
    <row r="58" spans="1:24" ht="14.25" x14ac:dyDescent="0.2">
      <c r="A58" s="109" t="s">
        <v>229</v>
      </c>
      <c r="B58" s="110"/>
      <c r="C58" s="111">
        <v>39655</v>
      </c>
      <c r="D58" s="112">
        <v>-8.2951759863096108E-2</v>
      </c>
      <c r="E58" s="111">
        <v>18345</v>
      </c>
      <c r="F58" s="112">
        <v>2.78462572837293E-2</v>
      </c>
      <c r="G58" s="111">
        <v>3400</v>
      </c>
      <c r="H58" s="112">
        <v>0.12174199934015201</v>
      </c>
      <c r="I58" s="111">
        <v>61400</v>
      </c>
      <c r="J58" s="112">
        <v>-4.24353955802311E-2</v>
      </c>
      <c r="K58" s="111">
        <v>14706</v>
      </c>
      <c r="L58" s="112">
        <v>0.11662870159453301</v>
      </c>
      <c r="M58" s="111">
        <v>76106</v>
      </c>
      <c r="N58" s="112">
        <v>-1.5331668628947701E-2</v>
      </c>
      <c r="O58" s="113"/>
      <c r="P58" s="114"/>
      <c r="Q58" s="114"/>
      <c r="R58" s="115">
        <v>43242</v>
      </c>
      <c r="S58" s="115">
        <v>17848</v>
      </c>
      <c r="T58" s="115">
        <v>3031</v>
      </c>
      <c r="U58" s="115">
        <v>64121</v>
      </c>
      <c r="V58" s="115">
        <v>13170</v>
      </c>
      <c r="W58" s="115">
        <v>77291</v>
      </c>
      <c r="X58" s="114"/>
    </row>
  </sheetData>
  <pageMargins left="0.23622047244094491" right="0.23622047244094491" top="0.35433070866141736" bottom="0.35433070866141736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8"/>
  <sheetViews>
    <sheetView zoomScaleNormal="16660" zoomScaleSheetLayoutView="5753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230</v>
      </c>
    </row>
    <row r="4" spans="1:24" ht="42.75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24</v>
      </c>
      <c r="L4" s="99" t="s">
        <v>57</v>
      </c>
      <c r="M4" s="99" t="s">
        <v>58</v>
      </c>
      <c r="N4" s="99" t="s">
        <v>59</v>
      </c>
      <c r="O4" s="100" t="s">
        <v>60</v>
      </c>
      <c r="P4" s="100" t="s">
        <v>61</v>
      </c>
      <c r="Q4" s="100" t="s">
        <v>62</v>
      </c>
      <c r="R4" s="100" t="s">
        <v>63</v>
      </c>
      <c r="S4" s="100" t="s">
        <v>64</v>
      </c>
      <c r="T4" s="100" t="s">
        <v>65</v>
      </c>
      <c r="U4" s="100" t="s">
        <v>66</v>
      </c>
      <c r="V4" s="100" t="s">
        <v>67</v>
      </c>
      <c r="W4" s="100" t="s">
        <v>68</v>
      </c>
      <c r="X4" s="100" t="s">
        <v>69</v>
      </c>
    </row>
    <row r="5" spans="1:24" ht="14.25" x14ac:dyDescent="0.2">
      <c r="A5" s="101" t="s">
        <v>70</v>
      </c>
      <c r="B5" s="101" t="s">
        <v>71</v>
      </c>
      <c r="C5" s="102">
        <v>2628</v>
      </c>
      <c r="D5" s="103">
        <v>-4.7826086956521699E-2</v>
      </c>
      <c r="E5" s="102">
        <v>24</v>
      </c>
      <c r="F5" s="103">
        <v>-0.14285714285714299</v>
      </c>
      <c r="G5" s="102">
        <v>1</v>
      </c>
      <c r="H5" s="103">
        <v>-0.98387096774193505</v>
      </c>
      <c r="I5" s="102">
        <v>2653</v>
      </c>
      <c r="J5" s="103">
        <v>-6.9122807017543891E-2</v>
      </c>
      <c r="K5" s="102">
        <v>1692</v>
      </c>
      <c r="L5" s="103">
        <v>0.24137931034482801</v>
      </c>
      <c r="M5" s="102">
        <v>4345</v>
      </c>
      <c r="N5" s="103">
        <v>3.1331592689295001E-2</v>
      </c>
      <c r="O5" s="104">
        <v>4</v>
      </c>
      <c r="P5" s="105" t="s">
        <v>72</v>
      </c>
      <c r="Q5" s="101" t="s">
        <v>72</v>
      </c>
      <c r="R5" s="106">
        <v>2760</v>
      </c>
      <c r="S5" s="106">
        <v>28</v>
      </c>
      <c r="T5" s="106">
        <v>62</v>
      </c>
      <c r="U5" s="106">
        <v>2850</v>
      </c>
      <c r="V5" s="106">
        <v>1363</v>
      </c>
      <c r="W5" s="106">
        <v>4213</v>
      </c>
      <c r="X5" s="101" t="s">
        <v>73</v>
      </c>
    </row>
    <row r="6" spans="1:24" ht="14.25" x14ac:dyDescent="0.2">
      <c r="A6" s="101" t="s">
        <v>74</v>
      </c>
      <c r="B6" s="101" t="s">
        <v>75</v>
      </c>
      <c r="C6" s="102">
        <v>1480</v>
      </c>
      <c r="D6" s="103">
        <v>0.109445277361319</v>
      </c>
      <c r="E6" s="102">
        <v>11</v>
      </c>
      <c r="F6" s="103" t="s">
        <v>76</v>
      </c>
      <c r="G6" s="102">
        <v>0</v>
      </c>
      <c r="H6" s="103" t="s">
        <v>76</v>
      </c>
      <c r="I6" s="102">
        <v>1491</v>
      </c>
      <c r="J6" s="103">
        <v>0.117691154422789</v>
      </c>
      <c r="K6" s="102">
        <v>37</v>
      </c>
      <c r="L6" s="103">
        <v>-0.439393939393939</v>
      </c>
      <c r="M6" s="102">
        <v>1528</v>
      </c>
      <c r="N6" s="103">
        <v>9.1428571428571401E-2</v>
      </c>
      <c r="O6" s="104">
        <v>5</v>
      </c>
      <c r="P6" s="107"/>
      <c r="Q6" s="101" t="s">
        <v>72</v>
      </c>
      <c r="R6" s="106">
        <v>1334</v>
      </c>
      <c r="S6" s="106">
        <v>0</v>
      </c>
      <c r="T6" s="106">
        <v>0</v>
      </c>
      <c r="U6" s="106">
        <v>1334</v>
      </c>
      <c r="V6" s="106">
        <v>66</v>
      </c>
      <c r="W6" s="106">
        <v>1400</v>
      </c>
      <c r="X6" s="101" t="s">
        <v>77</v>
      </c>
    </row>
    <row r="7" spans="1:24" ht="14.25" x14ac:dyDescent="0.2">
      <c r="A7" s="101" t="s">
        <v>78</v>
      </c>
      <c r="B7" s="101" t="s">
        <v>79</v>
      </c>
      <c r="C7" s="102">
        <v>924</v>
      </c>
      <c r="D7" s="103">
        <v>7.4418604651162804E-2</v>
      </c>
      <c r="E7" s="102">
        <v>14</v>
      </c>
      <c r="F7" s="103">
        <v>6</v>
      </c>
      <c r="G7" s="102">
        <v>0</v>
      </c>
      <c r="H7" s="103" t="s">
        <v>76</v>
      </c>
      <c r="I7" s="102">
        <v>938</v>
      </c>
      <c r="J7" s="103">
        <v>8.8167053364269096E-2</v>
      </c>
      <c r="K7" s="102">
        <v>2335</v>
      </c>
      <c r="L7" s="103">
        <v>0.54533421575115804</v>
      </c>
      <c r="M7" s="102">
        <v>3273</v>
      </c>
      <c r="N7" s="103">
        <v>0.37926675094816703</v>
      </c>
      <c r="O7" s="104">
        <v>4</v>
      </c>
      <c r="P7" s="107"/>
      <c r="Q7" s="101" t="s">
        <v>72</v>
      </c>
      <c r="R7" s="106">
        <v>860</v>
      </c>
      <c r="S7" s="106">
        <v>2</v>
      </c>
      <c r="T7" s="106">
        <v>0</v>
      </c>
      <c r="U7" s="106">
        <v>862</v>
      </c>
      <c r="V7" s="106">
        <v>1511</v>
      </c>
      <c r="W7" s="106">
        <v>2373</v>
      </c>
      <c r="X7" s="101" t="s">
        <v>80</v>
      </c>
    </row>
    <row r="8" spans="1:24" ht="14.25" x14ac:dyDescent="0.2">
      <c r="A8" s="101" t="s">
        <v>81</v>
      </c>
      <c r="B8" s="101" t="s">
        <v>82</v>
      </c>
      <c r="C8" s="102">
        <v>20215</v>
      </c>
      <c r="D8" s="103">
        <v>-4.4343591925495203E-2</v>
      </c>
      <c r="E8" s="102">
        <v>6965</v>
      </c>
      <c r="F8" s="103">
        <v>-1.20567375886525E-2</v>
      </c>
      <c r="G8" s="102">
        <v>5006</v>
      </c>
      <c r="H8" s="103">
        <v>9.9978026807295103E-2</v>
      </c>
      <c r="I8" s="102">
        <v>32186</v>
      </c>
      <c r="J8" s="103">
        <v>-1.7341393417597901E-2</v>
      </c>
      <c r="K8" s="102">
        <v>3727</v>
      </c>
      <c r="L8" s="103">
        <v>-1.7659462308908802E-2</v>
      </c>
      <c r="M8" s="102">
        <v>35913</v>
      </c>
      <c r="N8" s="103">
        <v>-1.7374411732516099E-2</v>
      </c>
      <c r="O8" s="104">
        <v>2</v>
      </c>
      <c r="P8" s="107"/>
      <c r="Q8" s="101" t="s">
        <v>72</v>
      </c>
      <c r="R8" s="106">
        <v>21153</v>
      </c>
      <c r="S8" s="106">
        <v>7050</v>
      </c>
      <c r="T8" s="106">
        <v>4551</v>
      </c>
      <c r="U8" s="106">
        <v>32754</v>
      </c>
      <c r="V8" s="106">
        <v>3794</v>
      </c>
      <c r="W8" s="106">
        <v>36548</v>
      </c>
      <c r="X8" s="101" t="s">
        <v>83</v>
      </c>
    </row>
    <row r="9" spans="1:24" ht="14.25" x14ac:dyDescent="0.2">
      <c r="A9" s="101" t="s">
        <v>84</v>
      </c>
      <c r="B9" s="101" t="s">
        <v>85</v>
      </c>
      <c r="C9" s="102">
        <v>621</v>
      </c>
      <c r="D9" s="103">
        <v>-4.1666666666666699E-2</v>
      </c>
      <c r="E9" s="102">
        <v>0</v>
      </c>
      <c r="F9" s="103" t="s">
        <v>76</v>
      </c>
      <c r="G9" s="102">
        <v>0</v>
      </c>
      <c r="H9" s="103" t="s">
        <v>76</v>
      </c>
      <c r="I9" s="102">
        <v>621</v>
      </c>
      <c r="J9" s="103">
        <v>-4.1666666666666699E-2</v>
      </c>
      <c r="K9" s="102">
        <v>48</v>
      </c>
      <c r="L9" s="103">
        <v>0.2</v>
      </c>
      <c r="M9" s="102">
        <v>669</v>
      </c>
      <c r="N9" s="103">
        <v>-2.7616279069767401E-2</v>
      </c>
      <c r="O9" s="104">
        <v>5</v>
      </c>
      <c r="P9" s="107"/>
      <c r="Q9" s="101" t="s">
        <v>72</v>
      </c>
      <c r="R9" s="106">
        <v>648</v>
      </c>
      <c r="S9" s="106">
        <v>0</v>
      </c>
      <c r="T9" s="106">
        <v>0</v>
      </c>
      <c r="U9" s="106">
        <v>648</v>
      </c>
      <c r="V9" s="106">
        <v>40</v>
      </c>
      <c r="W9" s="106">
        <v>688</v>
      </c>
      <c r="X9" s="101" t="s">
        <v>86</v>
      </c>
    </row>
    <row r="10" spans="1:24" ht="14.25" x14ac:dyDescent="0.2">
      <c r="A10" s="101" t="s">
        <v>87</v>
      </c>
      <c r="B10" s="101" t="s">
        <v>88</v>
      </c>
      <c r="C10" s="102">
        <v>14317</v>
      </c>
      <c r="D10" s="103">
        <v>-4.3173160462474103E-2</v>
      </c>
      <c r="E10" s="102">
        <v>174</v>
      </c>
      <c r="F10" s="103">
        <v>0.43801652892562004</v>
      </c>
      <c r="G10" s="102">
        <v>0</v>
      </c>
      <c r="H10" s="103" t="s">
        <v>76</v>
      </c>
      <c r="I10" s="102">
        <v>14491</v>
      </c>
      <c r="J10" s="103">
        <v>-3.9313179527976701E-2</v>
      </c>
      <c r="K10" s="102">
        <v>2552</v>
      </c>
      <c r="L10" s="103">
        <v>0.14851485148514901</v>
      </c>
      <c r="M10" s="102">
        <v>17043</v>
      </c>
      <c r="N10" s="103">
        <v>-1.51970414885011E-2</v>
      </c>
      <c r="O10" s="104">
        <v>3</v>
      </c>
      <c r="P10" s="107"/>
      <c r="Q10" s="101" t="s">
        <v>72</v>
      </c>
      <c r="R10" s="106">
        <v>14963</v>
      </c>
      <c r="S10" s="106">
        <v>121</v>
      </c>
      <c r="T10" s="106">
        <v>0</v>
      </c>
      <c r="U10" s="106">
        <v>15084</v>
      </c>
      <c r="V10" s="106">
        <v>2222</v>
      </c>
      <c r="W10" s="106">
        <v>17306</v>
      </c>
      <c r="X10" s="101" t="s">
        <v>89</v>
      </c>
    </row>
    <row r="11" spans="1:24" ht="14.25" x14ac:dyDescent="0.2">
      <c r="A11" s="101" t="s">
        <v>90</v>
      </c>
      <c r="B11" s="101" t="s">
        <v>91</v>
      </c>
      <c r="C11" s="102">
        <v>1610</v>
      </c>
      <c r="D11" s="103">
        <v>-0.259770114942529</v>
      </c>
      <c r="E11" s="102">
        <v>0</v>
      </c>
      <c r="F11" s="103" t="s">
        <v>76</v>
      </c>
      <c r="G11" s="102">
        <v>866</v>
      </c>
      <c r="H11" s="103">
        <v>1.32795698924731</v>
      </c>
      <c r="I11" s="102">
        <v>2476</v>
      </c>
      <c r="J11" s="103">
        <v>-2.7875932469571998E-2</v>
      </c>
      <c r="K11" s="102">
        <v>1006</v>
      </c>
      <c r="L11" s="103">
        <v>0.165701042873696</v>
      </c>
      <c r="M11" s="102">
        <v>3482</v>
      </c>
      <c r="N11" s="103">
        <v>2.1114369501466303E-2</v>
      </c>
      <c r="O11" s="104">
        <v>5</v>
      </c>
      <c r="P11" s="107"/>
      <c r="Q11" s="101" t="s">
        <v>72</v>
      </c>
      <c r="R11" s="106">
        <v>2175</v>
      </c>
      <c r="S11" s="106">
        <v>0</v>
      </c>
      <c r="T11" s="106">
        <v>372</v>
      </c>
      <c r="U11" s="106">
        <v>2547</v>
      </c>
      <c r="V11" s="106">
        <v>863</v>
      </c>
      <c r="W11" s="106">
        <v>3410</v>
      </c>
      <c r="X11" s="101" t="s">
        <v>92</v>
      </c>
    </row>
    <row r="12" spans="1:24" ht="14.25" x14ac:dyDescent="0.2">
      <c r="A12" s="101" t="s">
        <v>93</v>
      </c>
      <c r="B12" s="101" t="s">
        <v>94</v>
      </c>
      <c r="C12" s="102">
        <v>863</v>
      </c>
      <c r="D12" s="103">
        <v>-2.5959367945823902E-2</v>
      </c>
      <c r="E12" s="102">
        <v>0</v>
      </c>
      <c r="F12" s="103" t="s">
        <v>76</v>
      </c>
      <c r="G12" s="102">
        <v>0</v>
      </c>
      <c r="H12" s="103" t="s">
        <v>76</v>
      </c>
      <c r="I12" s="102">
        <v>863</v>
      </c>
      <c r="J12" s="103">
        <v>-2.5959367945823902E-2</v>
      </c>
      <c r="K12" s="102">
        <v>46</v>
      </c>
      <c r="L12" s="103">
        <v>-0.439024390243902</v>
      </c>
      <c r="M12" s="102">
        <v>909</v>
      </c>
      <c r="N12" s="103">
        <v>-6.0950413223140501E-2</v>
      </c>
      <c r="O12" s="104">
        <v>5</v>
      </c>
      <c r="P12" s="107"/>
      <c r="Q12" s="101" t="s">
        <v>72</v>
      </c>
      <c r="R12" s="106">
        <v>886</v>
      </c>
      <c r="S12" s="106">
        <v>0</v>
      </c>
      <c r="T12" s="106">
        <v>0</v>
      </c>
      <c r="U12" s="106">
        <v>886</v>
      </c>
      <c r="V12" s="106">
        <v>82</v>
      </c>
      <c r="W12" s="106">
        <v>968</v>
      </c>
      <c r="X12" s="101" t="s">
        <v>95</v>
      </c>
    </row>
    <row r="13" spans="1:24" ht="14.25" x14ac:dyDescent="0.2">
      <c r="A13" s="101" t="s">
        <v>96</v>
      </c>
      <c r="B13" s="101" t="s">
        <v>97</v>
      </c>
      <c r="C13" s="102">
        <v>1</v>
      </c>
      <c r="D13" s="103" t="s">
        <v>76</v>
      </c>
      <c r="E13" s="102">
        <v>17</v>
      </c>
      <c r="F13" s="103">
        <v>0</v>
      </c>
      <c r="G13" s="102">
        <v>0</v>
      </c>
      <c r="H13" s="103" t="s">
        <v>76</v>
      </c>
      <c r="I13" s="102">
        <v>18</v>
      </c>
      <c r="J13" s="103">
        <v>5.8823529411764705E-2</v>
      </c>
      <c r="K13" s="102">
        <v>15</v>
      </c>
      <c r="L13" s="103">
        <v>-0.63414634146341509</v>
      </c>
      <c r="M13" s="102">
        <v>33</v>
      </c>
      <c r="N13" s="103">
        <v>-0.431034482758621</v>
      </c>
      <c r="O13" s="104">
        <v>5</v>
      </c>
      <c r="P13" s="107"/>
      <c r="Q13" s="101" t="s">
        <v>72</v>
      </c>
      <c r="R13" s="106">
        <v>0</v>
      </c>
      <c r="S13" s="106">
        <v>17</v>
      </c>
      <c r="T13" s="106">
        <v>0</v>
      </c>
      <c r="U13" s="106">
        <v>17</v>
      </c>
      <c r="V13" s="106">
        <v>41</v>
      </c>
      <c r="W13" s="106">
        <v>58</v>
      </c>
      <c r="X13" s="101" t="s">
        <v>98</v>
      </c>
    </row>
    <row r="14" spans="1:24" ht="14.25" x14ac:dyDescent="0.2">
      <c r="A14" s="101" t="s">
        <v>99</v>
      </c>
      <c r="B14" s="101" t="s">
        <v>100</v>
      </c>
      <c r="C14" s="102">
        <v>2196</v>
      </c>
      <c r="D14" s="103">
        <v>-1.3477088948787101E-2</v>
      </c>
      <c r="E14" s="102">
        <v>4</v>
      </c>
      <c r="F14" s="103">
        <v>3</v>
      </c>
      <c r="G14" s="102">
        <v>967</v>
      </c>
      <c r="H14" s="103">
        <v>0.105142857142857</v>
      </c>
      <c r="I14" s="102">
        <v>3167</v>
      </c>
      <c r="J14" s="103">
        <v>2.09542230818827E-2</v>
      </c>
      <c r="K14" s="102">
        <v>625</v>
      </c>
      <c r="L14" s="103">
        <v>2.8819875776397499</v>
      </c>
      <c r="M14" s="102">
        <v>3792</v>
      </c>
      <c r="N14" s="103">
        <v>0.16212074777811802</v>
      </c>
      <c r="O14" s="104">
        <v>5</v>
      </c>
      <c r="P14" s="107"/>
      <c r="Q14" s="101" t="s">
        <v>72</v>
      </c>
      <c r="R14" s="106">
        <v>2226</v>
      </c>
      <c r="S14" s="106">
        <v>1</v>
      </c>
      <c r="T14" s="106">
        <v>875</v>
      </c>
      <c r="U14" s="106">
        <v>3102</v>
      </c>
      <c r="V14" s="106">
        <v>161</v>
      </c>
      <c r="W14" s="106">
        <v>3263</v>
      </c>
      <c r="X14" s="101" t="s">
        <v>101</v>
      </c>
    </row>
    <row r="15" spans="1:24" ht="14.25" x14ac:dyDescent="0.2">
      <c r="A15" s="101" t="s">
        <v>102</v>
      </c>
      <c r="B15" s="101" t="s">
        <v>103</v>
      </c>
      <c r="C15" s="102">
        <v>1611</v>
      </c>
      <c r="D15" s="103">
        <v>-1.1656441717791401E-2</v>
      </c>
      <c r="E15" s="102">
        <v>1</v>
      </c>
      <c r="F15" s="103" t="s">
        <v>76</v>
      </c>
      <c r="G15" s="102">
        <v>0</v>
      </c>
      <c r="H15" s="103" t="s">
        <v>76</v>
      </c>
      <c r="I15" s="102">
        <v>1612</v>
      </c>
      <c r="J15" s="103">
        <v>-1.1042944785276102E-2</v>
      </c>
      <c r="K15" s="102">
        <v>835</v>
      </c>
      <c r="L15" s="103">
        <v>-5.7562076749435698E-2</v>
      </c>
      <c r="M15" s="102">
        <v>2447</v>
      </c>
      <c r="N15" s="103">
        <v>-2.7424483306836202E-2</v>
      </c>
      <c r="O15" s="104">
        <v>5</v>
      </c>
      <c r="P15" s="107"/>
      <c r="Q15" s="101" t="s">
        <v>72</v>
      </c>
      <c r="R15" s="106">
        <v>1630</v>
      </c>
      <c r="S15" s="106">
        <v>0</v>
      </c>
      <c r="T15" s="106">
        <v>0</v>
      </c>
      <c r="U15" s="106">
        <v>1630</v>
      </c>
      <c r="V15" s="106">
        <v>886</v>
      </c>
      <c r="W15" s="106">
        <v>2516</v>
      </c>
      <c r="X15" s="101" t="s">
        <v>104</v>
      </c>
    </row>
    <row r="16" spans="1:24" ht="14.25" x14ac:dyDescent="0.2">
      <c r="A16" s="101" t="s">
        <v>105</v>
      </c>
      <c r="B16" s="101" t="s">
        <v>106</v>
      </c>
      <c r="C16" s="102">
        <v>3206</v>
      </c>
      <c r="D16" s="103">
        <v>-0.11704764527678302</v>
      </c>
      <c r="E16" s="102">
        <v>0</v>
      </c>
      <c r="F16" s="103" t="s">
        <v>76</v>
      </c>
      <c r="G16" s="102">
        <v>485</v>
      </c>
      <c r="H16" s="103">
        <v>-0.39601494396014897</v>
      </c>
      <c r="I16" s="102">
        <v>3691</v>
      </c>
      <c r="J16" s="103">
        <v>-0.16756878664862401</v>
      </c>
      <c r="K16" s="102">
        <v>960</v>
      </c>
      <c r="L16" s="103">
        <v>-0.119266055045872</v>
      </c>
      <c r="M16" s="102">
        <v>4651</v>
      </c>
      <c r="N16" s="103">
        <v>-0.15803765387400401</v>
      </c>
      <c r="O16" s="104">
        <v>5</v>
      </c>
      <c r="P16" s="107"/>
      <c r="Q16" s="101" t="s">
        <v>72</v>
      </c>
      <c r="R16" s="106">
        <v>3631</v>
      </c>
      <c r="S16" s="106">
        <v>0</v>
      </c>
      <c r="T16" s="106">
        <v>803</v>
      </c>
      <c r="U16" s="106">
        <v>4434</v>
      </c>
      <c r="V16" s="106">
        <v>1090</v>
      </c>
      <c r="W16" s="106">
        <v>5524</v>
      </c>
      <c r="X16" s="101" t="s">
        <v>107</v>
      </c>
    </row>
    <row r="17" spans="1:24" ht="14.25" x14ac:dyDescent="0.2">
      <c r="A17" s="101" t="s">
        <v>108</v>
      </c>
      <c r="B17" s="101" t="s">
        <v>109</v>
      </c>
      <c r="C17" s="102">
        <v>3382</v>
      </c>
      <c r="D17" s="103">
        <v>-7.4945295404813997E-2</v>
      </c>
      <c r="E17" s="102">
        <v>146</v>
      </c>
      <c r="F17" s="103">
        <v>0.13178294573643401</v>
      </c>
      <c r="G17" s="102">
        <v>0</v>
      </c>
      <c r="H17" s="103" t="s">
        <v>76</v>
      </c>
      <c r="I17" s="102">
        <v>3528</v>
      </c>
      <c r="J17" s="103">
        <v>-6.7899603698811095E-2</v>
      </c>
      <c r="K17" s="102">
        <v>1361</v>
      </c>
      <c r="L17" s="103">
        <v>0.21626452189454903</v>
      </c>
      <c r="M17" s="102">
        <v>4889</v>
      </c>
      <c r="N17" s="103">
        <v>-3.0587275693311601E-3</v>
      </c>
      <c r="O17" s="104">
        <v>4</v>
      </c>
      <c r="P17" s="107"/>
      <c r="Q17" s="101" t="s">
        <v>72</v>
      </c>
      <c r="R17" s="106">
        <v>3656</v>
      </c>
      <c r="S17" s="106">
        <v>129</v>
      </c>
      <c r="T17" s="106">
        <v>0</v>
      </c>
      <c r="U17" s="106">
        <v>3785</v>
      </c>
      <c r="V17" s="106">
        <v>1119</v>
      </c>
      <c r="W17" s="106">
        <v>4904</v>
      </c>
      <c r="X17" s="101" t="s">
        <v>110</v>
      </c>
    </row>
    <row r="18" spans="1:24" ht="14.25" x14ac:dyDescent="0.2">
      <c r="A18" s="101" t="s">
        <v>111</v>
      </c>
      <c r="B18" s="101" t="s">
        <v>112</v>
      </c>
      <c r="C18" s="102">
        <v>677</v>
      </c>
      <c r="D18" s="103">
        <v>0.26542056074766401</v>
      </c>
      <c r="E18" s="102">
        <v>1</v>
      </c>
      <c r="F18" s="103" t="s">
        <v>76</v>
      </c>
      <c r="G18" s="102">
        <v>0</v>
      </c>
      <c r="H18" s="103" t="s">
        <v>76</v>
      </c>
      <c r="I18" s="102">
        <v>678</v>
      </c>
      <c r="J18" s="103">
        <v>0.26728971962616799</v>
      </c>
      <c r="K18" s="102">
        <v>93</v>
      </c>
      <c r="L18" s="103">
        <v>1.26829268292683</v>
      </c>
      <c r="M18" s="102">
        <v>771</v>
      </c>
      <c r="N18" s="103">
        <v>0.33854166666666702</v>
      </c>
      <c r="O18" s="104">
        <v>5</v>
      </c>
      <c r="P18" s="107"/>
      <c r="Q18" s="101" t="s">
        <v>72</v>
      </c>
      <c r="R18" s="106">
        <v>535</v>
      </c>
      <c r="S18" s="106">
        <v>0</v>
      </c>
      <c r="T18" s="106">
        <v>0</v>
      </c>
      <c r="U18" s="106">
        <v>535</v>
      </c>
      <c r="V18" s="106">
        <v>41</v>
      </c>
      <c r="W18" s="106">
        <v>576</v>
      </c>
      <c r="X18" s="101" t="s">
        <v>113</v>
      </c>
    </row>
    <row r="19" spans="1:24" ht="14.25" x14ac:dyDescent="0.2">
      <c r="A19" s="101" t="s">
        <v>114</v>
      </c>
      <c r="B19" s="101" t="s">
        <v>115</v>
      </c>
      <c r="C19" s="102">
        <v>1901</v>
      </c>
      <c r="D19" s="103">
        <v>-2.4127310061601598E-2</v>
      </c>
      <c r="E19" s="102">
        <v>354</v>
      </c>
      <c r="F19" s="103">
        <v>-0.25941422594142305</v>
      </c>
      <c r="G19" s="102">
        <v>2</v>
      </c>
      <c r="H19" s="103" t="s">
        <v>76</v>
      </c>
      <c r="I19" s="102">
        <v>2257</v>
      </c>
      <c r="J19" s="103">
        <v>-6.9661995053586209E-2</v>
      </c>
      <c r="K19" s="102">
        <v>1298</v>
      </c>
      <c r="L19" s="103">
        <v>0.52347417840375599</v>
      </c>
      <c r="M19" s="102">
        <v>3555</v>
      </c>
      <c r="N19" s="103">
        <v>8.4502745576571101E-2</v>
      </c>
      <c r="O19" s="104">
        <v>4</v>
      </c>
      <c r="P19" s="107"/>
      <c r="Q19" s="101" t="s">
        <v>72</v>
      </c>
      <c r="R19" s="106">
        <v>1948</v>
      </c>
      <c r="S19" s="106">
        <v>478</v>
      </c>
      <c r="T19" s="106">
        <v>0</v>
      </c>
      <c r="U19" s="106">
        <v>2426</v>
      </c>
      <c r="V19" s="106">
        <v>852</v>
      </c>
      <c r="W19" s="106">
        <v>3278</v>
      </c>
      <c r="X19" s="101" t="s">
        <v>116</v>
      </c>
    </row>
    <row r="20" spans="1:24" ht="14.25" x14ac:dyDescent="0.2">
      <c r="A20" s="101" t="s">
        <v>117</v>
      </c>
      <c r="B20" s="101" t="s">
        <v>118</v>
      </c>
      <c r="C20" s="102">
        <v>737</v>
      </c>
      <c r="D20" s="103">
        <v>-0.138011695906433</v>
      </c>
      <c r="E20" s="102">
        <v>1</v>
      </c>
      <c r="F20" s="103" t="s">
        <v>76</v>
      </c>
      <c r="G20" s="102">
        <v>0</v>
      </c>
      <c r="H20" s="103" t="s">
        <v>76</v>
      </c>
      <c r="I20" s="102">
        <v>738</v>
      </c>
      <c r="J20" s="103">
        <v>-0.13684210526315799</v>
      </c>
      <c r="K20" s="102">
        <v>57</v>
      </c>
      <c r="L20" s="103">
        <v>0.266666666666667</v>
      </c>
      <c r="M20" s="102">
        <v>795</v>
      </c>
      <c r="N20" s="103">
        <v>-0.116666666666667</v>
      </c>
      <c r="O20" s="104">
        <v>5</v>
      </c>
      <c r="P20" s="107"/>
      <c r="Q20" s="101" t="s">
        <v>72</v>
      </c>
      <c r="R20" s="106">
        <v>855</v>
      </c>
      <c r="S20" s="106">
        <v>0</v>
      </c>
      <c r="T20" s="106">
        <v>0</v>
      </c>
      <c r="U20" s="106">
        <v>855</v>
      </c>
      <c r="V20" s="106">
        <v>45</v>
      </c>
      <c r="W20" s="106">
        <v>900</v>
      </c>
      <c r="X20" s="101" t="s">
        <v>119</v>
      </c>
    </row>
    <row r="21" spans="1:24" ht="14.25" x14ac:dyDescent="0.2">
      <c r="A21" s="101" t="s">
        <v>120</v>
      </c>
      <c r="B21" s="101" t="s">
        <v>121</v>
      </c>
      <c r="C21" s="102">
        <v>2360</v>
      </c>
      <c r="D21" s="103">
        <v>-4.9919484702093397E-2</v>
      </c>
      <c r="E21" s="102">
        <v>0</v>
      </c>
      <c r="F21" s="103">
        <v>-1</v>
      </c>
      <c r="G21" s="102">
        <v>0</v>
      </c>
      <c r="H21" s="103" t="s">
        <v>76</v>
      </c>
      <c r="I21" s="102">
        <v>2360</v>
      </c>
      <c r="J21" s="103">
        <v>-5.2589321557607399E-2</v>
      </c>
      <c r="K21" s="102">
        <v>649</v>
      </c>
      <c r="L21" s="103">
        <v>-0.13002680965147501</v>
      </c>
      <c r="M21" s="102">
        <v>3009</v>
      </c>
      <c r="N21" s="103">
        <v>-7.0435588507877692E-2</v>
      </c>
      <c r="O21" s="104">
        <v>4</v>
      </c>
      <c r="P21" s="107"/>
      <c r="Q21" s="101" t="s">
        <v>72</v>
      </c>
      <c r="R21" s="106">
        <v>2484</v>
      </c>
      <c r="S21" s="106">
        <v>7</v>
      </c>
      <c r="T21" s="106">
        <v>0</v>
      </c>
      <c r="U21" s="106">
        <v>2491</v>
      </c>
      <c r="V21" s="106">
        <v>746</v>
      </c>
      <c r="W21" s="106">
        <v>3237</v>
      </c>
      <c r="X21" s="101" t="s">
        <v>122</v>
      </c>
    </row>
    <row r="22" spans="1:24" ht="14.25" x14ac:dyDescent="0.2">
      <c r="A22" s="101" t="s">
        <v>123</v>
      </c>
      <c r="B22" s="101" t="s">
        <v>124</v>
      </c>
      <c r="C22" s="102">
        <v>4239</v>
      </c>
      <c r="D22" s="103">
        <v>-3.9646579066606298E-2</v>
      </c>
      <c r="E22" s="102">
        <v>1713</v>
      </c>
      <c r="F22" s="103">
        <v>-5.2019922523519606E-2</v>
      </c>
      <c r="G22" s="102">
        <v>4</v>
      </c>
      <c r="H22" s="103">
        <v>-0.33333333333333298</v>
      </c>
      <c r="I22" s="102">
        <v>5956</v>
      </c>
      <c r="J22" s="103">
        <v>-4.3520154167335796E-2</v>
      </c>
      <c r="K22" s="102">
        <v>1333</v>
      </c>
      <c r="L22" s="103">
        <v>0.153114186851211</v>
      </c>
      <c r="M22" s="102">
        <v>7289</v>
      </c>
      <c r="N22" s="103">
        <v>-1.2731951781118802E-2</v>
      </c>
      <c r="O22" s="104">
        <v>3</v>
      </c>
      <c r="P22" s="107"/>
      <c r="Q22" s="101" t="s">
        <v>72</v>
      </c>
      <c r="R22" s="106">
        <v>4414</v>
      </c>
      <c r="S22" s="106">
        <v>1807</v>
      </c>
      <c r="T22" s="106">
        <v>6</v>
      </c>
      <c r="U22" s="106">
        <v>6227</v>
      </c>
      <c r="V22" s="106">
        <v>1156</v>
      </c>
      <c r="W22" s="106">
        <v>7383</v>
      </c>
      <c r="X22" s="101" t="s">
        <v>125</v>
      </c>
    </row>
    <row r="23" spans="1:24" ht="14.25" x14ac:dyDescent="0.2">
      <c r="A23" s="101" t="s">
        <v>126</v>
      </c>
      <c r="B23" s="101" t="s">
        <v>127</v>
      </c>
      <c r="C23" s="102">
        <v>2393</v>
      </c>
      <c r="D23" s="103">
        <v>6.7826863007585905E-2</v>
      </c>
      <c r="E23" s="102">
        <v>7</v>
      </c>
      <c r="F23" s="103">
        <v>-0.125</v>
      </c>
      <c r="G23" s="102">
        <v>1693</v>
      </c>
      <c r="H23" s="103">
        <v>0.193935119887165</v>
      </c>
      <c r="I23" s="102">
        <v>4093</v>
      </c>
      <c r="J23" s="103">
        <v>0.11617125715844001</v>
      </c>
      <c r="K23" s="102">
        <v>406</v>
      </c>
      <c r="L23" s="103">
        <v>0.183673469387755</v>
      </c>
      <c r="M23" s="102">
        <v>4499</v>
      </c>
      <c r="N23" s="103">
        <v>0.121945137157107</v>
      </c>
      <c r="O23" s="104">
        <v>4</v>
      </c>
      <c r="P23" s="107"/>
      <c r="Q23" s="101" t="s">
        <v>72</v>
      </c>
      <c r="R23" s="106">
        <v>2241</v>
      </c>
      <c r="S23" s="106">
        <v>8</v>
      </c>
      <c r="T23" s="106">
        <v>1418</v>
      </c>
      <c r="U23" s="106">
        <v>3667</v>
      </c>
      <c r="V23" s="106">
        <v>343</v>
      </c>
      <c r="W23" s="106">
        <v>4010</v>
      </c>
      <c r="X23" s="101" t="s">
        <v>128</v>
      </c>
    </row>
    <row r="24" spans="1:24" ht="14.25" x14ac:dyDescent="0.2">
      <c r="A24" s="101" t="s">
        <v>129</v>
      </c>
      <c r="B24" s="101" t="s">
        <v>130</v>
      </c>
      <c r="C24" s="102">
        <v>891</v>
      </c>
      <c r="D24" s="103">
        <v>-0.11869436201780401</v>
      </c>
      <c r="E24" s="102">
        <v>4</v>
      </c>
      <c r="F24" s="103">
        <v>0.33333333333333298</v>
      </c>
      <c r="G24" s="102">
        <v>0</v>
      </c>
      <c r="H24" s="103">
        <v>-1</v>
      </c>
      <c r="I24" s="102">
        <v>895</v>
      </c>
      <c r="J24" s="103">
        <v>-0.118226600985222</v>
      </c>
      <c r="K24" s="102">
        <v>150</v>
      </c>
      <c r="L24" s="103">
        <v>-7.975460122699389E-2</v>
      </c>
      <c r="M24" s="102">
        <v>1045</v>
      </c>
      <c r="N24" s="103">
        <v>-0.112903225806452</v>
      </c>
      <c r="O24" s="104">
        <v>4</v>
      </c>
      <c r="P24" s="107"/>
      <c r="Q24" s="101" t="s">
        <v>72</v>
      </c>
      <c r="R24" s="106">
        <v>1011</v>
      </c>
      <c r="S24" s="106">
        <v>3</v>
      </c>
      <c r="T24" s="106">
        <v>1</v>
      </c>
      <c r="U24" s="106">
        <v>1015</v>
      </c>
      <c r="V24" s="106">
        <v>163</v>
      </c>
      <c r="W24" s="106">
        <v>1178</v>
      </c>
      <c r="X24" s="101" t="s">
        <v>131</v>
      </c>
    </row>
    <row r="25" spans="1:24" ht="14.25" x14ac:dyDescent="0.2">
      <c r="A25" s="101" t="s">
        <v>132</v>
      </c>
      <c r="B25" s="101" t="s">
        <v>133</v>
      </c>
      <c r="C25" s="102">
        <v>2373</v>
      </c>
      <c r="D25" s="103">
        <v>6.8918918918918895E-2</v>
      </c>
      <c r="E25" s="102">
        <v>3</v>
      </c>
      <c r="F25" s="103">
        <v>0.5</v>
      </c>
      <c r="G25" s="102">
        <v>0</v>
      </c>
      <c r="H25" s="103" t="s">
        <v>76</v>
      </c>
      <c r="I25" s="102">
        <v>2376</v>
      </c>
      <c r="J25" s="103">
        <v>6.9306930693069299E-2</v>
      </c>
      <c r="K25" s="102">
        <v>529</v>
      </c>
      <c r="L25" s="103">
        <v>0.21052631578947398</v>
      </c>
      <c r="M25" s="102">
        <v>2905</v>
      </c>
      <c r="N25" s="103">
        <v>9.2515983452425704E-2</v>
      </c>
      <c r="O25" s="104">
        <v>5</v>
      </c>
      <c r="P25" s="107"/>
      <c r="Q25" s="101" t="s">
        <v>72</v>
      </c>
      <c r="R25" s="106">
        <v>2220</v>
      </c>
      <c r="S25" s="106">
        <v>2</v>
      </c>
      <c r="T25" s="106">
        <v>0</v>
      </c>
      <c r="U25" s="106">
        <v>2222</v>
      </c>
      <c r="V25" s="106">
        <v>437</v>
      </c>
      <c r="W25" s="106">
        <v>2659</v>
      </c>
      <c r="X25" s="101" t="s">
        <v>134</v>
      </c>
    </row>
    <row r="26" spans="1:24" ht="14.25" x14ac:dyDescent="0.2">
      <c r="A26" s="101" t="s">
        <v>135</v>
      </c>
      <c r="B26" s="101" t="s">
        <v>136</v>
      </c>
      <c r="C26" s="102">
        <v>865</v>
      </c>
      <c r="D26" s="103">
        <v>-3.9955604883462802E-2</v>
      </c>
      <c r="E26" s="102">
        <v>0</v>
      </c>
      <c r="F26" s="103" t="s">
        <v>76</v>
      </c>
      <c r="G26" s="102">
        <v>0</v>
      </c>
      <c r="H26" s="103" t="s">
        <v>76</v>
      </c>
      <c r="I26" s="102">
        <v>865</v>
      </c>
      <c r="J26" s="103">
        <v>-3.9955604883462802E-2</v>
      </c>
      <c r="K26" s="102">
        <v>132</v>
      </c>
      <c r="L26" s="103">
        <v>-0.34328358208955201</v>
      </c>
      <c r="M26" s="102">
        <v>997</v>
      </c>
      <c r="N26" s="103">
        <v>-9.5281306715063505E-2</v>
      </c>
      <c r="O26" s="104">
        <v>5</v>
      </c>
      <c r="P26" s="107"/>
      <c r="Q26" s="101" t="s">
        <v>72</v>
      </c>
      <c r="R26" s="106">
        <v>901</v>
      </c>
      <c r="S26" s="106">
        <v>0</v>
      </c>
      <c r="T26" s="106">
        <v>0</v>
      </c>
      <c r="U26" s="106">
        <v>901</v>
      </c>
      <c r="V26" s="106">
        <v>201</v>
      </c>
      <c r="W26" s="106">
        <v>1102</v>
      </c>
      <c r="X26" s="101" t="s">
        <v>137</v>
      </c>
    </row>
    <row r="27" spans="1:24" ht="14.25" x14ac:dyDescent="0.2">
      <c r="A27" s="101" t="s">
        <v>138</v>
      </c>
      <c r="B27" s="101" t="s">
        <v>139</v>
      </c>
      <c r="C27" s="102">
        <v>1938</v>
      </c>
      <c r="D27" s="103">
        <v>-0.16031195840554602</v>
      </c>
      <c r="E27" s="102">
        <v>0</v>
      </c>
      <c r="F27" s="103">
        <v>-1</v>
      </c>
      <c r="G27" s="102">
        <v>0</v>
      </c>
      <c r="H27" s="103" t="s">
        <v>76</v>
      </c>
      <c r="I27" s="102">
        <v>1938</v>
      </c>
      <c r="J27" s="103">
        <v>-0.160675617150282</v>
      </c>
      <c r="K27" s="102">
        <v>720</v>
      </c>
      <c r="L27" s="103">
        <v>0.17263843648208499</v>
      </c>
      <c r="M27" s="102">
        <v>2658</v>
      </c>
      <c r="N27" s="103">
        <v>-9.066028053369829E-2</v>
      </c>
      <c r="O27" s="104">
        <v>5</v>
      </c>
      <c r="P27" s="107"/>
      <c r="Q27" s="101" t="s">
        <v>72</v>
      </c>
      <c r="R27" s="106">
        <v>2308</v>
      </c>
      <c r="S27" s="106">
        <v>1</v>
      </c>
      <c r="T27" s="106">
        <v>0</v>
      </c>
      <c r="U27" s="106">
        <v>2309</v>
      </c>
      <c r="V27" s="106">
        <v>614</v>
      </c>
      <c r="W27" s="106">
        <v>2923</v>
      </c>
      <c r="X27" s="101" t="s">
        <v>140</v>
      </c>
    </row>
    <row r="28" spans="1:24" ht="14.25" x14ac:dyDescent="0.2">
      <c r="A28" s="101" t="s">
        <v>141</v>
      </c>
      <c r="B28" s="101" t="s">
        <v>142</v>
      </c>
      <c r="C28" s="102">
        <v>2436</v>
      </c>
      <c r="D28" s="103">
        <v>-0.16746411483253598</v>
      </c>
      <c r="E28" s="102">
        <v>85</v>
      </c>
      <c r="F28" s="103">
        <v>-0.30327868852459</v>
      </c>
      <c r="G28" s="102">
        <v>2</v>
      </c>
      <c r="H28" s="103">
        <v>0</v>
      </c>
      <c r="I28" s="102">
        <v>2523</v>
      </c>
      <c r="J28" s="103">
        <v>-0.17278688524590199</v>
      </c>
      <c r="K28" s="102">
        <v>473</v>
      </c>
      <c r="L28" s="103">
        <v>-0.30235988200590003</v>
      </c>
      <c r="M28" s="102">
        <v>2996</v>
      </c>
      <c r="N28" s="103">
        <v>-0.19635193133047199</v>
      </c>
      <c r="O28" s="104">
        <v>4</v>
      </c>
      <c r="P28" s="107"/>
      <c r="Q28" s="101" t="s">
        <v>72</v>
      </c>
      <c r="R28" s="106">
        <v>2926</v>
      </c>
      <c r="S28" s="106">
        <v>122</v>
      </c>
      <c r="T28" s="106">
        <v>2</v>
      </c>
      <c r="U28" s="106">
        <v>3050</v>
      </c>
      <c r="V28" s="106">
        <v>678</v>
      </c>
      <c r="W28" s="106">
        <v>3728</v>
      </c>
      <c r="X28" s="101" t="s">
        <v>143</v>
      </c>
    </row>
    <row r="29" spans="1:24" ht="14.25" x14ac:dyDescent="0.2">
      <c r="A29" s="101" t="s">
        <v>144</v>
      </c>
      <c r="B29" s="101" t="s">
        <v>145</v>
      </c>
      <c r="C29" s="102">
        <v>1404</v>
      </c>
      <c r="D29" s="103">
        <v>-0.27216174183514796</v>
      </c>
      <c r="E29" s="102">
        <v>0</v>
      </c>
      <c r="F29" s="103" t="s">
        <v>76</v>
      </c>
      <c r="G29" s="102">
        <v>0</v>
      </c>
      <c r="H29" s="103" t="s">
        <v>76</v>
      </c>
      <c r="I29" s="102">
        <v>1404</v>
      </c>
      <c r="J29" s="103">
        <v>-0.27216174183514796</v>
      </c>
      <c r="K29" s="102">
        <v>292</v>
      </c>
      <c r="L29" s="103">
        <v>0.12741312741312699</v>
      </c>
      <c r="M29" s="102">
        <v>1696</v>
      </c>
      <c r="N29" s="103">
        <v>-0.22486288848263303</v>
      </c>
      <c r="O29" s="104">
        <v>5</v>
      </c>
      <c r="P29" s="107"/>
      <c r="Q29" s="101" t="s">
        <v>72</v>
      </c>
      <c r="R29" s="106">
        <v>1929</v>
      </c>
      <c r="S29" s="106">
        <v>0</v>
      </c>
      <c r="T29" s="106">
        <v>0</v>
      </c>
      <c r="U29" s="106">
        <v>1929</v>
      </c>
      <c r="V29" s="106">
        <v>259</v>
      </c>
      <c r="W29" s="106">
        <v>2188</v>
      </c>
      <c r="X29" s="101" t="s">
        <v>146</v>
      </c>
    </row>
    <row r="30" spans="1:24" ht="14.25" x14ac:dyDescent="0.2">
      <c r="A30" s="101" t="s">
        <v>147</v>
      </c>
      <c r="B30" s="101" t="s">
        <v>148</v>
      </c>
      <c r="C30" s="102">
        <v>1069</v>
      </c>
      <c r="D30" s="103">
        <v>1.8744142455482699E-3</v>
      </c>
      <c r="E30" s="102">
        <v>0</v>
      </c>
      <c r="F30" s="103">
        <v>-1</v>
      </c>
      <c r="G30" s="102">
        <v>0</v>
      </c>
      <c r="H30" s="103" t="s">
        <v>76</v>
      </c>
      <c r="I30" s="102">
        <v>1069</v>
      </c>
      <c r="J30" s="103">
        <v>0</v>
      </c>
      <c r="K30" s="102">
        <v>224</v>
      </c>
      <c r="L30" s="103">
        <v>-0.24324324324324301</v>
      </c>
      <c r="M30" s="102">
        <v>1293</v>
      </c>
      <c r="N30" s="103">
        <v>-5.2747252747252706E-2</v>
      </c>
      <c r="O30" s="104">
        <v>5</v>
      </c>
      <c r="P30" s="107"/>
      <c r="Q30" s="101" t="s">
        <v>72</v>
      </c>
      <c r="R30" s="106">
        <v>1067</v>
      </c>
      <c r="S30" s="106">
        <v>2</v>
      </c>
      <c r="T30" s="106">
        <v>0</v>
      </c>
      <c r="U30" s="106">
        <v>1069</v>
      </c>
      <c r="V30" s="106">
        <v>296</v>
      </c>
      <c r="W30" s="106">
        <v>1365</v>
      </c>
      <c r="X30" s="101" t="s">
        <v>149</v>
      </c>
    </row>
    <row r="31" spans="1:24" ht="14.25" x14ac:dyDescent="0.2">
      <c r="A31" s="101" t="s">
        <v>150</v>
      </c>
      <c r="B31" s="101" t="s">
        <v>151</v>
      </c>
      <c r="C31" s="102">
        <v>47922</v>
      </c>
      <c r="D31" s="103">
        <v>-1.7705751244610198E-3</v>
      </c>
      <c r="E31" s="102">
        <v>52130</v>
      </c>
      <c r="F31" s="103">
        <v>5.51350038456868E-2</v>
      </c>
      <c r="G31" s="102">
        <v>0</v>
      </c>
      <c r="H31" s="103" t="s">
        <v>76</v>
      </c>
      <c r="I31" s="102">
        <v>100052</v>
      </c>
      <c r="J31" s="103">
        <v>2.7090840031618001E-2</v>
      </c>
      <c r="K31" s="102">
        <v>4342</v>
      </c>
      <c r="L31" s="103">
        <v>-9.0871021775544389E-2</v>
      </c>
      <c r="M31" s="102">
        <v>104394</v>
      </c>
      <c r="N31" s="103">
        <v>2.1577664915010401E-2</v>
      </c>
      <c r="O31" s="104">
        <v>1</v>
      </c>
      <c r="P31" s="107"/>
      <c r="Q31" s="101" t="s">
        <v>152</v>
      </c>
      <c r="R31" s="106">
        <v>48007</v>
      </c>
      <c r="S31" s="106">
        <v>49406</v>
      </c>
      <c r="T31" s="106">
        <v>0</v>
      </c>
      <c r="U31" s="106">
        <v>97413</v>
      </c>
      <c r="V31" s="106">
        <v>4776</v>
      </c>
      <c r="W31" s="106">
        <v>102189</v>
      </c>
      <c r="X31" s="101" t="s">
        <v>153</v>
      </c>
    </row>
    <row r="32" spans="1:24" ht="14.25" x14ac:dyDescent="0.2">
      <c r="A32" s="101" t="s">
        <v>154</v>
      </c>
      <c r="B32" s="101" t="s">
        <v>155</v>
      </c>
      <c r="C32" s="102">
        <v>519</v>
      </c>
      <c r="D32" s="103">
        <v>1.7647058823529401E-2</v>
      </c>
      <c r="E32" s="102">
        <v>11</v>
      </c>
      <c r="F32" s="103">
        <v>-0.15384615384615402</v>
      </c>
      <c r="G32" s="102">
        <v>0</v>
      </c>
      <c r="H32" s="103" t="s">
        <v>76</v>
      </c>
      <c r="I32" s="102">
        <v>530</v>
      </c>
      <c r="J32" s="103">
        <v>1.3384321223709401E-2</v>
      </c>
      <c r="K32" s="102">
        <v>238</v>
      </c>
      <c r="L32" s="103">
        <v>0.16097560975609801</v>
      </c>
      <c r="M32" s="102">
        <v>768</v>
      </c>
      <c r="N32" s="103">
        <v>5.4945054945054903E-2</v>
      </c>
      <c r="O32" s="104">
        <v>5</v>
      </c>
      <c r="P32" s="107"/>
      <c r="Q32" s="101" t="s">
        <v>72</v>
      </c>
      <c r="R32" s="106">
        <v>510</v>
      </c>
      <c r="S32" s="106">
        <v>13</v>
      </c>
      <c r="T32" s="106">
        <v>0</v>
      </c>
      <c r="U32" s="106">
        <v>523</v>
      </c>
      <c r="V32" s="106">
        <v>205</v>
      </c>
      <c r="W32" s="106">
        <v>728</v>
      </c>
      <c r="X32" s="101" t="s">
        <v>156</v>
      </c>
    </row>
    <row r="33" spans="1:24" ht="14.25" x14ac:dyDescent="0.2">
      <c r="A33" s="101" t="s">
        <v>157</v>
      </c>
      <c r="B33" s="101" t="s">
        <v>158</v>
      </c>
      <c r="C33" s="102">
        <v>924</v>
      </c>
      <c r="D33" s="103">
        <v>-0.15307057745187902</v>
      </c>
      <c r="E33" s="102">
        <v>0</v>
      </c>
      <c r="F33" s="103" t="s">
        <v>76</v>
      </c>
      <c r="G33" s="102">
        <v>0</v>
      </c>
      <c r="H33" s="103" t="s">
        <v>76</v>
      </c>
      <c r="I33" s="102">
        <v>924</v>
      </c>
      <c r="J33" s="103">
        <v>-0.15307057745187902</v>
      </c>
      <c r="K33" s="102">
        <v>181</v>
      </c>
      <c r="L33" s="103">
        <v>0.206666666666667</v>
      </c>
      <c r="M33" s="102">
        <v>1105</v>
      </c>
      <c r="N33" s="103">
        <v>-0.10958904109589</v>
      </c>
      <c r="O33" s="104">
        <v>5</v>
      </c>
      <c r="P33" s="107"/>
      <c r="Q33" s="101" t="s">
        <v>72</v>
      </c>
      <c r="R33" s="106">
        <v>1091</v>
      </c>
      <c r="S33" s="106">
        <v>0</v>
      </c>
      <c r="T33" s="106">
        <v>0</v>
      </c>
      <c r="U33" s="106">
        <v>1091</v>
      </c>
      <c r="V33" s="106">
        <v>150</v>
      </c>
      <c r="W33" s="106">
        <v>1241</v>
      </c>
      <c r="X33" s="101" t="s">
        <v>159</v>
      </c>
    </row>
    <row r="34" spans="1:24" ht="14.25" x14ac:dyDescent="0.2">
      <c r="A34" s="101" t="s">
        <v>160</v>
      </c>
      <c r="B34" s="101" t="s">
        <v>161</v>
      </c>
      <c r="C34" s="102">
        <v>473</v>
      </c>
      <c r="D34" s="103">
        <v>-3.6659877800407303E-2</v>
      </c>
      <c r="E34" s="102">
        <v>0</v>
      </c>
      <c r="F34" s="103" t="s">
        <v>76</v>
      </c>
      <c r="G34" s="102">
        <v>0</v>
      </c>
      <c r="H34" s="103" t="s">
        <v>76</v>
      </c>
      <c r="I34" s="102">
        <v>473</v>
      </c>
      <c r="J34" s="103">
        <v>-3.6659877800407303E-2</v>
      </c>
      <c r="K34" s="102">
        <v>68</v>
      </c>
      <c r="L34" s="103">
        <v>0.83783783783783805</v>
      </c>
      <c r="M34" s="102">
        <v>541</v>
      </c>
      <c r="N34" s="103">
        <v>2.4621212121212099E-2</v>
      </c>
      <c r="O34" s="104">
        <v>5</v>
      </c>
      <c r="P34" s="107"/>
      <c r="Q34" s="101" t="s">
        <v>72</v>
      </c>
      <c r="R34" s="106">
        <v>491</v>
      </c>
      <c r="S34" s="106">
        <v>0</v>
      </c>
      <c r="T34" s="106">
        <v>0</v>
      </c>
      <c r="U34" s="106">
        <v>491</v>
      </c>
      <c r="V34" s="106">
        <v>37</v>
      </c>
      <c r="W34" s="106">
        <v>528</v>
      </c>
      <c r="X34" s="101" t="s">
        <v>162</v>
      </c>
    </row>
    <row r="35" spans="1:24" ht="14.25" x14ac:dyDescent="0.2">
      <c r="A35" s="101" t="s">
        <v>163</v>
      </c>
      <c r="B35" s="101" t="s">
        <v>164</v>
      </c>
      <c r="C35" s="102">
        <v>964</v>
      </c>
      <c r="D35" s="103">
        <v>-2.1319796954314702E-2</v>
      </c>
      <c r="E35" s="102">
        <v>0</v>
      </c>
      <c r="F35" s="103" t="s">
        <v>76</v>
      </c>
      <c r="G35" s="102">
        <v>0</v>
      </c>
      <c r="H35" s="103" t="s">
        <v>76</v>
      </c>
      <c r="I35" s="102">
        <v>964</v>
      </c>
      <c r="J35" s="103">
        <v>-2.1319796954314702E-2</v>
      </c>
      <c r="K35" s="102">
        <v>310</v>
      </c>
      <c r="L35" s="103">
        <v>0.21568627450980402</v>
      </c>
      <c r="M35" s="102">
        <v>1274</v>
      </c>
      <c r="N35" s="103">
        <v>2.7419354838709702E-2</v>
      </c>
      <c r="O35" s="104">
        <v>5</v>
      </c>
      <c r="P35" s="107"/>
      <c r="Q35" s="101" t="s">
        <v>72</v>
      </c>
      <c r="R35" s="106">
        <v>985</v>
      </c>
      <c r="S35" s="106">
        <v>0</v>
      </c>
      <c r="T35" s="106">
        <v>0</v>
      </c>
      <c r="U35" s="106">
        <v>985</v>
      </c>
      <c r="V35" s="106">
        <v>255</v>
      </c>
      <c r="W35" s="106">
        <v>1240</v>
      </c>
      <c r="X35" s="101" t="s">
        <v>165</v>
      </c>
    </row>
    <row r="36" spans="1:24" ht="14.25" x14ac:dyDescent="0.2">
      <c r="A36" s="101" t="s">
        <v>166</v>
      </c>
      <c r="B36" s="101" t="s">
        <v>167</v>
      </c>
      <c r="C36" s="102">
        <v>1385</v>
      </c>
      <c r="D36" s="103">
        <v>-0.340790099952404</v>
      </c>
      <c r="E36" s="102">
        <v>0</v>
      </c>
      <c r="F36" s="103" t="s">
        <v>76</v>
      </c>
      <c r="G36" s="102">
        <v>2</v>
      </c>
      <c r="H36" s="103" t="s">
        <v>76</v>
      </c>
      <c r="I36" s="102">
        <v>1387</v>
      </c>
      <c r="J36" s="103">
        <v>-0.33983817229890495</v>
      </c>
      <c r="K36" s="102">
        <v>519</v>
      </c>
      <c r="L36" s="103">
        <v>7.67634854771784E-2</v>
      </c>
      <c r="M36" s="102">
        <v>1906</v>
      </c>
      <c r="N36" s="103">
        <v>-0.26209833526906701</v>
      </c>
      <c r="O36" s="104">
        <v>5</v>
      </c>
      <c r="P36" s="107"/>
      <c r="Q36" s="101" t="s">
        <v>72</v>
      </c>
      <c r="R36" s="106">
        <v>2101</v>
      </c>
      <c r="S36" s="106">
        <v>0</v>
      </c>
      <c r="T36" s="106">
        <v>0</v>
      </c>
      <c r="U36" s="106">
        <v>2101</v>
      </c>
      <c r="V36" s="106">
        <v>482</v>
      </c>
      <c r="W36" s="106">
        <v>2583</v>
      </c>
      <c r="X36" s="101" t="s">
        <v>168</v>
      </c>
    </row>
    <row r="37" spans="1:24" ht="14.25" x14ac:dyDescent="0.2">
      <c r="A37" s="101" t="s">
        <v>169</v>
      </c>
      <c r="B37" s="101" t="s">
        <v>170</v>
      </c>
      <c r="C37" s="102">
        <v>2028</v>
      </c>
      <c r="D37" s="103">
        <v>-6.24133148404993E-2</v>
      </c>
      <c r="E37" s="102">
        <v>0</v>
      </c>
      <c r="F37" s="103" t="s">
        <v>76</v>
      </c>
      <c r="G37" s="102">
        <v>0</v>
      </c>
      <c r="H37" s="103" t="s">
        <v>76</v>
      </c>
      <c r="I37" s="102">
        <v>2028</v>
      </c>
      <c r="J37" s="103">
        <v>-6.24133148404993E-2</v>
      </c>
      <c r="K37" s="102">
        <v>179</v>
      </c>
      <c r="L37" s="103">
        <v>0.162337662337662</v>
      </c>
      <c r="M37" s="102">
        <v>2207</v>
      </c>
      <c r="N37" s="103">
        <v>-4.7475183426845098E-2</v>
      </c>
      <c r="O37" s="104">
        <v>5</v>
      </c>
      <c r="P37" s="107"/>
      <c r="Q37" s="101" t="s">
        <v>72</v>
      </c>
      <c r="R37" s="106">
        <v>2163</v>
      </c>
      <c r="S37" s="106">
        <v>0</v>
      </c>
      <c r="T37" s="106">
        <v>0</v>
      </c>
      <c r="U37" s="106">
        <v>2163</v>
      </c>
      <c r="V37" s="106">
        <v>154</v>
      </c>
      <c r="W37" s="106">
        <v>2317</v>
      </c>
      <c r="X37" s="101" t="s">
        <v>171</v>
      </c>
    </row>
    <row r="38" spans="1:24" ht="14.25" x14ac:dyDescent="0.2">
      <c r="A38" s="101" t="s">
        <v>172</v>
      </c>
      <c r="B38" s="101" t="s">
        <v>173</v>
      </c>
      <c r="C38" s="102">
        <v>11378</v>
      </c>
      <c r="D38" s="103">
        <v>-8.2123265569538598E-2</v>
      </c>
      <c r="E38" s="102">
        <v>7123</v>
      </c>
      <c r="F38" s="103">
        <v>-3.4823848238482398E-2</v>
      </c>
      <c r="G38" s="102">
        <v>5642</v>
      </c>
      <c r="H38" s="103">
        <v>-3.7365637263265701E-2</v>
      </c>
      <c r="I38" s="102">
        <v>24143</v>
      </c>
      <c r="J38" s="103">
        <v>-5.8275149198424199E-2</v>
      </c>
      <c r="K38" s="102">
        <v>5056</v>
      </c>
      <c r="L38" s="103">
        <v>0.19895660422101</v>
      </c>
      <c r="M38" s="102">
        <v>29199</v>
      </c>
      <c r="N38" s="103">
        <v>-2.19401085281704E-2</v>
      </c>
      <c r="O38" s="104">
        <v>2</v>
      </c>
      <c r="P38" s="107"/>
      <c r="Q38" s="101" t="s">
        <v>72</v>
      </c>
      <c r="R38" s="106">
        <v>12396</v>
      </c>
      <c r="S38" s="106">
        <v>7380</v>
      </c>
      <c r="T38" s="106">
        <v>5861</v>
      </c>
      <c r="U38" s="106">
        <v>25637</v>
      </c>
      <c r="V38" s="106">
        <v>4217</v>
      </c>
      <c r="W38" s="106">
        <v>29854</v>
      </c>
      <c r="X38" s="101" t="s">
        <v>174</v>
      </c>
    </row>
    <row r="39" spans="1:24" ht="14.25" x14ac:dyDescent="0.2">
      <c r="A39" s="101" t="s">
        <v>175</v>
      </c>
      <c r="B39" s="101" t="s">
        <v>176</v>
      </c>
      <c r="C39" s="102">
        <v>2402</v>
      </c>
      <c r="D39" s="103">
        <v>6.6134043497558803E-2</v>
      </c>
      <c r="E39" s="102">
        <v>0</v>
      </c>
      <c r="F39" s="103" t="s">
        <v>76</v>
      </c>
      <c r="G39" s="102">
        <v>0</v>
      </c>
      <c r="H39" s="103" t="s">
        <v>76</v>
      </c>
      <c r="I39" s="102">
        <v>2402</v>
      </c>
      <c r="J39" s="103">
        <v>6.6134043497558803E-2</v>
      </c>
      <c r="K39" s="102">
        <v>484</v>
      </c>
      <c r="L39" s="103">
        <v>9.2550790067720101E-2</v>
      </c>
      <c r="M39" s="102">
        <v>2886</v>
      </c>
      <c r="N39" s="103">
        <v>7.0474777448071207E-2</v>
      </c>
      <c r="O39" s="104">
        <v>5</v>
      </c>
      <c r="P39" s="107"/>
      <c r="Q39" s="101" t="s">
        <v>72</v>
      </c>
      <c r="R39" s="106">
        <v>2253</v>
      </c>
      <c r="S39" s="106">
        <v>0</v>
      </c>
      <c r="T39" s="106">
        <v>0</v>
      </c>
      <c r="U39" s="106">
        <v>2253</v>
      </c>
      <c r="V39" s="106">
        <v>443</v>
      </c>
      <c r="W39" s="106">
        <v>2696</v>
      </c>
      <c r="X39" s="101" t="s">
        <v>177</v>
      </c>
    </row>
    <row r="40" spans="1:24" ht="14.25" x14ac:dyDescent="0.2">
      <c r="A40" s="101" t="s">
        <v>178</v>
      </c>
      <c r="B40" s="101" t="s">
        <v>179</v>
      </c>
      <c r="C40" s="102">
        <v>1141</v>
      </c>
      <c r="D40" s="103">
        <v>0.111002921129503</v>
      </c>
      <c r="E40" s="102">
        <v>67</v>
      </c>
      <c r="F40" s="103">
        <v>0.67500000000000004</v>
      </c>
      <c r="G40" s="102">
        <v>0</v>
      </c>
      <c r="H40" s="103" t="s">
        <v>76</v>
      </c>
      <c r="I40" s="102">
        <v>1208</v>
      </c>
      <c r="J40" s="103">
        <v>0.13214620431115301</v>
      </c>
      <c r="K40" s="102">
        <v>916</v>
      </c>
      <c r="L40" s="103">
        <v>-8.8557213930348294E-2</v>
      </c>
      <c r="M40" s="102">
        <v>2124</v>
      </c>
      <c r="N40" s="103">
        <v>2.5096525096525102E-2</v>
      </c>
      <c r="O40" s="104">
        <v>4</v>
      </c>
      <c r="P40" s="107"/>
      <c r="Q40" s="101" t="s">
        <v>72</v>
      </c>
      <c r="R40" s="106">
        <v>1027</v>
      </c>
      <c r="S40" s="106">
        <v>40</v>
      </c>
      <c r="T40" s="106">
        <v>0</v>
      </c>
      <c r="U40" s="106">
        <v>1067</v>
      </c>
      <c r="V40" s="106">
        <v>1005</v>
      </c>
      <c r="W40" s="106">
        <v>2072</v>
      </c>
      <c r="X40" s="101" t="s">
        <v>180</v>
      </c>
    </row>
    <row r="41" spans="1:24" ht="14.25" x14ac:dyDescent="0.2">
      <c r="A41" s="101" t="s">
        <v>181</v>
      </c>
      <c r="B41" s="101" t="s">
        <v>182</v>
      </c>
      <c r="C41" s="102">
        <v>2105</v>
      </c>
      <c r="D41" s="103">
        <v>0.126873661670236</v>
      </c>
      <c r="E41" s="102">
        <v>93</v>
      </c>
      <c r="F41" s="103" t="s">
        <v>76</v>
      </c>
      <c r="G41" s="102">
        <v>0</v>
      </c>
      <c r="H41" s="103" t="s">
        <v>76</v>
      </c>
      <c r="I41" s="102">
        <v>2198</v>
      </c>
      <c r="J41" s="103">
        <v>0.17665952890792302</v>
      </c>
      <c r="K41" s="102">
        <v>255</v>
      </c>
      <c r="L41" s="103">
        <v>0.20853080568720403</v>
      </c>
      <c r="M41" s="102">
        <v>2453</v>
      </c>
      <c r="N41" s="103">
        <v>0.17989417989418</v>
      </c>
      <c r="O41" s="104">
        <v>5</v>
      </c>
      <c r="P41" s="107"/>
      <c r="Q41" s="101" t="s">
        <v>72</v>
      </c>
      <c r="R41" s="106">
        <v>1868</v>
      </c>
      <c r="S41" s="106">
        <v>0</v>
      </c>
      <c r="T41" s="106">
        <v>0</v>
      </c>
      <c r="U41" s="106">
        <v>1868</v>
      </c>
      <c r="V41" s="106">
        <v>211</v>
      </c>
      <c r="W41" s="106">
        <v>2079</v>
      </c>
      <c r="X41" s="101" t="s">
        <v>183</v>
      </c>
    </row>
    <row r="42" spans="1:24" ht="14.25" x14ac:dyDescent="0.2">
      <c r="A42" s="101" t="s">
        <v>184</v>
      </c>
      <c r="B42" s="101" t="s">
        <v>185</v>
      </c>
      <c r="C42" s="102">
        <v>648</v>
      </c>
      <c r="D42" s="103">
        <v>-0.16062176165803099</v>
      </c>
      <c r="E42" s="102">
        <v>0</v>
      </c>
      <c r="F42" s="103" t="s">
        <v>76</v>
      </c>
      <c r="G42" s="102">
        <v>0</v>
      </c>
      <c r="H42" s="103" t="s">
        <v>76</v>
      </c>
      <c r="I42" s="102">
        <v>648</v>
      </c>
      <c r="J42" s="103">
        <v>-0.16062176165803099</v>
      </c>
      <c r="K42" s="102">
        <v>154</v>
      </c>
      <c r="L42" s="103">
        <v>0.35087719298245601</v>
      </c>
      <c r="M42" s="102">
        <v>802</v>
      </c>
      <c r="N42" s="103">
        <v>-9.4808126410835192E-2</v>
      </c>
      <c r="O42" s="104">
        <v>5</v>
      </c>
      <c r="P42" s="107"/>
      <c r="Q42" s="101" t="s">
        <v>72</v>
      </c>
      <c r="R42" s="106">
        <v>772</v>
      </c>
      <c r="S42" s="106">
        <v>0</v>
      </c>
      <c r="T42" s="106">
        <v>0</v>
      </c>
      <c r="U42" s="106">
        <v>772</v>
      </c>
      <c r="V42" s="106">
        <v>114</v>
      </c>
      <c r="W42" s="106">
        <v>886</v>
      </c>
      <c r="X42" s="101" t="s">
        <v>186</v>
      </c>
    </row>
    <row r="43" spans="1:24" ht="14.25" x14ac:dyDescent="0.2">
      <c r="A43" s="101" t="s">
        <v>187</v>
      </c>
      <c r="B43" s="101" t="s">
        <v>188</v>
      </c>
      <c r="C43" s="102">
        <v>14281</v>
      </c>
      <c r="D43" s="103">
        <v>1.57905967707518E-2</v>
      </c>
      <c r="E43" s="102">
        <v>866</v>
      </c>
      <c r="F43" s="103">
        <v>0.51134380453752204</v>
      </c>
      <c r="G43" s="102">
        <v>2</v>
      </c>
      <c r="H43" s="103">
        <v>0</v>
      </c>
      <c r="I43" s="102">
        <v>15149</v>
      </c>
      <c r="J43" s="103">
        <v>3.5192018586852503E-2</v>
      </c>
      <c r="K43" s="102">
        <v>3583</v>
      </c>
      <c r="L43" s="103">
        <v>-3.0573593073593103E-2</v>
      </c>
      <c r="M43" s="102">
        <v>18732</v>
      </c>
      <c r="N43" s="103">
        <v>2.1931260229132603E-2</v>
      </c>
      <c r="O43" s="104">
        <v>3</v>
      </c>
      <c r="P43" s="107"/>
      <c r="Q43" s="101" t="s">
        <v>72</v>
      </c>
      <c r="R43" s="106">
        <v>14059</v>
      </c>
      <c r="S43" s="106">
        <v>573</v>
      </c>
      <c r="T43" s="106">
        <v>2</v>
      </c>
      <c r="U43" s="106">
        <v>14634</v>
      </c>
      <c r="V43" s="106">
        <v>3696</v>
      </c>
      <c r="W43" s="106">
        <v>18330</v>
      </c>
      <c r="X43" s="101" t="s">
        <v>189</v>
      </c>
    </row>
    <row r="44" spans="1:24" ht="14.25" x14ac:dyDescent="0.2">
      <c r="A44" s="101" t="s">
        <v>190</v>
      </c>
      <c r="B44" s="101" t="s">
        <v>191</v>
      </c>
      <c r="C44" s="102">
        <v>17576</v>
      </c>
      <c r="D44" s="103">
        <v>-6.9166401864209304E-2</v>
      </c>
      <c r="E44" s="102">
        <v>3027</v>
      </c>
      <c r="F44" s="103">
        <v>-1.0784313725490201E-2</v>
      </c>
      <c r="G44" s="102">
        <v>4</v>
      </c>
      <c r="H44" s="103">
        <v>1</v>
      </c>
      <c r="I44" s="102">
        <v>20607</v>
      </c>
      <c r="J44" s="103">
        <v>-6.0927816259569799E-2</v>
      </c>
      <c r="K44" s="102">
        <v>2978</v>
      </c>
      <c r="L44" s="103">
        <v>0.13447619047619</v>
      </c>
      <c r="M44" s="102">
        <v>23585</v>
      </c>
      <c r="N44" s="103">
        <v>-4.0050470104603393E-2</v>
      </c>
      <c r="O44" s="104">
        <v>2</v>
      </c>
      <c r="P44" s="107"/>
      <c r="Q44" s="101" t="s">
        <v>72</v>
      </c>
      <c r="R44" s="106">
        <v>18882</v>
      </c>
      <c r="S44" s="106">
        <v>3060</v>
      </c>
      <c r="T44" s="106">
        <v>2</v>
      </c>
      <c r="U44" s="106">
        <v>21944</v>
      </c>
      <c r="V44" s="106">
        <v>2625</v>
      </c>
      <c r="W44" s="106">
        <v>24569</v>
      </c>
      <c r="X44" s="101" t="s">
        <v>192</v>
      </c>
    </row>
    <row r="45" spans="1:24" ht="14.25" x14ac:dyDescent="0.2">
      <c r="A45" s="101" t="s">
        <v>193</v>
      </c>
      <c r="B45" s="101" t="s">
        <v>194</v>
      </c>
      <c r="C45" s="102">
        <v>2516</v>
      </c>
      <c r="D45" s="103">
        <v>-3.7122081898201299E-2</v>
      </c>
      <c r="E45" s="102">
        <v>0</v>
      </c>
      <c r="F45" s="103" t="s">
        <v>76</v>
      </c>
      <c r="G45" s="102">
        <v>0</v>
      </c>
      <c r="H45" s="103" t="s">
        <v>76</v>
      </c>
      <c r="I45" s="102">
        <v>2516</v>
      </c>
      <c r="J45" s="103">
        <v>-3.7122081898201299E-2</v>
      </c>
      <c r="K45" s="102">
        <v>176</v>
      </c>
      <c r="L45" s="103">
        <v>0.18918918918918901</v>
      </c>
      <c r="M45" s="102">
        <v>2692</v>
      </c>
      <c r="N45" s="103">
        <v>-2.4990945309670401E-2</v>
      </c>
      <c r="O45" s="104">
        <v>5</v>
      </c>
      <c r="P45" s="107"/>
      <c r="Q45" s="101" t="s">
        <v>72</v>
      </c>
      <c r="R45" s="106">
        <v>2613</v>
      </c>
      <c r="S45" s="106">
        <v>0</v>
      </c>
      <c r="T45" s="106">
        <v>0</v>
      </c>
      <c r="U45" s="106">
        <v>2613</v>
      </c>
      <c r="V45" s="106">
        <v>148</v>
      </c>
      <c r="W45" s="106">
        <v>2761</v>
      </c>
      <c r="X45" s="101" t="s">
        <v>195</v>
      </c>
    </row>
    <row r="46" spans="1:24" ht="14.25" x14ac:dyDescent="0.2">
      <c r="A46" s="101" t="s">
        <v>196</v>
      </c>
      <c r="B46" s="101" t="s">
        <v>197</v>
      </c>
      <c r="C46" s="102">
        <v>840</v>
      </c>
      <c r="D46" s="103">
        <v>-3.55912743972445E-2</v>
      </c>
      <c r="E46" s="102">
        <v>0</v>
      </c>
      <c r="F46" s="103" t="s">
        <v>76</v>
      </c>
      <c r="G46" s="102">
        <v>0</v>
      </c>
      <c r="H46" s="103" t="s">
        <v>76</v>
      </c>
      <c r="I46" s="102">
        <v>840</v>
      </c>
      <c r="J46" s="103">
        <v>-3.55912743972445E-2</v>
      </c>
      <c r="K46" s="102">
        <v>78</v>
      </c>
      <c r="L46" s="103">
        <v>0.5</v>
      </c>
      <c r="M46" s="102">
        <v>918</v>
      </c>
      <c r="N46" s="103">
        <v>-5.4171180931744303E-3</v>
      </c>
      <c r="O46" s="104">
        <v>5</v>
      </c>
      <c r="P46" s="107"/>
      <c r="Q46" s="101" t="s">
        <v>72</v>
      </c>
      <c r="R46" s="106">
        <v>871</v>
      </c>
      <c r="S46" s="106">
        <v>0</v>
      </c>
      <c r="T46" s="106">
        <v>0</v>
      </c>
      <c r="U46" s="106">
        <v>871</v>
      </c>
      <c r="V46" s="106">
        <v>52</v>
      </c>
      <c r="W46" s="106">
        <v>923</v>
      </c>
      <c r="X46" s="101" t="s">
        <v>198</v>
      </c>
    </row>
    <row r="47" spans="1:24" ht="14.25" x14ac:dyDescent="0.2">
      <c r="A47" s="101" t="s">
        <v>199</v>
      </c>
      <c r="B47" s="101" t="s">
        <v>200</v>
      </c>
      <c r="C47" s="102">
        <v>488</v>
      </c>
      <c r="D47" s="103">
        <v>2.9535864978903002E-2</v>
      </c>
      <c r="E47" s="102">
        <v>0</v>
      </c>
      <c r="F47" s="103" t="s">
        <v>76</v>
      </c>
      <c r="G47" s="102">
        <v>0</v>
      </c>
      <c r="H47" s="103" t="s">
        <v>76</v>
      </c>
      <c r="I47" s="102">
        <v>488</v>
      </c>
      <c r="J47" s="103">
        <v>2.9535864978903002E-2</v>
      </c>
      <c r="K47" s="102">
        <v>1</v>
      </c>
      <c r="L47" s="103">
        <v>-0.5</v>
      </c>
      <c r="M47" s="102">
        <v>489</v>
      </c>
      <c r="N47" s="103">
        <v>2.7310924369747899E-2</v>
      </c>
      <c r="O47" s="104">
        <v>5</v>
      </c>
      <c r="P47" s="107"/>
      <c r="Q47" s="101" t="s">
        <v>72</v>
      </c>
      <c r="R47" s="106">
        <v>474</v>
      </c>
      <c r="S47" s="106">
        <v>0</v>
      </c>
      <c r="T47" s="106">
        <v>0</v>
      </c>
      <c r="U47" s="106">
        <v>474</v>
      </c>
      <c r="V47" s="106">
        <v>2</v>
      </c>
      <c r="W47" s="106">
        <v>476</v>
      </c>
      <c r="X47" s="101" t="s">
        <v>201</v>
      </c>
    </row>
    <row r="48" spans="1:24" ht="14.25" x14ac:dyDescent="0.2">
      <c r="A48" s="101" t="s">
        <v>202</v>
      </c>
      <c r="B48" s="101" t="s">
        <v>203</v>
      </c>
      <c r="C48" s="102">
        <v>1915</v>
      </c>
      <c r="D48" s="103">
        <v>0.114019778941245</v>
      </c>
      <c r="E48" s="102">
        <v>0</v>
      </c>
      <c r="F48" s="103" t="s">
        <v>76</v>
      </c>
      <c r="G48" s="102">
        <v>0</v>
      </c>
      <c r="H48" s="103" t="s">
        <v>76</v>
      </c>
      <c r="I48" s="102">
        <v>1915</v>
      </c>
      <c r="J48" s="103">
        <v>0.114019778941245</v>
      </c>
      <c r="K48" s="102">
        <v>778</v>
      </c>
      <c r="L48" s="103">
        <v>0.25686591276252002</v>
      </c>
      <c r="M48" s="102">
        <v>2693</v>
      </c>
      <c r="N48" s="103">
        <v>0.15183917878528699</v>
      </c>
      <c r="O48" s="104">
        <v>5</v>
      </c>
      <c r="P48" s="107"/>
      <c r="Q48" s="101" t="s">
        <v>72</v>
      </c>
      <c r="R48" s="106">
        <v>1719</v>
      </c>
      <c r="S48" s="106">
        <v>0</v>
      </c>
      <c r="T48" s="106">
        <v>0</v>
      </c>
      <c r="U48" s="106">
        <v>1719</v>
      </c>
      <c r="V48" s="106">
        <v>619</v>
      </c>
      <c r="W48" s="106">
        <v>2338</v>
      </c>
      <c r="X48" s="101" t="s">
        <v>204</v>
      </c>
    </row>
    <row r="49" spans="1:24" ht="14.25" x14ac:dyDescent="0.2">
      <c r="A49" s="101" t="s">
        <v>205</v>
      </c>
      <c r="B49" s="101" t="s">
        <v>206</v>
      </c>
      <c r="C49" s="102">
        <v>4454</v>
      </c>
      <c r="D49" s="103">
        <v>2.0389461626575001E-2</v>
      </c>
      <c r="E49" s="102">
        <v>872</v>
      </c>
      <c r="F49" s="103">
        <v>2.4676850763807302E-2</v>
      </c>
      <c r="G49" s="102">
        <v>2</v>
      </c>
      <c r="H49" s="103" t="s">
        <v>76</v>
      </c>
      <c r="I49" s="102">
        <v>5328</v>
      </c>
      <c r="J49" s="103">
        <v>2.14723926380368E-2</v>
      </c>
      <c r="K49" s="102">
        <v>1585</v>
      </c>
      <c r="L49" s="103">
        <v>0.10376044568245101</v>
      </c>
      <c r="M49" s="102">
        <v>6913</v>
      </c>
      <c r="N49" s="103">
        <v>3.9236319903788307E-2</v>
      </c>
      <c r="O49" s="104">
        <v>3</v>
      </c>
      <c r="P49" s="108"/>
      <c r="Q49" s="101" t="s">
        <v>72</v>
      </c>
      <c r="R49" s="106">
        <v>4365</v>
      </c>
      <c r="S49" s="106">
        <v>851</v>
      </c>
      <c r="T49" s="106">
        <v>0</v>
      </c>
      <c r="U49" s="106">
        <v>5216</v>
      </c>
      <c r="V49" s="106">
        <v>1436</v>
      </c>
      <c r="W49" s="106">
        <v>6652</v>
      </c>
      <c r="X49" s="101" t="s">
        <v>207</v>
      </c>
    </row>
    <row r="50" spans="1:24" ht="14.25" x14ac:dyDescent="0.2">
      <c r="A50" s="109" t="s">
        <v>208</v>
      </c>
      <c r="B50" s="110"/>
      <c r="C50" s="111">
        <v>190296</v>
      </c>
      <c r="D50" s="112">
        <v>-3.82582151557114E-2</v>
      </c>
      <c r="E50" s="111">
        <v>73713</v>
      </c>
      <c r="F50" s="112">
        <v>3.6736473467321097E-2</v>
      </c>
      <c r="G50" s="111">
        <v>14678</v>
      </c>
      <c r="H50" s="112">
        <v>5.1809387316374099E-2</v>
      </c>
      <c r="I50" s="111">
        <v>278687</v>
      </c>
      <c r="J50" s="112">
        <v>-1.4968789984518701E-2</v>
      </c>
      <c r="K50" s="111">
        <v>43476</v>
      </c>
      <c r="L50" s="112">
        <v>9.2114848401115307E-2</v>
      </c>
      <c r="M50" s="111">
        <v>322163</v>
      </c>
      <c r="N50" s="112">
        <v>-1.7599796734741901E-3</v>
      </c>
      <c r="O50" s="113"/>
      <c r="P50" s="114" t="s">
        <v>209</v>
      </c>
      <c r="Q50" s="114"/>
      <c r="R50" s="115">
        <v>197866</v>
      </c>
      <c r="S50" s="115">
        <v>71101</v>
      </c>
      <c r="T50" s="115">
        <v>13955</v>
      </c>
      <c r="U50" s="115">
        <v>282922</v>
      </c>
      <c r="V50" s="115">
        <v>39809</v>
      </c>
      <c r="W50" s="115">
        <v>322731</v>
      </c>
      <c r="X50" s="114"/>
    </row>
    <row r="51" spans="1:24" ht="14.25" x14ac:dyDescent="0.2">
      <c r="A51" s="101" t="s">
        <v>210</v>
      </c>
      <c r="B51" s="101" t="s">
        <v>211</v>
      </c>
      <c r="C51" s="102">
        <v>3</v>
      </c>
      <c r="D51" s="103" t="s">
        <v>76</v>
      </c>
      <c r="E51" s="102">
        <v>0</v>
      </c>
      <c r="F51" s="103" t="s">
        <v>76</v>
      </c>
      <c r="G51" s="102">
        <v>0</v>
      </c>
      <c r="H51" s="103" t="s">
        <v>76</v>
      </c>
      <c r="I51" s="102">
        <v>3</v>
      </c>
      <c r="J51" s="103" t="s">
        <v>76</v>
      </c>
      <c r="K51" s="102">
        <v>174</v>
      </c>
      <c r="L51" s="103">
        <v>0.85106382978723405</v>
      </c>
      <c r="M51" s="102">
        <v>177</v>
      </c>
      <c r="N51" s="103">
        <v>0.88297872340425498</v>
      </c>
      <c r="O51" s="104">
        <v>6</v>
      </c>
      <c r="P51" s="105" t="s">
        <v>152</v>
      </c>
      <c r="Q51" s="101" t="s">
        <v>152</v>
      </c>
      <c r="R51" s="106">
        <v>0</v>
      </c>
      <c r="S51" s="106">
        <v>0</v>
      </c>
      <c r="T51" s="106">
        <v>0</v>
      </c>
      <c r="U51" s="106">
        <v>0</v>
      </c>
      <c r="V51" s="106">
        <v>94</v>
      </c>
      <c r="W51" s="106">
        <v>94</v>
      </c>
      <c r="X51" s="101" t="s">
        <v>212</v>
      </c>
    </row>
    <row r="52" spans="1:24" ht="14.25" x14ac:dyDescent="0.2">
      <c r="A52" s="101" t="s">
        <v>213</v>
      </c>
      <c r="B52" s="101" t="s">
        <v>214</v>
      </c>
      <c r="C52" s="102">
        <v>230</v>
      </c>
      <c r="D52" s="103">
        <v>-4.5643153526971E-2</v>
      </c>
      <c r="E52" s="102">
        <v>4</v>
      </c>
      <c r="F52" s="103" t="s">
        <v>76</v>
      </c>
      <c r="G52" s="102">
        <v>0</v>
      </c>
      <c r="H52" s="103" t="s">
        <v>76</v>
      </c>
      <c r="I52" s="102">
        <v>234</v>
      </c>
      <c r="J52" s="103">
        <v>-2.9045643153527003E-2</v>
      </c>
      <c r="K52" s="102">
        <v>1440</v>
      </c>
      <c r="L52" s="103">
        <v>-0.17098445595854903</v>
      </c>
      <c r="M52" s="102">
        <v>1674</v>
      </c>
      <c r="N52" s="103">
        <v>-0.15369059656218401</v>
      </c>
      <c r="O52" s="104">
        <v>6</v>
      </c>
      <c r="P52" s="107"/>
      <c r="Q52" s="101" t="s">
        <v>152</v>
      </c>
      <c r="R52" s="106">
        <v>241</v>
      </c>
      <c r="S52" s="106">
        <v>0</v>
      </c>
      <c r="T52" s="106">
        <v>0</v>
      </c>
      <c r="U52" s="106">
        <v>241</v>
      </c>
      <c r="V52" s="106">
        <v>1737</v>
      </c>
      <c r="W52" s="106">
        <v>1978</v>
      </c>
      <c r="X52" s="101" t="s">
        <v>215</v>
      </c>
    </row>
    <row r="53" spans="1:24" ht="14.25" x14ac:dyDescent="0.2">
      <c r="A53" s="101" t="s">
        <v>216</v>
      </c>
      <c r="B53" s="101" t="s">
        <v>217</v>
      </c>
      <c r="C53" s="102">
        <v>3187</v>
      </c>
      <c r="D53" s="103">
        <v>-0.10728291316526602</v>
      </c>
      <c r="E53" s="102">
        <v>5107</v>
      </c>
      <c r="F53" s="103">
        <v>0.130617666592871</v>
      </c>
      <c r="G53" s="102">
        <v>0</v>
      </c>
      <c r="H53" s="103" t="s">
        <v>76</v>
      </c>
      <c r="I53" s="102">
        <v>8294</v>
      </c>
      <c r="J53" s="103">
        <v>2.5596636577222703E-2</v>
      </c>
      <c r="K53" s="102">
        <v>7892</v>
      </c>
      <c r="L53" s="103">
        <v>7.2136937916044003E-2</v>
      </c>
      <c r="M53" s="102">
        <v>16186</v>
      </c>
      <c r="N53" s="103">
        <v>4.7773174520973599E-2</v>
      </c>
      <c r="O53" s="104">
        <v>6</v>
      </c>
      <c r="P53" s="107"/>
      <c r="Q53" s="101" t="s">
        <v>152</v>
      </c>
      <c r="R53" s="106">
        <v>3570</v>
      </c>
      <c r="S53" s="106">
        <v>4517</v>
      </c>
      <c r="T53" s="106">
        <v>0</v>
      </c>
      <c r="U53" s="106">
        <v>8087</v>
      </c>
      <c r="V53" s="106">
        <v>7361</v>
      </c>
      <c r="W53" s="106">
        <v>15448</v>
      </c>
      <c r="X53" s="101" t="s">
        <v>218</v>
      </c>
    </row>
    <row r="54" spans="1:24" ht="14.25" x14ac:dyDescent="0.2">
      <c r="A54" s="101" t="s">
        <v>219</v>
      </c>
      <c r="B54" s="101" t="s">
        <v>220</v>
      </c>
      <c r="C54" s="102">
        <v>5</v>
      </c>
      <c r="D54" s="103">
        <v>4</v>
      </c>
      <c r="E54" s="102">
        <v>0</v>
      </c>
      <c r="F54" s="103" t="s">
        <v>76</v>
      </c>
      <c r="G54" s="102">
        <v>0</v>
      </c>
      <c r="H54" s="103" t="s">
        <v>76</v>
      </c>
      <c r="I54" s="102">
        <v>5</v>
      </c>
      <c r="J54" s="103">
        <v>4</v>
      </c>
      <c r="K54" s="102">
        <v>119</v>
      </c>
      <c r="L54" s="103">
        <v>-0.217105263157895</v>
      </c>
      <c r="M54" s="102">
        <v>124</v>
      </c>
      <c r="N54" s="103">
        <v>-0.18954248366013102</v>
      </c>
      <c r="O54" s="104">
        <v>6</v>
      </c>
      <c r="P54" s="107"/>
      <c r="Q54" s="101" t="s">
        <v>152</v>
      </c>
      <c r="R54" s="106">
        <v>1</v>
      </c>
      <c r="S54" s="106">
        <v>0</v>
      </c>
      <c r="T54" s="106">
        <v>0</v>
      </c>
      <c r="U54" s="106">
        <v>1</v>
      </c>
      <c r="V54" s="106">
        <v>152</v>
      </c>
      <c r="W54" s="106">
        <v>153</v>
      </c>
      <c r="X54" s="101" t="s">
        <v>221</v>
      </c>
    </row>
    <row r="55" spans="1:24" ht="14.25" x14ac:dyDescent="0.2">
      <c r="A55" s="101" t="s">
        <v>222</v>
      </c>
      <c r="B55" s="101" t="s">
        <v>223</v>
      </c>
      <c r="C55" s="102">
        <v>545</v>
      </c>
      <c r="D55" s="103">
        <v>7.0726915520628694E-2</v>
      </c>
      <c r="E55" s="102">
        <v>3</v>
      </c>
      <c r="F55" s="103">
        <v>-0.75</v>
      </c>
      <c r="G55" s="102">
        <v>0</v>
      </c>
      <c r="H55" s="103" t="s">
        <v>76</v>
      </c>
      <c r="I55" s="102">
        <v>548</v>
      </c>
      <c r="J55" s="103">
        <v>5.1823416506717901E-2</v>
      </c>
      <c r="K55" s="102">
        <v>904</v>
      </c>
      <c r="L55" s="103">
        <v>-2.27027027027027E-2</v>
      </c>
      <c r="M55" s="102">
        <v>1452</v>
      </c>
      <c r="N55" s="103">
        <v>4.1493775933610002E-3</v>
      </c>
      <c r="O55" s="104">
        <v>6</v>
      </c>
      <c r="P55" s="107"/>
      <c r="Q55" s="101" t="s">
        <v>152</v>
      </c>
      <c r="R55" s="106">
        <v>509</v>
      </c>
      <c r="S55" s="106">
        <v>12</v>
      </c>
      <c r="T55" s="106">
        <v>0</v>
      </c>
      <c r="U55" s="106">
        <v>521</v>
      </c>
      <c r="V55" s="106">
        <v>925</v>
      </c>
      <c r="W55" s="106">
        <v>1446</v>
      </c>
      <c r="X55" s="101" t="s">
        <v>224</v>
      </c>
    </row>
    <row r="56" spans="1:24" ht="14.25" x14ac:dyDescent="0.2">
      <c r="A56" s="101" t="s">
        <v>225</v>
      </c>
      <c r="B56" s="101" t="s">
        <v>226</v>
      </c>
      <c r="C56" s="102">
        <v>466</v>
      </c>
      <c r="D56" s="103" t="s">
        <v>76</v>
      </c>
      <c r="E56" s="102">
        <v>23</v>
      </c>
      <c r="F56" s="103" t="s">
        <v>76</v>
      </c>
      <c r="G56" s="102">
        <v>0</v>
      </c>
      <c r="H56" s="103" t="s">
        <v>76</v>
      </c>
      <c r="I56" s="102">
        <v>489</v>
      </c>
      <c r="J56" s="103" t="s">
        <v>76</v>
      </c>
      <c r="K56" s="102">
        <v>413</v>
      </c>
      <c r="L56" s="103">
        <v>0.92990654205607515</v>
      </c>
      <c r="M56" s="102">
        <v>902</v>
      </c>
      <c r="N56" s="103">
        <v>3.21495327102804</v>
      </c>
      <c r="O56" s="104">
        <v>6</v>
      </c>
      <c r="P56" s="108"/>
      <c r="Q56" s="101" t="s">
        <v>152</v>
      </c>
      <c r="R56" s="106">
        <v>0</v>
      </c>
      <c r="S56" s="106">
        <v>0</v>
      </c>
      <c r="T56" s="106">
        <v>0</v>
      </c>
      <c r="U56" s="106">
        <v>0</v>
      </c>
      <c r="V56" s="106">
        <v>214</v>
      </c>
      <c r="W56" s="106">
        <v>214</v>
      </c>
      <c r="X56" s="101" t="s">
        <v>227</v>
      </c>
    </row>
    <row r="57" spans="1:24" ht="14.25" x14ac:dyDescent="0.2">
      <c r="A57" s="109" t="s">
        <v>228</v>
      </c>
      <c r="B57" s="110"/>
      <c r="C57" s="111">
        <v>4436</v>
      </c>
      <c r="D57" s="112">
        <v>2.6614209673686599E-2</v>
      </c>
      <c r="E57" s="111">
        <v>5137</v>
      </c>
      <c r="F57" s="112">
        <v>0.13424597041289499</v>
      </c>
      <c r="G57" s="111">
        <v>0</v>
      </c>
      <c r="H57" s="112"/>
      <c r="I57" s="111">
        <v>9573</v>
      </c>
      <c r="J57" s="112">
        <v>8.1694915254237291E-2</v>
      </c>
      <c r="K57" s="111">
        <v>10942</v>
      </c>
      <c r="L57" s="112">
        <v>4.3785175999236897E-2</v>
      </c>
      <c r="M57" s="111">
        <v>20515</v>
      </c>
      <c r="N57" s="112">
        <v>6.1138985154916503E-2</v>
      </c>
      <c r="O57" s="113"/>
      <c r="P57" s="114" t="s">
        <v>209</v>
      </c>
      <c r="Q57" s="114"/>
      <c r="R57" s="115">
        <v>4321</v>
      </c>
      <c r="S57" s="115">
        <v>4529</v>
      </c>
      <c r="T57" s="115">
        <v>0</v>
      </c>
      <c r="U57" s="115">
        <v>8850</v>
      </c>
      <c r="V57" s="115">
        <v>10483</v>
      </c>
      <c r="W57" s="115">
        <v>19333</v>
      </c>
      <c r="X57" s="114"/>
    </row>
    <row r="58" spans="1:24" ht="14.25" x14ac:dyDescent="0.2">
      <c r="A58" s="109" t="s">
        <v>229</v>
      </c>
      <c r="B58" s="110"/>
      <c r="C58" s="111">
        <v>194732</v>
      </c>
      <c r="D58" s="112">
        <v>-3.6871806792721604E-2</v>
      </c>
      <c r="E58" s="111">
        <v>78850</v>
      </c>
      <c r="F58" s="112">
        <v>4.2575697474547099E-2</v>
      </c>
      <c r="G58" s="111">
        <v>14678</v>
      </c>
      <c r="H58" s="112">
        <v>5.1809387316374099E-2</v>
      </c>
      <c r="I58" s="111">
        <v>288260</v>
      </c>
      <c r="J58" s="112">
        <v>-1.20367958542972E-2</v>
      </c>
      <c r="K58" s="111">
        <v>54418</v>
      </c>
      <c r="L58" s="112">
        <v>8.2040881253479692E-2</v>
      </c>
      <c r="M58" s="111">
        <v>342678</v>
      </c>
      <c r="N58" s="112">
        <v>1.7949857336638801E-3</v>
      </c>
      <c r="O58" s="113"/>
      <c r="P58" s="114"/>
      <c r="Q58" s="114"/>
      <c r="R58" s="115">
        <v>202187</v>
      </c>
      <c r="S58" s="115">
        <v>75630</v>
      </c>
      <c r="T58" s="115">
        <v>13955</v>
      </c>
      <c r="U58" s="115">
        <v>291772</v>
      </c>
      <c r="V58" s="115">
        <v>50292</v>
      </c>
      <c r="W58" s="115">
        <v>342064</v>
      </c>
      <c r="X58" s="114"/>
    </row>
  </sheetData>
  <pageMargins left="0.23622047244094491" right="0.23622047244094491" top="0.35433070866141736" bottom="0.35433070866141736" header="0.31496062992125984" footer="0.31496062992125984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>Dato 12.06.2018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2018</v>
      </c>
      <c r="C4" s="95">
        <v>2017</v>
      </c>
      <c r="D4" s="96" t="s">
        <v>30</v>
      </c>
      <c r="E4" s="8"/>
      <c r="F4" s="94">
        <v>2018</v>
      </c>
      <c r="G4" s="95">
        <v>2017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43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42</v>
      </c>
      <c r="B7" s="71">
        <f>Hovedtall!$B$7</f>
        <v>2757616</v>
      </c>
      <c r="C7" s="72">
        <f>Hovedtall!$C$7</f>
        <v>2749474</v>
      </c>
      <c r="D7" s="46">
        <f>(B7-C7)/C7</f>
        <v>2.9612936874471264E-3</v>
      </c>
      <c r="E7" s="45"/>
      <c r="F7" s="71">
        <f>Hovedtall!$F$7</f>
        <v>12657518</v>
      </c>
      <c r="G7" s="72">
        <f>Hovedtall!$G$7</f>
        <v>12432374</v>
      </c>
      <c r="H7" s="46">
        <f>(F7-G7)/G7</f>
        <v>1.8109493810273082E-2</v>
      </c>
      <c r="I7" s="40"/>
      <c r="J7" s="41"/>
    </row>
    <row r="8" spans="1:17" ht="15" customHeight="1" x14ac:dyDescent="0.25">
      <c r="A8" s="89" t="s">
        <v>33</v>
      </c>
      <c r="B8" s="16">
        <f>SUM(B9:B10)</f>
        <v>1960226</v>
      </c>
      <c r="C8" s="17">
        <f>SUM(C9:C10)</f>
        <v>1851988</v>
      </c>
      <c r="D8" s="34">
        <f>(B8-C8)/C8</f>
        <v>5.8444223180711755E-2</v>
      </c>
      <c r="E8" s="45"/>
      <c r="F8" s="16">
        <f>SUM(F9:F10)</f>
        <v>8198880</v>
      </c>
      <c r="G8" s="17">
        <f>SUM(G9:G10)</f>
        <v>7881629</v>
      </c>
      <c r="H8" s="34">
        <f>(F8-G8)/G8</f>
        <v>4.0251958066029242E-2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1813365</v>
      </c>
      <c r="C9" s="74">
        <f>Hovedtall!$C$9</f>
        <v>1721869</v>
      </c>
      <c r="D9" s="18">
        <f>(B9-C9)/C9</f>
        <v>5.313760802941455E-2</v>
      </c>
      <c r="E9" s="45"/>
      <c r="F9" s="73">
        <f>Hovedtall!$F$9</f>
        <v>7710334</v>
      </c>
      <c r="G9" s="74">
        <f>Hovedtall!$G$9</f>
        <v>7355633</v>
      </c>
      <c r="H9" s="18">
        <f>(F9-G9)/G9</f>
        <v>4.8221682620652767E-2</v>
      </c>
      <c r="J9" s="41"/>
    </row>
    <row r="10" spans="1:17" ht="15" customHeight="1" x14ac:dyDescent="0.25">
      <c r="A10" s="90" t="s">
        <v>35</v>
      </c>
      <c r="B10" s="73">
        <f>Hovedtall!$B$10</f>
        <v>146861</v>
      </c>
      <c r="C10" s="74">
        <f>Hovedtall!$C$10</f>
        <v>130119</v>
      </c>
      <c r="D10" s="18">
        <f>(B10-C10)/C10</f>
        <v>0.12866683574266632</v>
      </c>
      <c r="E10" s="45"/>
      <c r="F10" s="73">
        <f>Hovedtall!$F$10</f>
        <v>488546</v>
      </c>
      <c r="G10" s="74">
        <f>Hovedtall!$G$10</f>
        <v>525996</v>
      </c>
      <c r="H10" s="18">
        <f>(F10-G10)/G10</f>
        <v>-7.119826006281417E-2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46399</v>
      </c>
      <c r="C12" s="76">
        <f>Hovedtall!$C$12</f>
        <v>42979</v>
      </c>
      <c r="D12" s="44">
        <f>(B12-C12)/C12</f>
        <v>7.9573745317480626E-2</v>
      </c>
      <c r="E12" s="45"/>
      <c r="F12" s="75">
        <f>Hovedtall!$F$12</f>
        <v>198551</v>
      </c>
      <c r="G12" s="76">
        <f>Hovedtall!$G$12</f>
        <v>192011</v>
      </c>
      <c r="H12" s="44">
        <f>(F12-G12)/G12</f>
        <v>3.4060548614402303E-2</v>
      </c>
      <c r="J12" s="41"/>
    </row>
    <row r="13" spans="1:17" ht="15" customHeight="1" x14ac:dyDescent="0.25">
      <c r="A13" s="89" t="s">
        <v>19</v>
      </c>
      <c r="B13" s="16">
        <f>B7+B8+B12</f>
        <v>4764241</v>
      </c>
      <c r="C13" s="17">
        <f>C7+C8+C12</f>
        <v>4644441</v>
      </c>
      <c r="D13" s="34">
        <f>(B13-C13)/C13</f>
        <v>2.5794277502933078E-2</v>
      </c>
      <c r="E13" s="45"/>
      <c r="F13" s="16">
        <f>F7+F8+F12</f>
        <v>21054949</v>
      </c>
      <c r="G13" s="17">
        <f>G7+G8+G12</f>
        <v>20506014</v>
      </c>
      <c r="H13" s="34">
        <f>(F13-G13)/G13</f>
        <v>2.676946382656327E-2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38725</v>
      </c>
      <c r="C17" s="15">
        <f>SUM(C18:C20)</f>
        <v>42339</v>
      </c>
      <c r="D17" s="46">
        <f>(B17-C17)/C17</f>
        <v>-8.5358652778761895E-2</v>
      </c>
      <c r="E17" s="19"/>
      <c r="F17" s="14">
        <f>SUM(F18:F20)</f>
        <v>190296</v>
      </c>
      <c r="G17" s="15">
        <f>SUM(G18:G20)</f>
        <v>197565</v>
      </c>
      <c r="H17" s="46">
        <f>(F17-G17)/G17</f>
        <v>-3.6792954217599268E-2</v>
      </c>
      <c r="J17" s="43"/>
    </row>
    <row r="18" spans="1:10" ht="15" customHeight="1" x14ac:dyDescent="0.25">
      <c r="A18" s="90" t="s">
        <v>34</v>
      </c>
      <c r="B18" s="73">
        <f>Hovedtall!$B$18</f>
        <v>37667</v>
      </c>
      <c r="C18" s="74">
        <f>Hovedtall!$C$18</f>
        <v>40826</v>
      </c>
      <c r="D18" s="18">
        <f t="shared" ref="D18:D31" si="0">(B18-C18)/C18</f>
        <v>-7.7377161612697795E-2</v>
      </c>
      <c r="E18" s="19"/>
      <c r="F18" s="73">
        <f>Hovedtall!$F$18</f>
        <v>185577</v>
      </c>
      <c r="G18" s="74">
        <f>Hovedtall!$G$18</f>
        <v>190930</v>
      </c>
      <c r="H18" s="18">
        <f t="shared" ref="H18:H31" si="1">(F18-G18)/G18</f>
        <v>-2.8036453150369244E-2</v>
      </c>
      <c r="J18" s="41"/>
    </row>
    <row r="19" spans="1:10" ht="15" customHeight="1" x14ac:dyDescent="0.25">
      <c r="A19" s="90" t="s">
        <v>35</v>
      </c>
      <c r="B19" s="73">
        <f>Hovedtall!$B$19</f>
        <v>523</v>
      </c>
      <c r="C19" s="74">
        <f>Hovedtall!$C$19</f>
        <v>547</v>
      </c>
      <c r="D19" s="18">
        <f t="shared" si="0"/>
        <v>-4.3875685557586835E-2</v>
      </c>
      <c r="E19" s="19"/>
      <c r="F19" s="73">
        <f>Hovedtall!$F$19</f>
        <v>1704</v>
      </c>
      <c r="G19" s="74">
        <f>Hovedtall!$G$19</f>
        <v>1546</v>
      </c>
      <c r="H19" s="18">
        <f t="shared" si="1"/>
        <v>0.10219922380336352</v>
      </c>
      <c r="J19" s="41"/>
    </row>
    <row r="20" spans="1:10" ht="15" customHeight="1" x14ac:dyDescent="0.25">
      <c r="A20" s="90" t="s">
        <v>36</v>
      </c>
      <c r="B20" s="73">
        <f>Hovedtall!$B$20</f>
        <v>535</v>
      </c>
      <c r="C20" s="74">
        <f>Hovedtall!$C$20</f>
        <v>966</v>
      </c>
      <c r="D20" s="18">
        <f t="shared" si="0"/>
        <v>-0.44616977225672877</v>
      </c>
      <c r="E20" s="19"/>
      <c r="F20" s="73">
        <f>Hovedtall!$F$20</f>
        <v>3015</v>
      </c>
      <c r="G20" s="74">
        <f>Hovedtall!$G$20</f>
        <v>5089</v>
      </c>
      <c r="H20" s="18">
        <f t="shared" si="1"/>
        <v>-0.40754568677539793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17222</v>
      </c>
      <c r="C22" s="17">
        <f>SUM(C23:C25)</f>
        <v>16802</v>
      </c>
      <c r="D22" s="34">
        <f t="shared" si="0"/>
        <v>2.4997024163790026E-2</v>
      </c>
      <c r="E22" s="19"/>
      <c r="F22" s="16">
        <f>SUM(F23:F25)</f>
        <v>73713</v>
      </c>
      <c r="G22" s="17">
        <f>SUM(G23:G25)</f>
        <v>71402</v>
      </c>
      <c r="H22" s="34">
        <f t="shared" si="1"/>
        <v>3.2366040166942105E-2</v>
      </c>
      <c r="J22" s="41"/>
    </row>
    <row r="23" spans="1:10" ht="15" customHeight="1" x14ac:dyDescent="0.25">
      <c r="A23" s="90" t="s">
        <v>34</v>
      </c>
      <c r="B23" s="73">
        <f>Hovedtall!$B$23</f>
        <v>15459</v>
      </c>
      <c r="C23" s="74">
        <f>Hovedtall!$C$23</f>
        <v>15231</v>
      </c>
      <c r="D23" s="18">
        <f t="shared" si="0"/>
        <v>1.4969470159543037E-2</v>
      </c>
      <c r="E23" s="19"/>
      <c r="F23" s="73">
        <f>Hovedtall!$F$23</f>
        <v>66849</v>
      </c>
      <c r="G23" s="74">
        <f>Hovedtall!$G$23</f>
        <v>65058</v>
      </c>
      <c r="H23" s="18">
        <f t="shared" si="1"/>
        <v>2.7529281564142766E-2</v>
      </c>
      <c r="J23" s="41"/>
    </row>
    <row r="24" spans="1:10" ht="15" customHeight="1" x14ac:dyDescent="0.25">
      <c r="A24" s="90" t="s">
        <v>35</v>
      </c>
      <c r="B24" s="73">
        <f>Hovedtall!$B$24</f>
        <v>1267</v>
      </c>
      <c r="C24" s="74">
        <f>Hovedtall!$C$24</f>
        <v>1110</v>
      </c>
      <c r="D24" s="18">
        <f t="shared" si="0"/>
        <v>0.14144144144144144</v>
      </c>
      <c r="E24" s="19"/>
      <c r="F24" s="73">
        <f>Hovedtall!$F$24</f>
        <v>4390</v>
      </c>
      <c r="G24" s="74">
        <f>Hovedtall!$G$24</f>
        <v>4122</v>
      </c>
      <c r="H24" s="18">
        <f t="shared" si="1"/>
        <v>6.5016982047549729E-2</v>
      </c>
      <c r="J24" s="41"/>
    </row>
    <row r="25" spans="1:10" ht="15" customHeight="1" x14ac:dyDescent="0.25">
      <c r="A25" s="90" t="s">
        <v>36</v>
      </c>
      <c r="B25" s="73">
        <f>Hovedtall!$B$25</f>
        <v>496</v>
      </c>
      <c r="C25" s="74">
        <f>Hovedtall!$C$25</f>
        <v>461</v>
      </c>
      <c r="D25" s="18">
        <f t="shared" si="0"/>
        <v>7.5921908893709325E-2</v>
      </c>
      <c r="E25" s="19"/>
      <c r="F25" s="73">
        <f>Hovedtall!$F$25</f>
        <v>2474</v>
      </c>
      <c r="G25" s="74">
        <f>Hovedtall!$G$25</f>
        <v>2222</v>
      </c>
      <c r="H25" s="18">
        <f t="shared" si="1"/>
        <v>0.11341134113411341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3400</v>
      </c>
      <c r="C27" s="76">
        <f>Hovedtall!$C$27</f>
        <v>3031</v>
      </c>
      <c r="D27" s="34">
        <f t="shared" si="0"/>
        <v>0.12174199934015177</v>
      </c>
      <c r="E27" s="19"/>
      <c r="F27" s="77">
        <f>Hovedtall!$F$27</f>
        <v>14678</v>
      </c>
      <c r="G27" s="78">
        <f>Hovedtall!$G$27</f>
        <v>13955</v>
      </c>
      <c r="H27" s="34">
        <f>(F27-G27)/G27</f>
        <v>5.1809387316374057E-2</v>
      </c>
      <c r="J27" s="41"/>
    </row>
    <row r="28" spans="1:10" ht="15" customHeight="1" x14ac:dyDescent="0.25">
      <c r="A28" s="89" t="s">
        <v>19</v>
      </c>
      <c r="B28" s="16">
        <f>B22+B17+B27</f>
        <v>59347</v>
      </c>
      <c r="C28" s="17">
        <f>C22+C17+C27</f>
        <v>62172</v>
      </c>
      <c r="D28" s="34">
        <f t="shared" si="0"/>
        <v>-4.5438461043556588E-2</v>
      </c>
      <c r="E28" s="19"/>
      <c r="F28" s="16">
        <f>F22+F17+F27</f>
        <v>278687</v>
      </c>
      <c r="G28" s="17">
        <f>G22+G17+G27</f>
        <v>282922</v>
      </c>
      <c r="H28" s="34">
        <f>(F28-G28)/G28</f>
        <v>-1.4968789984518701E-2</v>
      </c>
      <c r="J28" s="41"/>
    </row>
    <row r="29" spans="1:10" ht="15" customHeight="1" x14ac:dyDescent="0.25">
      <c r="A29" s="89" t="s">
        <v>24</v>
      </c>
      <c r="B29" s="75">
        <f>Hovedtall!$B$29</f>
        <v>11245</v>
      </c>
      <c r="C29" s="76">
        <f>Hovedtall!$C$29</f>
        <v>10313</v>
      </c>
      <c r="D29" s="18">
        <f>(B29-C29)/C29</f>
        <v>9.0371375933288089E-2</v>
      </c>
      <c r="E29" s="19"/>
      <c r="F29" s="75">
        <f>Hovedtall!$F$29</f>
        <v>43476</v>
      </c>
      <c r="G29" s="76">
        <f>Hovedtall!$G$29</f>
        <v>39809</v>
      </c>
      <c r="H29" s="18">
        <f>(F29-G29)/G29</f>
        <v>9.2114848401115321E-2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70592</v>
      </c>
      <c r="C31" s="17">
        <f>SUM(C28:C29)</f>
        <v>72485</v>
      </c>
      <c r="D31" s="34">
        <f t="shared" si="0"/>
        <v>-2.6115748085810856E-2</v>
      </c>
      <c r="E31" s="19"/>
      <c r="F31" s="16">
        <f>SUM(F28:F29)</f>
        <v>322163</v>
      </c>
      <c r="G31" s="17">
        <f>SUM(G28:G29)</f>
        <v>322731</v>
      </c>
      <c r="H31" s="34">
        <f t="shared" si="1"/>
        <v>-1.7599796734741936E-3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10" sqref="G10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2013</v>
      </c>
      <c r="C4" s="56">
        <v>2014</v>
      </c>
      <c r="D4" s="57">
        <v>2015</v>
      </c>
      <c r="E4" s="57">
        <v>2016</v>
      </c>
      <c r="F4" s="56">
        <v>2017</v>
      </c>
      <c r="G4" s="56">
        <v>2018</v>
      </c>
      <c r="H4" s="56"/>
    </row>
    <row r="5" spans="1:8" x14ac:dyDescent="0.2">
      <c r="A5" s="58" t="s">
        <v>14</v>
      </c>
      <c r="B5" s="51">
        <v>3277804</v>
      </c>
      <c r="C5" s="51">
        <v>3466027</v>
      </c>
      <c r="D5" s="51">
        <v>3335025</v>
      </c>
      <c r="E5" s="51">
        <v>3387711</v>
      </c>
      <c r="F5" s="51">
        <v>3598087</v>
      </c>
      <c r="G5" s="51">
        <v>3678892</v>
      </c>
      <c r="H5" s="50"/>
    </row>
    <row r="6" spans="1:8" x14ac:dyDescent="0.2">
      <c r="A6" s="58" t="s">
        <v>2</v>
      </c>
      <c r="B6" s="51">
        <v>3418955</v>
      </c>
      <c r="C6" s="51">
        <v>3490096</v>
      </c>
      <c r="D6" s="51">
        <v>3499805</v>
      </c>
      <c r="E6" s="51">
        <v>3709601</v>
      </c>
      <c r="F6" s="51">
        <v>3705178</v>
      </c>
      <c r="G6" s="51">
        <v>3821234</v>
      </c>
      <c r="H6" s="50"/>
    </row>
    <row r="7" spans="1:8" x14ac:dyDescent="0.2">
      <c r="A7" s="58" t="s">
        <v>3</v>
      </c>
      <c r="B7" s="51">
        <v>3741673</v>
      </c>
      <c r="C7" s="51">
        <v>4084303</v>
      </c>
      <c r="D7" s="51">
        <v>4024348</v>
      </c>
      <c r="E7" s="51">
        <v>4047045</v>
      </c>
      <c r="F7" s="51">
        <v>4371756</v>
      </c>
      <c r="G7" s="51">
        <v>4308026</v>
      </c>
      <c r="H7" s="50"/>
    </row>
    <row r="8" spans="1:8" x14ac:dyDescent="0.2">
      <c r="A8" s="58" t="s">
        <v>4</v>
      </c>
      <c r="B8" s="51">
        <v>4035227</v>
      </c>
      <c r="C8" s="51">
        <v>4104568</v>
      </c>
      <c r="D8" s="51">
        <v>4012574</v>
      </c>
      <c r="E8" s="51">
        <v>4017903</v>
      </c>
      <c r="F8" s="51">
        <v>4171684</v>
      </c>
      <c r="G8" s="51">
        <v>4482038</v>
      </c>
      <c r="H8" s="50"/>
    </row>
    <row r="9" spans="1:8" x14ac:dyDescent="0.2">
      <c r="A9" s="58" t="s">
        <v>5</v>
      </c>
      <c r="B9" s="51">
        <v>4220892</v>
      </c>
      <c r="C9" s="51">
        <v>4362500</v>
      </c>
      <c r="D9" s="51">
        <v>4386314</v>
      </c>
      <c r="E9" s="80">
        <v>4472058</v>
      </c>
      <c r="F9" s="51">
        <v>4644441</v>
      </c>
      <c r="G9" s="51">
        <v>4764241</v>
      </c>
      <c r="H9" s="50"/>
    </row>
    <row r="10" spans="1:8" x14ac:dyDescent="0.2">
      <c r="A10" s="58" t="s">
        <v>6</v>
      </c>
      <c r="B10" s="51">
        <v>4597152</v>
      </c>
      <c r="C10" s="51">
        <v>4964668</v>
      </c>
      <c r="D10" s="51">
        <v>4903813</v>
      </c>
      <c r="E10" s="80">
        <v>4872167</v>
      </c>
      <c r="F10" s="51">
        <v>5088909</v>
      </c>
      <c r="G10" s="51"/>
      <c r="H10" s="50"/>
    </row>
    <row r="11" spans="1:8" x14ac:dyDescent="0.2">
      <c r="A11" s="58" t="s">
        <v>7</v>
      </c>
      <c r="B11" s="51">
        <v>4462056</v>
      </c>
      <c r="C11" s="51">
        <v>4626037</v>
      </c>
      <c r="D11" s="51">
        <v>4726456</v>
      </c>
      <c r="E11" s="80">
        <v>4662316</v>
      </c>
      <c r="F11" s="51">
        <v>4939296</v>
      </c>
      <c r="G11" s="51"/>
      <c r="H11" s="50"/>
    </row>
    <row r="12" spans="1:8" x14ac:dyDescent="0.2">
      <c r="A12" s="58" t="s">
        <v>8</v>
      </c>
      <c r="B12" s="51">
        <v>4364289</v>
      </c>
      <c r="C12" s="51">
        <v>4506205</v>
      </c>
      <c r="D12" s="51">
        <v>4560026</v>
      </c>
      <c r="E12" s="80">
        <v>4643236</v>
      </c>
      <c r="F12" s="51">
        <v>4865456</v>
      </c>
      <c r="G12" s="51"/>
      <c r="H12" s="50"/>
    </row>
    <row r="13" spans="1:8" x14ac:dyDescent="0.2">
      <c r="A13" s="58" t="s">
        <v>9</v>
      </c>
      <c r="B13" s="51">
        <v>4466332</v>
      </c>
      <c r="C13" s="51">
        <v>4572855</v>
      </c>
      <c r="D13" s="51">
        <v>4597268</v>
      </c>
      <c r="E13" s="80">
        <v>4686199</v>
      </c>
      <c r="F13" s="51">
        <v>4810992</v>
      </c>
      <c r="G13" s="51"/>
      <c r="H13" s="50"/>
    </row>
    <row r="14" spans="1:8" x14ac:dyDescent="0.2">
      <c r="A14" s="58" t="s">
        <v>10</v>
      </c>
      <c r="B14" s="51">
        <v>4457440</v>
      </c>
      <c r="C14" s="51">
        <v>4552635</v>
      </c>
      <c r="D14" s="51">
        <v>4549491</v>
      </c>
      <c r="E14" s="80">
        <v>4603908</v>
      </c>
      <c r="F14" s="51">
        <v>4818612</v>
      </c>
      <c r="G14" s="51"/>
      <c r="H14" s="50"/>
    </row>
    <row r="15" spans="1:8" x14ac:dyDescent="0.2">
      <c r="A15" s="58" t="s">
        <v>11</v>
      </c>
      <c r="B15" s="51">
        <v>3904581</v>
      </c>
      <c r="C15" s="51">
        <v>3925316</v>
      </c>
      <c r="D15" s="51">
        <v>4001911</v>
      </c>
      <c r="E15" s="80">
        <v>4052458</v>
      </c>
      <c r="F15" s="51">
        <v>4182127</v>
      </c>
      <c r="G15" s="51"/>
      <c r="H15" s="50"/>
    </row>
    <row r="16" spans="1:8" x14ac:dyDescent="0.2">
      <c r="A16" s="58" t="s">
        <v>12</v>
      </c>
      <c r="B16" s="51">
        <v>3363415</v>
      </c>
      <c r="C16" s="51">
        <v>3428848</v>
      </c>
      <c r="D16" s="51">
        <v>3435259</v>
      </c>
      <c r="E16" s="80">
        <v>3619176</v>
      </c>
      <c r="F16" s="51">
        <v>3675570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2013</v>
      </c>
      <c r="C23" s="57">
        <v>2014</v>
      </c>
      <c r="D23" s="57">
        <v>2015</v>
      </c>
      <c r="E23" s="57">
        <v>2016</v>
      </c>
      <c r="F23" s="56">
        <v>2017</v>
      </c>
      <c r="G23" s="56">
        <v>2018</v>
      </c>
      <c r="H23" s="56"/>
    </row>
    <row r="24" spans="1:8" x14ac:dyDescent="0.2">
      <c r="A24" s="59" t="s">
        <v>14</v>
      </c>
      <c r="B24" s="51">
        <v>57714</v>
      </c>
      <c r="C24" s="51">
        <v>59820</v>
      </c>
      <c r="D24" s="51">
        <v>56825</v>
      </c>
      <c r="E24" s="51">
        <v>60449</v>
      </c>
      <c r="F24" s="54">
        <v>54284</v>
      </c>
      <c r="G24" s="54">
        <v>53680</v>
      </c>
      <c r="H24" s="50"/>
    </row>
    <row r="25" spans="1:8" x14ac:dyDescent="0.2">
      <c r="A25" s="59" t="s">
        <v>2</v>
      </c>
      <c r="B25" s="51">
        <v>54126</v>
      </c>
      <c r="C25" s="51">
        <v>56061</v>
      </c>
      <c r="D25" s="51">
        <v>53551</v>
      </c>
      <c r="E25" s="51">
        <v>54999</v>
      </c>
      <c r="F25" s="54">
        <v>52025</v>
      </c>
      <c r="G25" s="54">
        <v>51243</v>
      </c>
      <c r="H25" s="50"/>
    </row>
    <row r="26" spans="1:8" x14ac:dyDescent="0.2">
      <c r="A26" s="59" t="s">
        <v>3</v>
      </c>
      <c r="B26" s="51">
        <v>57109</v>
      </c>
      <c r="C26" s="51">
        <v>62844</v>
      </c>
      <c r="D26" s="51">
        <v>59940</v>
      </c>
      <c r="E26" s="51">
        <v>56951</v>
      </c>
      <c r="F26" s="54">
        <v>61307</v>
      </c>
      <c r="G26" s="54">
        <v>55200</v>
      </c>
      <c r="H26" s="50"/>
    </row>
    <row r="27" spans="1:8" x14ac:dyDescent="0.2">
      <c r="A27" s="59" t="s">
        <v>4</v>
      </c>
      <c r="B27" s="51">
        <v>63351</v>
      </c>
      <c r="C27" s="51">
        <v>60249</v>
      </c>
      <c r="D27" s="51">
        <v>60712</v>
      </c>
      <c r="E27" s="51">
        <v>60633</v>
      </c>
      <c r="F27" s="54">
        <v>53889</v>
      </c>
      <c r="G27" s="54">
        <v>59217</v>
      </c>
      <c r="H27" s="50"/>
    </row>
    <row r="28" spans="1:8" x14ac:dyDescent="0.2">
      <c r="A28" s="59" t="s">
        <v>5</v>
      </c>
      <c r="B28" s="51">
        <v>60558</v>
      </c>
      <c r="C28" s="51">
        <v>65236</v>
      </c>
      <c r="D28" s="51">
        <v>62021</v>
      </c>
      <c r="E28" s="80">
        <v>60932</v>
      </c>
      <c r="F28" s="54">
        <v>62225</v>
      </c>
      <c r="G28" s="54">
        <v>59347</v>
      </c>
      <c r="H28" s="50"/>
    </row>
    <row r="29" spans="1:8" x14ac:dyDescent="0.2">
      <c r="A29" s="59" t="s">
        <v>6</v>
      </c>
      <c r="B29" s="51">
        <v>64643</v>
      </c>
      <c r="C29" s="51">
        <v>66038</v>
      </c>
      <c r="D29" s="51">
        <v>65567</v>
      </c>
      <c r="E29" s="80">
        <v>62070</v>
      </c>
      <c r="F29" s="54">
        <v>61125</v>
      </c>
      <c r="G29" s="54"/>
      <c r="H29" s="50"/>
    </row>
    <row r="30" spans="1:8" x14ac:dyDescent="0.2">
      <c r="A30" s="59" t="s">
        <v>7</v>
      </c>
      <c r="B30" s="51">
        <v>59264</v>
      </c>
      <c r="C30" s="51">
        <v>60236</v>
      </c>
      <c r="D30" s="51">
        <v>58785</v>
      </c>
      <c r="E30" s="80">
        <v>56170</v>
      </c>
      <c r="F30" s="54">
        <v>55689</v>
      </c>
      <c r="G30" s="54"/>
      <c r="H30" s="50"/>
    </row>
    <row r="31" spans="1:8" x14ac:dyDescent="0.2">
      <c r="A31" s="59" t="s">
        <v>8</v>
      </c>
      <c r="B31" s="51">
        <v>64412</v>
      </c>
      <c r="C31" s="51">
        <v>63263</v>
      </c>
      <c r="D31" s="51">
        <v>62924</v>
      </c>
      <c r="E31" s="80">
        <v>62414</v>
      </c>
      <c r="F31" s="54">
        <v>61888</v>
      </c>
      <c r="G31" s="54"/>
      <c r="H31" s="50"/>
    </row>
    <row r="32" spans="1:8" x14ac:dyDescent="0.2">
      <c r="A32" s="59" t="s">
        <v>9</v>
      </c>
      <c r="B32" s="51">
        <v>66778</v>
      </c>
      <c r="C32" s="51">
        <v>67191</v>
      </c>
      <c r="D32" s="51">
        <v>66307</v>
      </c>
      <c r="E32" s="80">
        <v>63364</v>
      </c>
      <c r="F32" s="54">
        <v>62314</v>
      </c>
      <c r="G32" s="54"/>
      <c r="H32" s="50"/>
    </row>
    <row r="33" spans="1:8" x14ac:dyDescent="0.2">
      <c r="A33" s="59" t="s">
        <v>10</v>
      </c>
      <c r="B33" s="51">
        <v>68393</v>
      </c>
      <c r="C33" s="51">
        <v>66736</v>
      </c>
      <c r="D33" s="51">
        <v>65502</v>
      </c>
      <c r="E33" s="80">
        <v>62632</v>
      </c>
      <c r="F33" s="54">
        <v>63606</v>
      </c>
      <c r="G33" s="54"/>
      <c r="H33" s="50"/>
    </row>
    <row r="34" spans="1:8" x14ac:dyDescent="0.2">
      <c r="A34" s="59" t="s">
        <v>11</v>
      </c>
      <c r="B34" s="51">
        <v>61858</v>
      </c>
      <c r="C34" s="51">
        <v>59497</v>
      </c>
      <c r="D34" s="51">
        <v>60634</v>
      </c>
      <c r="E34" s="80">
        <v>65717</v>
      </c>
      <c r="F34" s="54">
        <v>58855</v>
      </c>
      <c r="G34" s="54"/>
      <c r="H34" s="50"/>
    </row>
    <row r="35" spans="1:8" x14ac:dyDescent="0.2">
      <c r="A35" s="59" t="s">
        <v>12</v>
      </c>
      <c r="B35" s="51">
        <v>53323</v>
      </c>
      <c r="C35" s="51">
        <v>52266</v>
      </c>
      <c r="D35" s="51">
        <v>58152</v>
      </c>
      <c r="E35" s="80">
        <v>56969</v>
      </c>
      <c r="F35" s="54">
        <v>50189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14B7D2B0-A0B6-4A75-91FB-2A2186C93EFB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2018-06-12T11:14:21Z</cp:lastPrinted>
  <dcterms:created xsi:type="dcterms:W3CDTF">2000-12-05T13:34:37Z</dcterms:created>
  <dcterms:modified xsi:type="dcterms:W3CDTF">2018-06-12T11:14:27Z</dcterms:modified>
</cp:coreProperties>
</file>