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<sst xmlns="http://schemas.openxmlformats.org/spreadsheetml/2006/main" count="1184" uniqueCount="259">
  <si>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</si>
  <si>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</si>
  <si>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</si>
  <si>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</si>
  <si>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</si>
  <si>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</si>
  <si>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</si>
  <si>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</si>
  <si>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</si>
  <si>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</si>
  <si>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</si>
  <si>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</si>
  <si>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</si>
  <si>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</si>
  <si>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</si>
  <si>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</si>
  <si>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</si>
  <si>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</si>
  <si>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</si>
  <si>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</si>
  <si>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</si>
  <si>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</si>
  <si>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</si>
  <si>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</si>
  <si>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</si>
  <si>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</si>
  <si>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</si>
  <si>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</si>
  <si>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</si>
  <si>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</si>
  <si>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</si>
  <si>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</si>
  <si>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</si>
  <si>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</si>
  <si>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</si>
  <si>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</si>
  <si>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</si>
  <si>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</si>
  <si>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</si>
  <si>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</si>
  <si>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</si>
  <si>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</si>
  <si>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</si>
  <si>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</si>
  <si>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Juni</t>
  </si>
  <si>
    <t>June</t>
  </si>
  <si>
    <t>Dato 28.08.2018</t>
  </si>
  <si>
    <t>Passasjerer inkl. spedbarn - Juni 2018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</si>
  <si>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</si>
  <si>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</si>
  <si>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</si>
  <si>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</si>
  <si>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</si>
  <si>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</si>
  <si>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</si>
  <si>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</si>
  <si>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</si>
  <si>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</si>
  <si>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</si>
  <si>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</si>
  <si>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</si>
  <si>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</si>
  <si>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</si>
  <si>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</si>
  <si>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</si>
  <si>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</si>
  <si>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</si>
  <si>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</si>
  <si>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</si>
  <si>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</si>
  <si>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</si>
  <si>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</si>
  <si>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</si>
  <si>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</si>
  <si>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</si>
  <si>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</si>
  <si>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</si>
  <si>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</si>
  <si>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</si>
  <si>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</si>
  <si>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</si>
  <si>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</si>
  <si>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</si>
  <si>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</si>
  <si>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</si>
  <si>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</si>
  <si>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</si>
  <si>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</si>
  <si>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</si>
  <si>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</si>
  <si>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</si>
  <si>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</si>
  <si>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</si>
  <si>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</si>
  <si>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</si>
  <si>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</si>
  <si>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</si>
  <si>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</si>
  <si>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</si>
  <si>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</si>
  <si>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</si>
  <si>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</si>
  <si>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</si>
  <si>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</si>
  <si>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</si>
  <si>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</si>
  <si>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</si>
  <si>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</si>
  <si>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</si>
  <si>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</si>
  <si>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</si>
  <si>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</si>
  <si>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</si>
  <si>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</si>
  <si>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</si>
  <si>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</si>
  <si>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</si>
  <si>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</si>
  <si>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</si>
  <si>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</si>
  <si>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</si>
  <si>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</si>
  <si>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</si>
  <si>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</si>
  <si>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</si>
  <si>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</si>
  <si>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</si>
  <si>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</si>
  <si>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</si>
  <si>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</si>
  <si>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</si>
  <si>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</si>
  <si>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</si>
  <si>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</si>
  <si>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</si>
  <si>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</si>
  <si>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</si>
  <si>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</si>
  <si>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</si>
  <si>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</si>
  <si>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</si>
  <si>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</si>
  <si>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</si>
  <si>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</si>
  <si>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</si>
  <si>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</si>
  <si>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</si>
  <si>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</si>
  <si>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</si>
  <si>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</si>
  <si>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</si>
  <si>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</si>
  <si>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</si>
  <si>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</si>
  <si>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</si>
  <si>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</si>
  <si>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</si>
  <si>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</si>
  <si>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</si>
  <si>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</si>
  <si>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</si>
  <si>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</si>
  <si>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</si>
  <si>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</si>
  <si>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</si>
  <si>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</si>
  <si>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</si>
  <si>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</si>
  <si>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</si>
  <si>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</si>
  <si>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</si>
  <si>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</si>
  <si>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</si>
  <si>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</si>
  <si>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</si>
  <si>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</si>
  <si>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</si>
  <si>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</si>
  <si>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</si>
  <si>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</si>
  <si>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</si>
  <si>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</si>
  <si>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</si>
  <si>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</si>
  <si>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</si>
  <si>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</si>
  <si>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</si>
  <si>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</si>
  <si>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</si>
  <si>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</si>
  <si>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</si>
  <si>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</si>
  <si>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</si>
  <si>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</si>
  <si>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</si>
  <si>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</si>
  <si>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</si>
  <si>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</si>
  <si>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</si>
  <si>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</si>
  <si>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</si>
  <si>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</si>
  <si>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</si>
  <si>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</si>
  <si>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</si>
  <si>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</si>
  <si>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</si>
  <si>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</si>
  <si>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</si>
  <si>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</si>
  <si>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</si>
  <si>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</si>
  <si>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</si>
  <si>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</si>
  <si>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</si>
  <si>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</si>
  <si>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</si>
  <si>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</si>
  <si>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</si>
  <si>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</si>
  <si>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</si>
  <si>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</si>
  <si>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</si>
  <si>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</si>
  <si>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</si>
  <si>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</si>
  <si>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</si>
  <si>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</si>
  <si>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</si>
  <si>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</si>
  <si>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</si>
  <si>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</si>
  <si>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</si>
  <si>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</si>
  <si>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</si>
  <si>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</si>
  <si>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</si>
  <si>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</si>
  <si>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</si>
  <si>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Totalt alle lufthavner</t>
  </si>
  <si>
    <t>Sum</t>
  </si>
  <si>
    <t>Passasjerer inkl. spedbarn - Hittil i år, Juni 2018</t>
  </si>
  <si>
    <t>Juni 2018 -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</si>
  <si>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</si>
  <si>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</si>
  <si>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</si>
  <si>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</si>
  <si>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</si>
  <si>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</si>
  <si>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</si>
  <si>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</si>
  <si>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</si>
  <si>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</si>
  <si>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</si>
  <si>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</si>
  <si>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</si>
  <si>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</si>
  <si>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</si>
  <si>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Juni 2018 -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</si>
</sst>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#######0.0%"/>
    <numFmt numFmtId="180" formatCode="##0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5130692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13448"/>
        <c:axId val="241813840"/>
      </c:lineChart>
      <c:catAx>
        <c:axId val="24181344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181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81384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181344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99792"/>
        <c:axId val="242900184"/>
      </c:lineChart>
      <c:catAx>
        <c:axId val="2428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90018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290018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8997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5130692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900968"/>
        <c:axId val="242901360"/>
      </c:lineChart>
      <c:catAx>
        <c:axId val="2429009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90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90136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9009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39280"/>
        <c:axId val="243139672"/>
      </c:lineChart>
      <c:catAx>
        <c:axId val="243139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1396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31396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313928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2836489</v>
      </c>
      <c r="C7" s="62">
        <v>2868017</v>
      </c>
      <c r="D7" s="46">
        <f>(B7-C7)/C7</f>
        <v>-1.0992961338792621E-2</v>
      </c>
      <c r="E7" s="45"/>
      <c r="F7" s="61">
        <v>15502979</v>
      </c>
      <c r="G7" s="62">
        <v>15300391</v>
      </c>
      <c r="H7" s="46">
        <f>(F7-G7)/G7</f>
        <v>1.3240707378000994E-2</v>
      </c>
      <c r="I7" s="40"/>
      <c r="J7" s="41"/>
    </row>
    <row r="8" spans="1:17" ht="15" customHeight="1" x14ac:dyDescent="0.25">
      <c r="A8" s="89" t="s">
        <v>16</v>
      </c>
      <c r="B8" s="16">
        <f>SUM(B9:B10)</f>
        <v>2247744</v>
      </c>
      <c r="C8" s="17">
        <f>SUM(C9:C10)</f>
        <v>2187793</v>
      </c>
      <c r="D8" s="34">
        <f>(B8-C8)/C8</f>
        <v>2.7402501059286686E-2</v>
      </c>
      <c r="E8" s="45"/>
      <c r="F8" s="16">
        <f>SUM(F9:F10)</f>
        <v>10442472</v>
      </c>
      <c r="G8" s="17">
        <f>SUM(G9:G10)</f>
        <v>10069422</v>
      </c>
      <c r="H8" s="34">
        <f>(F8-G8)/G8</f>
        <v>3.7047806716214694E-2</v>
      </c>
      <c r="I8" s="40"/>
      <c r="J8" s="41"/>
    </row>
    <row r="9" spans="1:17" ht="15" customHeight="1" x14ac:dyDescent="0.25">
      <c r="A9" s="90" t="s">
        <v>17</v>
      </c>
      <c r="B9" s="63">
        <v>1974939</v>
      </c>
      <c r="C9" s="64">
        <v>1931571</v>
      </c>
      <c r="D9" s="18">
        <f>(B9-C9)/C9</f>
        <v>2.2452190470865423E-2</v>
      </c>
      <c r="E9" s="45"/>
      <c r="F9" s="63">
        <v>9680318</v>
      </c>
      <c r="G9" s="64">
        <v>9287204</v>
      </c>
      <c r="H9" s="18">
        <f>(F9-G9)/G9</f>
        <v>4.232856304222455E-2</v>
      </c>
      <c r="J9" s="41"/>
    </row>
    <row r="10" spans="1:17" ht="15" customHeight="1" x14ac:dyDescent="0.25">
      <c r="A10" s="90" t="s">
        <v>18</v>
      </c>
      <c r="B10" s="63">
        <v>272805</v>
      </c>
      <c r="C10" s="64">
        <v>256222</v>
      </c>
      <c r="D10" s="18">
        <f>(B10-C10)/C10</f>
        <v>6.472121831848944E-2</v>
      </c>
      <c r="E10" s="45"/>
      <c r="F10" s="63">
        <v>762154</v>
      </c>
      <c r="G10" s="64">
        <v>782218</v>
      </c>
      <c r="H10" s="18">
        <f>(F10-G10)/G10</f>
        <v>-2.5650138452451874E-2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46459</v>
      </c>
      <c r="C12" s="66">
        <v>41779</v>
      </c>
      <c r="D12" s="44">
        <f>(B12-C12)/C12</f>
        <v>0.11201799947341966</v>
      </c>
      <c r="E12" s="45"/>
      <c r="F12" s="65">
        <v>244988</v>
      </c>
      <c r="G12" s="66">
        <v>233790</v>
      </c>
      <c r="H12" s="44">
        <f>(F12-G12)/G12</f>
        <v>4.7897685957483213E-2</v>
      </c>
      <c r="J12" s="41"/>
    </row>
    <row r="13" spans="1:17" ht="15" customHeight="1" x14ac:dyDescent="0.25">
      <c r="A13" s="89" t="s">
        <v>19</v>
      </c>
      <c r="B13" s="16">
        <f>B7+B8+B12</f>
        <v>5130692</v>
      </c>
      <c r="C13" s="17">
        <f>C7+C8+C12</f>
        <v>5097589</v>
      </c>
      <c r="D13" s="34">
        <f>(B13-C13)/C13</f>
        <v>6.4938542514902629E-3</v>
      </c>
      <c r="E13" s="45"/>
      <c r="F13" s="16">
        <f>F7+F8+F12</f>
        <v>26190439</v>
      </c>
      <c r="G13" s="17">
        <f>G7+G8+G12</f>
        <v>25603603</v>
      </c>
      <c r="H13" s="34">
        <f>(F13-G13)/G13</f>
        <v>2.2920055431260983E-2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38619</v>
      </c>
      <c r="C17" s="14">
        <f>SUM(C18:C20)</f>
        <v>40664</v>
      </c>
      <c r="D17" s="46">
        <f>(B17-C17)/C17</f>
        <v>-5.0290182962817231E-2</v>
      </c>
      <c r="E17" s="19"/>
      <c r="F17" s="14">
        <f>SUM(F18:F20)</f>
        <v>228932</v>
      </c>
      <c r="G17" s="15">
        <f>SUM(G18:G20)</f>
        <v>238229</v>
      </c>
      <c r="H17" s="46">
        <f>(F17-G17)/G17</f>
        <v>-3.9025475487870914E-2</v>
      </c>
      <c r="J17" s="43"/>
    </row>
    <row r="18" spans="1:10" ht="15" customHeight="1" x14ac:dyDescent="0.25">
      <c r="A18" s="90" t="s">
        <v>17</v>
      </c>
      <c r="B18" s="63">
        <v>37442</v>
      </c>
      <c r="C18" s="64">
        <v>39016</v>
      </c>
      <c r="D18" s="18">
        <f t="shared" ref="D18:D31" si="0">(B18-C18)/C18</f>
        <v>-4.0342423621078531E-2</v>
      </c>
      <c r="E18" s="19"/>
      <c r="F18" s="63">
        <v>223020</v>
      </c>
      <c r="G18" s="64">
        <v>229946</v>
      </c>
      <c r="H18" s="18">
        <f t="shared" ref="H18:H31" si="1">(F18-G18)/G18</f>
        <v>-3.0120115157471754E-2</v>
      </c>
      <c r="J18" s="41"/>
    </row>
    <row r="19" spans="1:10" ht="15" customHeight="1" x14ac:dyDescent="0.25">
      <c r="A19" s="90" t="s">
        <v>18</v>
      </c>
      <c r="B19" s="63">
        <v>601</v>
      </c>
      <c r="C19" s="64">
        <v>574</v>
      </c>
      <c r="D19" s="18">
        <f t="shared" si="0"/>
        <v>4.7038327526132406E-2</v>
      </c>
      <c r="E19" s="19"/>
      <c r="F19" s="63">
        <v>2305</v>
      </c>
      <c r="G19" s="64">
        <v>2120</v>
      </c>
      <c r="H19" s="18">
        <f t="shared" si="1"/>
        <v>8.7264150943396221E-2</v>
      </c>
      <c r="J19" s="41"/>
    </row>
    <row r="20" spans="1:10" ht="15" customHeight="1" x14ac:dyDescent="0.25">
      <c r="A20" s="90" t="s">
        <v>20</v>
      </c>
      <c r="B20" s="63">
        <v>576</v>
      </c>
      <c r="C20" s="64">
        <v>1074</v>
      </c>
      <c r="D20" s="18">
        <f t="shared" si="0"/>
        <v>-0.46368715083798884</v>
      </c>
      <c r="E20" s="19"/>
      <c r="F20" s="63">
        <v>3607</v>
      </c>
      <c r="G20" s="64">
        <v>6163</v>
      </c>
      <c r="H20" s="18">
        <f t="shared" si="1"/>
        <v>-0.41473308453675156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18130</v>
      </c>
      <c r="C22" s="17">
        <f>SUM(C23:C25)</f>
        <v>17442</v>
      </c>
      <c r="D22" s="34">
        <f t="shared" si="0"/>
        <v>3.9445017773191149E-2</v>
      </c>
      <c r="E22" s="19"/>
      <c r="F22" s="16">
        <f>SUM(F23:F25)</f>
        <v>91853</v>
      </c>
      <c r="G22" s="17">
        <f>SUM(G23:G25)</f>
        <v>88844</v>
      </c>
      <c r="H22" s="34">
        <f t="shared" si="1"/>
        <v>3.3868353518526857E-2</v>
      </c>
      <c r="J22" s="41"/>
    </row>
    <row r="23" spans="1:10" ht="15" customHeight="1" x14ac:dyDescent="0.25">
      <c r="A23" s="90" t="s">
        <v>17</v>
      </c>
      <c r="B23" s="63">
        <v>15464</v>
      </c>
      <c r="C23" s="64">
        <v>14984</v>
      </c>
      <c r="D23" s="18">
        <f t="shared" si="0"/>
        <v>3.2034169781099839E-2</v>
      </c>
      <c r="E23" s="19"/>
      <c r="F23" s="63">
        <v>82318</v>
      </c>
      <c r="G23" s="64">
        <v>80042</v>
      </c>
      <c r="H23" s="18">
        <f t="shared" si="1"/>
        <v>2.8435071587416608E-2</v>
      </c>
      <c r="J23" s="41"/>
    </row>
    <row r="24" spans="1:10" ht="15" customHeight="1" x14ac:dyDescent="0.25">
      <c r="A24" s="90" t="s">
        <v>18</v>
      </c>
      <c r="B24" s="63">
        <v>2125</v>
      </c>
      <c r="C24" s="64">
        <v>1984</v>
      </c>
      <c r="D24" s="18">
        <f t="shared" si="0"/>
        <v>7.106854838709678E-2</v>
      </c>
      <c r="E24" s="19"/>
      <c r="F24" s="63">
        <v>6517</v>
      </c>
      <c r="G24" s="64">
        <v>6106</v>
      </c>
      <c r="H24" s="18">
        <f t="shared" si="1"/>
        <v>6.7310841794955778E-2</v>
      </c>
      <c r="J24" s="41"/>
    </row>
    <row r="25" spans="1:10" ht="15" customHeight="1" x14ac:dyDescent="0.25">
      <c r="A25" s="90" t="s">
        <v>20</v>
      </c>
      <c r="B25" s="63">
        <v>541</v>
      </c>
      <c r="C25" s="64">
        <v>474</v>
      </c>
      <c r="D25" s="18">
        <f t="shared" si="0"/>
        <v>0.14135021097046413</v>
      </c>
      <c r="E25" s="19"/>
      <c r="F25" s="63">
        <v>3018</v>
      </c>
      <c r="G25" s="64">
        <v>2696</v>
      </c>
      <c r="H25" s="18">
        <f t="shared" si="1"/>
        <v>0.11943620178041543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3362</v>
      </c>
      <c r="C27" s="66">
        <v>3079</v>
      </c>
      <c r="D27" s="34">
        <f t="shared" si="0"/>
        <v>9.1912958752841833E-2</v>
      </c>
      <c r="E27" s="19"/>
      <c r="F27" s="67">
        <v>18040</v>
      </c>
      <c r="G27" s="68">
        <v>17034</v>
      </c>
      <c r="H27" s="34">
        <f>(F27-G27)/G27</f>
        <v>5.9058353880474347E-2</v>
      </c>
      <c r="J27" s="41"/>
    </row>
    <row r="28" spans="1:10" ht="15" customHeight="1" x14ac:dyDescent="0.25">
      <c r="A28" s="89" t="s">
        <v>19</v>
      </c>
      <c r="B28" s="16">
        <f>B22+B17+B27</f>
        <v>60111</v>
      </c>
      <c r="C28" s="17">
        <f>C22+C17+C27</f>
        <v>61185</v>
      </c>
      <c r="D28" s="34">
        <f t="shared" si="0"/>
        <v>-1.7553321892620741E-2</v>
      </c>
      <c r="E28" s="19"/>
      <c r="F28" s="16">
        <f>F22+F17+F27</f>
        <v>338825</v>
      </c>
      <c r="G28" s="17">
        <f>G22+G17+G27</f>
        <v>344107</v>
      </c>
      <c r="H28" s="34">
        <f>(F28-G28)/G28</f>
        <v>-1.5349876637208775E-2</v>
      </c>
      <c r="J28" s="41"/>
    </row>
    <row r="29" spans="1:10" ht="15" customHeight="1" x14ac:dyDescent="0.25">
      <c r="A29" s="89" t="s">
        <v>24</v>
      </c>
      <c r="B29" s="65">
        <v>10857</v>
      </c>
      <c r="C29" s="66">
        <v>11319</v>
      </c>
      <c r="D29" s="34">
        <f>(B29-C29)/C29</f>
        <v>-4.0816326530612242E-2</v>
      </c>
      <c r="E29" s="19"/>
      <c r="F29" s="65">
        <v>54312</v>
      </c>
      <c r="G29" s="66">
        <v>51128</v>
      </c>
      <c r="H29" s="34">
        <f>(F29-G29)/G29</f>
        <v>6.2275074323267093E-2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70968</v>
      </c>
      <c r="C31" s="17">
        <f>SUM(C28:C29)</f>
        <v>72504</v>
      </c>
      <c r="D31" s="34">
        <f t="shared" si="0"/>
        <v>-2.1185038066865277E-2</v>
      </c>
      <c r="E31" s="19"/>
      <c r="F31" s="16">
        <f>SUM(F28:F29)</f>
        <v>393137</v>
      </c>
      <c r="G31" s="17">
        <f>SUM(G28:G29)</f>
        <v>395235</v>
      </c>
      <c r="H31" s="34">
        <f t="shared" si="1"/>
        <v>-5.3082343415942418E-3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47</v>
      </c>
    </row>
    <row r="4" spans="1:33" ht="57" x14ac:dyDescent="0.2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58</v>
      </c>
      <c r="L4" s="99" t="s">
        <v>59</v>
      </c>
      <c r="M4" s="99" t="s">
        <v>60</v>
      </c>
      <c r="N4" s="99" t="s">
        <v>61</v>
      </c>
      <c r="O4" s="99" t="s">
        <v>62</v>
      </c>
      <c r="P4" s="99" t="s">
        <v>63</v>
      </c>
      <c r="Q4" s="99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  <c r="Y4" s="100" t="s">
        <v>72</v>
      </c>
      <c r="Z4" s="100" t="s">
        <v>73</v>
      </c>
      <c r="AA4" s="100" t="s">
        <v>74</v>
      </c>
      <c r="AB4" s="100" t="s">
        <v>75</v>
      </c>
      <c r="AC4" s="100" t="s">
        <v>76</v>
      </c>
      <c r="AD4" s="100" t="s">
        <v>77</v>
      </c>
      <c r="AE4" s="100" t="s">
        <v>78</v>
      </c>
      <c r="AF4" s="100" t="s">
        <v>79</v>
      </c>
      <c r="AG4" s="100" t="s">
        <v>80</v>
      </c>
    </row>
    <row r="5" spans="1:33" ht="14.25" x14ac:dyDescent="0.2">
      <c r="A5" s="101" t="s">
        <v>81</v>
      </c>
      <c r="B5" s="101" t="s">
        <v>82</v>
      </c>
      <c r="C5" s="102">
        <v>35676</v>
      </c>
      <c r="D5" s="102">
        <v>1540</v>
      </c>
      <c r="E5" s="102">
        <v>37216</v>
      </c>
      <c r="F5" s="103">
        <v>9.9047515671216498E-3</v>
      </c>
      <c r="G5" s="102">
        <v>963</v>
      </c>
      <c r="H5" s="102">
        <v>0</v>
      </c>
      <c r="I5" s="102">
        <v>963</v>
      </c>
      <c r="J5" s="104">
        <v>0.194789081885856</v>
      </c>
      <c r="K5" s="105">
        <v>0</v>
      </c>
      <c r="L5" s="103">
        <v>-1</v>
      </c>
      <c r="M5" s="105">
        <v>38179</v>
      </c>
      <c r="N5" s="103">
        <v>1.2383326262197699E-2</v>
      </c>
      <c r="O5" s="105">
        <v>664</v>
      </c>
      <c r="P5" s="105">
        <v>38843</v>
      </c>
      <c r="Q5" s="106">
        <v>7.3130883535178007E-3</v>
      </c>
      <c r="R5" s="107">
        <v>4</v>
      </c>
      <c r="S5" s="101" t="s">
        <v>83</v>
      </c>
      <c r="T5" s="105">
        <v>35281</v>
      </c>
      <c r="U5" s="105">
        <v>36851</v>
      </c>
      <c r="V5" s="105">
        <v>1570</v>
      </c>
      <c r="W5" s="105">
        <v>806</v>
      </c>
      <c r="X5" s="105">
        <v>806</v>
      </c>
      <c r="Y5" s="105">
        <v>0</v>
      </c>
      <c r="Z5" s="105">
        <v>55</v>
      </c>
      <c r="AA5" s="105">
        <v>849</v>
      </c>
      <c r="AB5" s="105">
        <v>37712</v>
      </c>
      <c r="AC5" s="105">
        <v>38561</v>
      </c>
      <c r="AD5" s="101" t="s">
        <v>84</v>
      </c>
      <c r="AE5" s="105">
        <v>4036</v>
      </c>
      <c r="AF5" s="105">
        <v>12</v>
      </c>
      <c r="AG5" s="108" t="s">
        <v>83</v>
      </c>
    </row>
    <row r="6" spans="1:33" ht="14.25" x14ac:dyDescent="0.2">
      <c r="A6" s="101" t="s">
        <v>85</v>
      </c>
      <c r="B6" s="101" t="s">
        <v>86</v>
      </c>
      <c r="C6" s="102">
        <v>4322</v>
      </c>
      <c r="D6" s="102">
        <v>44</v>
      </c>
      <c r="E6" s="102">
        <v>4366</v>
      </c>
      <c r="F6" s="103">
        <v>-3.4070796460177001E-2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4366</v>
      </c>
      <c r="N6" s="103">
        <v>-3.4070796460177001E-2</v>
      </c>
      <c r="O6" s="105">
        <v>1658</v>
      </c>
      <c r="P6" s="105">
        <v>6024</v>
      </c>
      <c r="Q6" s="106">
        <v>-1.9211983067404799E-2</v>
      </c>
      <c r="R6" s="107">
        <v>5</v>
      </c>
      <c r="S6" s="101" t="s">
        <v>83</v>
      </c>
      <c r="T6" s="105">
        <v>4494</v>
      </c>
      <c r="U6" s="105">
        <v>4520</v>
      </c>
      <c r="V6" s="105">
        <v>26</v>
      </c>
      <c r="W6" s="105">
        <v>0</v>
      </c>
      <c r="X6" s="105">
        <v>0</v>
      </c>
      <c r="Y6" s="105">
        <v>0</v>
      </c>
      <c r="Z6" s="105">
        <v>0</v>
      </c>
      <c r="AA6" s="105">
        <v>1622</v>
      </c>
      <c r="AB6" s="105">
        <v>4520</v>
      </c>
      <c r="AC6" s="105">
        <v>6142</v>
      </c>
      <c r="AD6" s="101" t="s">
        <v>87</v>
      </c>
      <c r="AE6" s="105">
        <v>4036</v>
      </c>
      <c r="AF6" s="105">
        <v>12</v>
      </c>
      <c r="AG6" s="109"/>
    </row>
    <row r="7" spans="1:33" ht="14.25" x14ac:dyDescent="0.2">
      <c r="A7" s="101" t="s">
        <v>88</v>
      </c>
      <c r="B7" s="101" t="s">
        <v>89</v>
      </c>
      <c r="C7" s="102">
        <v>22270</v>
      </c>
      <c r="D7" s="102">
        <v>2</v>
      </c>
      <c r="E7" s="102">
        <v>22272</v>
      </c>
      <c r="F7" s="103">
        <v>-3.7677151745592802E-2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22272</v>
      </c>
      <c r="N7" s="103">
        <v>-3.7677151745592802E-2</v>
      </c>
      <c r="O7" s="105">
        <v>0</v>
      </c>
      <c r="P7" s="105">
        <v>22272</v>
      </c>
      <c r="Q7" s="106">
        <v>-5.1084316816497E-2</v>
      </c>
      <c r="R7" s="107">
        <v>4</v>
      </c>
      <c r="S7" s="101" t="s">
        <v>83</v>
      </c>
      <c r="T7" s="105">
        <v>23144</v>
      </c>
      <c r="U7" s="105">
        <v>23144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327</v>
      </c>
      <c r="AB7" s="105">
        <v>23144</v>
      </c>
      <c r="AC7" s="105">
        <v>23471</v>
      </c>
      <c r="AD7" s="101" t="s">
        <v>90</v>
      </c>
      <c r="AE7" s="105">
        <v>4036</v>
      </c>
      <c r="AF7" s="105">
        <v>12</v>
      </c>
      <c r="AG7" s="109"/>
    </row>
    <row r="8" spans="1:33" ht="14.25" x14ac:dyDescent="0.2">
      <c r="A8" s="101" t="s">
        <v>91</v>
      </c>
      <c r="B8" s="101" t="s">
        <v>92</v>
      </c>
      <c r="C8" s="102">
        <v>296100</v>
      </c>
      <c r="D8" s="102">
        <v>26528</v>
      </c>
      <c r="E8" s="102">
        <v>322628</v>
      </c>
      <c r="F8" s="103">
        <v>-2.7417453718916102E-2</v>
      </c>
      <c r="G8" s="102">
        <v>248007</v>
      </c>
      <c r="H8" s="102">
        <v>11132</v>
      </c>
      <c r="I8" s="102">
        <v>259139</v>
      </c>
      <c r="J8" s="104">
        <v>2.1072457258137601E-2</v>
      </c>
      <c r="K8" s="105">
        <v>16018</v>
      </c>
      <c r="L8" s="103">
        <v>0.116003622935972</v>
      </c>
      <c r="M8" s="105">
        <v>597785</v>
      </c>
      <c r="N8" s="103">
        <v>-3.47076935387344E-3</v>
      </c>
      <c r="O8" s="105">
        <v>8017</v>
      </c>
      <c r="P8" s="105">
        <v>605802</v>
      </c>
      <c r="Q8" s="106">
        <v>-3.52826808915909E-3</v>
      </c>
      <c r="R8" s="107">
        <v>2</v>
      </c>
      <c r="S8" s="101" t="s">
        <v>83</v>
      </c>
      <c r="T8" s="105">
        <v>304137</v>
      </c>
      <c r="U8" s="105">
        <v>331723</v>
      </c>
      <c r="V8" s="105">
        <v>27586</v>
      </c>
      <c r="W8" s="105">
        <v>245043</v>
      </c>
      <c r="X8" s="105">
        <v>253791</v>
      </c>
      <c r="Y8" s="105">
        <v>8748</v>
      </c>
      <c r="Z8" s="105">
        <v>14353</v>
      </c>
      <c r="AA8" s="105">
        <v>8080</v>
      </c>
      <c r="AB8" s="105">
        <v>599867</v>
      </c>
      <c r="AC8" s="105">
        <v>607947</v>
      </c>
      <c r="AD8" s="101" t="s">
        <v>93</v>
      </c>
      <c r="AE8" s="105">
        <v>4036</v>
      </c>
      <c r="AF8" s="105">
        <v>12</v>
      </c>
      <c r="AG8" s="109"/>
    </row>
    <row r="9" spans="1:33" ht="14.25" x14ac:dyDescent="0.2">
      <c r="A9" s="101" t="s">
        <v>94</v>
      </c>
      <c r="B9" s="101" t="s">
        <v>95</v>
      </c>
      <c r="C9" s="102">
        <v>373</v>
      </c>
      <c r="D9" s="102">
        <v>8</v>
      </c>
      <c r="E9" s="102">
        <v>381</v>
      </c>
      <c r="F9" s="103">
        <v>-0.202928870292887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381</v>
      </c>
      <c r="N9" s="103">
        <v>-0.202928870292887</v>
      </c>
      <c r="O9" s="105">
        <v>721</v>
      </c>
      <c r="P9" s="105">
        <v>1102</v>
      </c>
      <c r="Q9" s="106">
        <v>-9.6721311475409799E-2</v>
      </c>
      <c r="R9" s="107">
        <v>5</v>
      </c>
      <c r="S9" s="101" t="s">
        <v>83</v>
      </c>
      <c r="T9" s="105">
        <v>476</v>
      </c>
      <c r="U9" s="105">
        <v>478</v>
      </c>
      <c r="V9" s="105">
        <v>2</v>
      </c>
      <c r="W9" s="105">
        <v>0</v>
      </c>
      <c r="X9" s="105">
        <v>0</v>
      </c>
      <c r="Y9" s="105">
        <v>0</v>
      </c>
      <c r="Z9" s="105">
        <v>0</v>
      </c>
      <c r="AA9" s="105">
        <v>742</v>
      </c>
      <c r="AB9" s="105">
        <v>478</v>
      </c>
      <c r="AC9" s="105">
        <v>1220</v>
      </c>
      <c r="AD9" s="101" t="s">
        <v>96</v>
      </c>
      <c r="AE9" s="105">
        <v>4036</v>
      </c>
      <c r="AF9" s="105">
        <v>12</v>
      </c>
      <c r="AG9" s="109"/>
    </row>
    <row r="10" spans="1:33" ht="14.25" x14ac:dyDescent="0.2">
      <c r="A10" s="101" t="s">
        <v>97</v>
      </c>
      <c r="B10" s="101" t="s">
        <v>98</v>
      </c>
      <c r="C10" s="102">
        <v>114350</v>
      </c>
      <c r="D10" s="102">
        <v>41224</v>
      </c>
      <c r="E10" s="102">
        <v>155574</v>
      </c>
      <c r="F10" s="103">
        <v>-2.7747572087442298E-2</v>
      </c>
      <c r="G10" s="102">
        <v>9606</v>
      </c>
      <c r="H10" s="102">
        <v>318</v>
      </c>
      <c r="I10" s="102">
        <v>9924</v>
      </c>
      <c r="J10" s="104">
        <v>0.216922133660331</v>
      </c>
      <c r="K10" s="105">
        <v>0</v>
      </c>
      <c r="L10" s="103">
        <v>0</v>
      </c>
      <c r="M10" s="105">
        <v>165498</v>
      </c>
      <c r="N10" s="103">
        <v>-1.5882832150991E-2</v>
      </c>
      <c r="O10" s="105">
        <v>11676</v>
      </c>
      <c r="P10" s="105">
        <v>177174</v>
      </c>
      <c r="Q10" s="106">
        <v>-2.2466702713439198E-2</v>
      </c>
      <c r="R10" s="107">
        <v>3</v>
      </c>
      <c r="S10" s="101" t="s">
        <v>83</v>
      </c>
      <c r="T10" s="105">
        <v>119806</v>
      </c>
      <c r="U10" s="105">
        <v>160014</v>
      </c>
      <c r="V10" s="105">
        <v>40208</v>
      </c>
      <c r="W10" s="105">
        <v>7589</v>
      </c>
      <c r="X10" s="105">
        <v>8155</v>
      </c>
      <c r="Y10" s="105">
        <v>566</v>
      </c>
      <c r="Z10" s="105">
        <v>0</v>
      </c>
      <c r="AA10" s="105">
        <v>13077</v>
      </c>
      <c r="AB10" s="105">
        <v>168169</v>
      </c>
      <c r="AC10" s="105">
        <v>181246</v>
      </c>
      <c r="AD10" s="101" t="s">
        <v>99</v>
      </c>
      <c r="AE10" s="105">
        <v>4036</v>
      </c>
      <c r="AF10" s="105">
        <v>12</v>
      </c>
      <c r="AG10" s="109"/>
    </row>
    <row r="11" spans="1:33" ht="14.25" x14ac:dyDescent="0.2">
      <c r="A11" s="101" t="s">
        <v>100</v>
      </c>
      <c r="B11" s="101" t="s">
        <v>101</v>
      </c>
      <c r="C11" s="102">
        <v>8582</v>
      </c>
      <c r="D11" s="102">
        <v>78</v>
      </c>
      <c r="E11" s="102">
        <v>8660</v>
      </c>
      <c r="F11" s="103">
        <v>5.6484079541295598E-2</v>
      </c>
      <c r="G11" s="102">
        <v>0</v>
      </c>
      <c r="H11" s="102">
        <v>0</v>
      </c>
      <c r="I11" s="102">
        <v>0</v>
      </c>
      <c r="J11" s="104">
        <v>0</v>
      </c>
      <c r="K11" s="105">
        <v>2011</v>
      </c>
      <c r="L11" s="103">
        <v>0.94111969111969107</v>
      </c>
      <c r="M11" s="105">
        <v>10671</v>
      </c>
      <c r="N11" s="103">
        <v>0.15574569479042599</v>
      </c>
      <c r="O11" s="105">
        <v>1165</v>
      </c>
      <c r="P11" s="105">
        <v>11836</v>
      </c>
      <c r="Q11" s="106">
        <v>0.14623281038156097</v>
      </c>
      <c r="R11" s="107">
        <v>5</v>
      </c>
      <c r="S11" s="101" t="s">
        <v>83</v>
      </c>
      <c r="T11" s="105">
        <v>8147</v>
      </c>
      <c r="U11" s="105">
        <v>8197</v>
      </c>
      <c r="V11" s="105">
        <v>50</v>
      </c>
      <c r="W11" s="105">
        <v>0</v>
      </c>
      <c r="X11" s="105">
        <v>0</v>
      </c>
      <c r="Y11" s="105">
        <v>0</v>
      </c>
      <c r="Z11" s="105">
        <v>1036</v>
      </c>
      <c r="AA11" s="105">
        <v>1093</v>
      </c>
      <c r="AB11" s="105">
        <v>9233</v>
      </c>
      <c r="AC11" s="105">
        <v>10326</v>
      </c>
      <c r="AD11" s="101" t="s">
        <v>102</v>
      </c>
      <c r="AE11" s="105">
        <v>4036</v>
      </c>
      <c r="AF11" s="105">
        <v>12</v>
      </c>
      <c r="AG11" s="109"/>
    </row>
    <row r="12" spans="1:33" ht="14.25" x14ac:dyDescent="0.2">
      <c r="A12" s="101" t="s">
        <v>103</v>
      </c>
      <c r="B12" s="101" t="s">
        <v>104</v>
      </c>
      <c r="C12" s="102">
        <v>1044</v>
      </c>
      <c r="D12" s="102">
        <v>20</v>
      </c>
      <c r="E12" s="102">
        <v>1064</v>
      </c>
      <c r="F12" s="103">
        <v>-0.166797180892717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1064</v>
      </c>
      <c r="N12" s="103">
        <v>-0.166797180892717</v>
      </c>
      <c r="O12" s="105">
        <v>1074</v>
      </c>
      <c r="P12" s="105">
        <v>2138</v>
      </c>
      <c r="Q12" s="106">
        <v>-0.13651050080775401</v>
      </c>
      <c r="R12" s="107">
        <v>5</v>
      </c>
      <c r="S12" s="101" t="s">
        <v>83</v>
      </c>
      <c r="T12" s="105">
        <v>1237</v>
      </c>
      <c r="U12" s="105">
        <v>1277</v>
      </c>
      <c r="V12" s="105">
        <v>40</v>
      </c>
      <c r="W12" s="105">
        <v>0</v>
      </c>
      <c r="X12" s="105">
        <v>0</v>
      </c>
      <c r="Y12" s="105">
        <v>0</v>
      </c>
      <c r="Z12" s="105">
        <v>0</v>
      </c>
      <c r="AA12" s="105">
        <v>1199</v>
      </c>
      <c r="AB12" s="105">
        <v>1277</v>
      </c>
      <c r="AC12" s="105">
        <v>2476</v>
      </c>
      <c r="AD12" s="101" t="s">
        <v>105</v>
      </c>
      <c r="AE12" s="105">
        <v>4036</v>
      </c>
      <c r="AF12" s="105">
        <v>12</v>
      </c>
      <c r="AG12" s="109"/>
    </row>
    <row r="13" spans="1:33" ht="14.25" x14ac:dyDescent="0.2">
      <c r="A13" s="101" t="s">
        <v>106</v>
      </c>
      <c r="B13" s="101" t="s">
        <v>107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04">
        <v>0</v>
      </c>
      <c r="K13" s="105">
        <v>0</v>
      </c>
      <c r="L13" s="103">
        <v>0</v>
      </c>
      <c r="M13" s="105">
        <v>0</v>
      </c>
      <c r="N13" s="103">
        <v>0</v>
      </c>
      <c r="O13" s="105">
        <v>0</v>
      </c>
      <c r="P13" s="105">
        <v>0</v>
      </c>
      <c r="Q13" s="106">
        <v>0</v>
      </c>
      <c r="R13" s="107">
        <v>5</v>
      </c>
      <c r="S13" s="101" t="s">
        <v>83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1" t="s">
        <v>108</v>
      </c>
      <c r="AE13" s="105">
        <v>4036</v>
      </c>
      <c r="AF13" s="105">
        <v>12</v>
      </c>
      <c r="AG13" s="109"/>
    </row>
    <row r="14" spans="1:33" ht="14.25" x14ac:dyDescent="0.2">
      <c r="A14" s="101" t="s">
        <v>109</v>
      </c>
      <c r="B14" s="101" t="s">
        <v>110</v>
      </c>
      <c r="C14" s="102">
        <v>8346</v>
      </c>
      <c r="D14" s="102">
        <v>650</v>
      </c>
      <c r="E14" s="102">
        <v>8996</v>
      </c>
      <c r="F14" s="103">
        <v>-1.30554031815688E-2</v>
      </c>
      <c r="G14" s="102">
        <v>0</v>
      </c>
      <c r="H14" s="102">
        <v>0</v>
      </c>
      <c r="I14" s="102">
        <v>0</v>
      </c>
      <c r="J14" s="104">
        <v>0</v>
      </c>
      <c r="K14" s="105">
        <v>2696</v>
      </c>
      <c r="L14" s="103">
        <v>4.8453224002981705E-3</v>
      </c>
      <c r="M14" s="105">
        <v>11692</v>
      </c>
      <c r="N14" s="103">
        <v>-8.9845736565519613E-3</v>
      </c>
      <c r="O14" s="105">
        <v>397</v>
      </c>
      <c r="P14" s="105">
        <v>12089</v>
      </c>
      <c r="Q14" s="106">
        <v>-7.0291471198954097E-2</v>
      </c>
      <c r="R14" s="107">
        <v>5</v>
      </c>
      <c r="S14" s="101" t="s">
        <v>83</v>
      </c>
      <c r="T14" s="105">
        <v>8931</v>
      </c>
      <c r="U14" s="105">
        <v>9115</v>
      </c>
      <c r="V14" s="105">
        <v>184</v>
      </c>
      <c r="W14" s="105">
        <v>0</v>
      </c>
      <c r="X14" s="105">
        <v>0</v>
      </c>
      <c r="Y14" s="105">
        <v>0</v>
      </c>
      <c r="Z14" s="105">
        <v>2683</v>
      </c>
      <c r="AA14" s="105">
        <v>1205</v>
      </c>
      <c r="AB14" s="105">
        <v>11798</v>
      </c>
      <c r="AC14" s="105">
        <v>13003</v>
      </c>
      <c r="AD14" s="101" t="s">
        <v>111</v>
      </c>
      <c r="AE14" s="105">
        <v>4036</v>
      </c>
      <c r="AF14" s="105">
        <v>12</v>
      </c>
      <c r="AG14" s="109"/>
    </row>
    <row r="15" spans="1:33" ht="14.25" x14ac:dyDescent="0.2">
      <c r="A15" s="101" t="s">
        <v>112</v>
      </c>
      <c r="B15" s="101" t="s">
        <v>113</v>
      </c>
      <c r="C15" s="102">
        <v>6911</v>
      </c>
      <c r="D15" s="102">
        <v>106</v>
      </c>
      <c r="E15" s="102">
        <v>7017</v>
      </c>
      <c r="F15" s="103">
        <v>-2.6092990978487201E-2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7017</v>
      </c>
      <c r="N15" s="103">
        <v>-2.6092990978487201E-2</v>
      </c>
      <c r="O15" s="105">
        <v>264</v>
      </c>
      <c r="P15" s="105">
        <v>7281</v>
      </c>
      <c r="Q15" s="106">
        <v>-2.3601984712350803E-2</v>
      </c>
      <c r="R15" s="107">
        <v>5</v>
      </c>
      <c r="S15" s="101" t="s">
        <v>83</v>
      </c>
      <c r="T15" s="105">
        <v>7157</v>
      </c>
      <c r="U15" s="105">
        <v>7205</v>
      </c>
      <c r="V15" s="105">
        <v>48</v>
      </c>
      <c r="W15" s="105">
        <v>0</v>
      </c>
      <c r="X15" s="105">
        <v>0</v>
      </c>
      <c r="Y15" s="105">
        <v>0</v>
      </c>
      <c r="Z15" s="105">
        <v>0</v>
      </c>
      <c r="AA15" s="105">
        <v>252</v>
      </c>
      <c r="AB15" s="105">
        <v>7205</v>
      </c>
      <c r="AC15" s="105">
        <v>7457</v>
      </c>
      <c r="AD15" s="101" t="s">
        <v>114</v>
      </c>
      <c r="AE15" s="105">
        <v>4036</v>
      </c>
      <c r="AF15" s="105">
        <v>12</v>
      </c>
      <c r="AG15" s="109"/>
    </row>
    <row r="16" spans="1:33" ht="14.25" x14ac:dyDescent="0.2">
      <c r="A16" s="101" t="s">
        <v>115</v>
      </c>
      <c r="B16" s="101" t="s">
        <v>116</v>
      </c>
      <c r="C16" s="102">
        <v>9529</v>
      </c>
      <c r="D16" s="102">
        <v>1162</v>
      </c>
      <c r="E16" s="102">
        <v>10691</v>
      </c>
      <c r="F16" s="103">
        <v>-0.19875590197107101</v>
      </c>
      <c r="G16" s="102">
        <v>0</v>
      </c>
      <c r="H16" s="102">
        <v>0</v>
      </c>
      <c r="I16" s="102">
        <v>0</v>
      </c>
      <c r="J16" s="104">
        <v>0</v>
      </c>
      <c r="K16" s="105">
        <v>1762</v>
      </c>
      <c r="L16" s="103">
        <v>-0.25904121110176603</v>
      </c>
      <c r="M16" s="105">
        <v>12453</v>
      </c>
      <c r="N16" s="103">
        <v>-0.20787481712359299</v>
      </c>
      <c r="O16" s="105">
        <v>3050</v>
      </c>
      <c r="P16" s="105">
        <v>15503</v>
      </c>
      <c r="Q16" s="106">
        <v>-0.18142457363113201</v>
      </c>
      <c r="R16" s="107">
        <v>5</v>
      </c>
      <c r="S16" s="101" t="s">
        <v>83</v>
      </c>
      <c r="T16" s="105">
        <v>12291</v>
      </c>
      <c r="U16" s="105">
        <v>13343</v>
      </c>
      <c r="V16" s="105">
        <v>1052</v>
      </c>
      <c r="W16" s="105">
        <v>0</v>
      </c>
      <c r="X16" s="105">
        <v>0</v>
      </c>
      <c r="Y16" s="105">
        <v>0</v>
      </c>
      <c r="Z16" s="105">
        <v>2378</v>
      </c>
      <c r="AA16" s="105">
        <v>3218</v>
      </c>
      <c r="AB16" s="105">
        <v>15721</v>
      </c>
      <c r="AC16" s="105">
        <v>18939</v>
      </c>
      <c r="AD16" s="101" t="s">
        <v>117</v>
      </c>
      <c r="AE16" s="105">
        <v>4036</v>
      </c>
      <c r="AF16" s="105">
        <v>12</v>
      </c>
      <c r="AG16" s="109"/>
    </row>
    <row r="17" spans="1:33" ht="14.25" x14ac:dyDescent="0.2">
      <c r="A17" s="101" t="s">
        <v>118</v>
      </c>
      <c r="B17" s="101" t="s">
        <v>119</v>
      </c>
      <c r="C17" s="102">
        <v>66460</v>
      </c>
      <c r="D17" s="102">
        <v>738</v>
      </c>
      <c r="E17" s="102">
        <v>67198</v>
      </c>
      <c r="F17" s="103">
        <v>-3.79808449413752E-2</v>
      </c>
      <c r="G17" s="102">
        <v>4845</v>
      </c>
      <c r="H17" s="102">
        <v>0</v>
      </c>
      <c r="I17" s="102">
        <v>4845</v>
      </c>
      <c r="J17" s="104">
        <v>-0.29197720298114899</v>
      </c>
      <c r="K17" s="105">
        <v>0</v>
      </c>
      <c r="L17" s="103">
        <v>0</v>
      </c>
      <c r="M17" s="105">
        <v>72043</v>
      </c>
      <c r="N17" s="103">
        <v>-6.0643596630766405E-2</v>
      </c>
      <c r="O17" s="105">
        <v>888</v>
      </c>
      <c r="P17" s="105">
        <v>72931</v>
      </c>
      <c r="Q17" s="106">
        <v>-5.7093358501299304E-2</v>
      </c>
      <c r="R17" s="107">
        <v>4</v>
      </c>
      <c r="S17" s="101" t="s">
        <v>83</v>
      </c>
      <c r="T17" s="105">
        <v>68937</v>
      </c>
      <c r="U17" s="105">
        <v>69851</v>
      </c>
      <c r="V17" s="105">
        <v>914</v>
      </c>
      <c r="W17" s="105">
        <v>6371</v>
      </c>
      <c r="X17" s="105">
        <v>6843</v>
      </c>
      <c r="Y17" s="105">
        <v>472</v>
      </c>
      <c r="Z17" s="105">
        <v>0</v>
      </c>
      <c r="AA17" s="105">
        <v>653</v>
      </c>
      <c r="AB17" s="105">
        <v>76694</v>
      </c>
      <c r="AC17" s="105">
        <v>77347</v>
      </c>
      <c r="AD17" s="101" t="s">
        <v>120</v>
      </c>
      <c r="AE17" s="105">
        <v>4036</v>
      </c>
      <c r="AF17" s="105">
        <v>12</v>
      </c>
      <c r="AG17" s="109"/>
    </row>
    <row r="18" spans="1:33" ht="14.25" x14ac:dyDescent="0.2">
      <c r="A18" s="101" t="s">
        <v>121</v>
      </c>
      <c r="B18" s="101" t="s">
        <v>122</v>
      </c>
      <c r="C18" s="102">
        <v>1004</v>
      </c>
      <c r="D18" s="102">
        <v>8</v>
      </c>
      <c r="E18" s="102">
        <v>1012</v>
      </c>
      <c r="F18" s="103">
        <v>6.6385669125395202E-2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1012</v>
      </c>
      <c r="N18" s="103">
        <v>6.6385669125395202E-2</v>
      </c>
      <c r="O18" s="105">
        <v>1344</v>
      </c>
      <c r="P18" s="105">
        <v>2356</v>
      </c>
      <c r="Q18" s="106">
        <v>2.9799914857386099E-3</v>
      </c>
      <c r="R18" s="107">
        <v>5</v>
      </c>
      <c r="S18" s="101" t="s">
        <v>83</v>
      </c>
      <c r="T18" s="105">
        <v>941</v>
      </c>
      <c r="U18" s="105">
        <v>949</v>
      </c>
      <c r="V18" s="105">
        <v>8</v>
      </c>
      <c r="W18" s="105">
        <v>0</v>
      </c>
      <c r="X18" s="105">
        <v>0</v>
      </c>
      <c r="Y18" s="105">
        <v>0</v>
      </c>
      <c r="Z18" s="105">
        <v>0</v>
      </c>
      <c r="AA18" s="105">
        <v>1400</v>
      </c>
      <c r="AB18" s="105">
        <v>949</v>
      </c>
      <c r="AC18" s="105">
        <v>2349</v>
      </c>
      <c r="AD18" s="101" t="s">
        <v>123</v>
      </c>
      <c r="AE18" s="105">
        <v>4036</v>
      </c>
      <c r="AF18" s="105">
        <v>12</v>
      </c>
      <c r="AG18" s="109"/>
    </row>
    <row r="19" spans="1:33" ht="14.25" x14ac:dyDescent="0.2">
      <c r="A19" s="101" t="s">
        <v>124</v>
      </c>
      <c r="B19" s="101" t="s">
        <v>125</v>
      </c>
      <c r="C19" s="102">
        <v>40030</v>
      </c>
      <c r="D19" s="102">
        <v>0</v>
      </c>
      <c r="E19" s="102">
        <v>40030</v>
      </c>
      <c r="F19" s="103">
        <v>-3.5770203540888799E-2</v>
      </c>
      <c r="G19" s="102">
        <v>18150</v>
      </c>
      <c r="H19" s="102">
        <v>0</v>
      </c>
      <c r="I19" s="102">
        <v>18150</v>
      </c>
      <c r="J19" s="104">
        <v>0.10060032745133701</v>
      </c>
      <c r="K19" s="105">
        <v>0</v>
      </c>
      <c r="L19" s="103">
        <v>0</v>
      </c>
      <c r="M19" s="105">
        <v>58180</v>
      </c>
      <c r="N19" s="103">
        <v>2.9996896872737299E-3</v>
      </c>
      <c r="O19" s="105">
        <v>52</v>
      </c>
      <c r="P19" s="105">
        <v>58232</v>
      </c>
      <c r="Q19" s="106">
        <v>8.5937231446151711E-4</v>
      </c>
      <c r="R19" s="107">
        <v>4</v>
      </c>
      <c r="S19" s="101" t="s">
        <v>83</v>
      </c>
      <c r="T19" s="105">
        <v>41507</v>
      </c>
      <c r="U19" s="105">
        <v>41515</v>
      </c>
      <c r="V19" s="105">
        <v>8</v>
      </c>
      <c r="W19" s="105">
        <v>16483</v>
      </c>
      <c r="X19" s="105">
        <v>16491</v>
      </c>
      <c r="Y19" s="105">
        <v>8</v>
      </c>
      <c r="Z19" s="105">
        <v>0</v>
      </c>
      <c r="AA19" s="105">
        <v>176</v>
      </c>
      <c r="AB19" s="105">
        <v>58006</v>
      </c>
      <c r="AC19" s="105">
        <v>58182</v>
      </c>
      <c r="AD19" s="101" t="s">
        <v>126</v>
      </c>
      <c r="AE19" s="105">
        <v>4036</v>
      </c>
      <c r="AF19" s="105">
        <v>12</v>
      </c>
      <c r="AG19" s="109"/>
    </row>
    <row r="20" spans="1:33" ht="14.25" x14ac:dyDescent="0.2">
      <c r="A20" s="101" t="s">
        <v>127</v>
      </c>
      <c r="B20" s="101" t="s">
        <v>128</v>
      </c>
      <c r="C20" s="102">
        <v>1515</v>
      </c>
      <c r="D20" s="102">
        <v>18</v>
      </c>
      <c r="E20" s="102">
        <v>1533</v>
      </c>
      <c r="F20" s="103">
        <v>-6.2958435207823987E-2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1533</v>
      </c>
      <c r="N20" s="103">
        <v>-6.2958435207823987E-2</v>
      </c>
      <c r="O20" s="105">
        <v>980</v>
      </c>
      <c r="P20" s="105">
        <v>2513</v>
      </c>
      <c r="Q20" s="106">
        <v>-8.3849799489609911E-2</v>
      </c>
      <c r="R20" s="107">
        <v>5</v>
      </c>
      <c r="S20" s="101" t="s">
        <v>83</v>
      </c>
      <c r="T20" s="105">
        <v>1612</v>
      </c>
      <c r="U20" s="105">
        <v>1636</v>
      </c>
      <c r="V20" s="105">
        <v>24</v>
      </c>
      <c r="W20" s="105">
        <v>0</v>
      </c>
      <c r="X20" s="105">
        <v>0</v>
      </c>
      <c r="Y20" s="105">
        <v>0</v>
      </c>
      <c r="Z20" s="105">
        <v>0</v>
      </c>
      <c r="AA20" s="105">
        <v>1107</v>
      </c>
      <c r="AB20" s="105">
        <v>1636</v>
      </c>
      <c r="AC20" s="105">
        <v>2743</v>
      </c>
      <c r="AD20" s="101" t="s">
        <v>129</v>
      </c>
      <c r="AE20" s="105">
        <v>4036</v>
      </c>
      <c r="AF20" s="105">
        <v>12</v>
      </c>
      <c r="AG20" s="109"/>
    </row>
    <row r="21" spans="1:33" ht="14.25" x14ac:dyDescent="0.2">
      <c r="A21" s="101" t="s">
        <v>130</v>
      </c>
      <c r="B21" s="101" t="s">
        <v>131</v>
      </c>
      <c r="C21" s="102">
        <v>24146</v>
      </c>
      <c r="D21" s="102">
        <v>4824</v>
      </c>
      <c r="E21" s="102">
        <v>28970</v>
      </c>
      <c r="F21" s="103">
        <v>-7.1920551017139192E-2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0</v>
      </c>
      <c r="M21" s="105">
        <v>28970</v>
      </c>
      <c r="N21" s="103">
        <v>-7.2188060466307991E-2</v>
      </c>
      <c r="O21" s="105">
        <v>120</v>
      </c>
      <c r="P21" s="105">
        <v>29090</v>
      </c>
      <c r="Q21" s="106">
        <v>-7.2207692798367001E-2</v>
      </c>
      <c r="R21" s="107">
        <v>4</v>
      </c>
      <c r="S21" s="101" t="s">
        <v>83</v>
      </c>
      <c r="T21" s="105">
        <v>25945</v>
      </c>
      <c r="U21" s="105">
        <v>31215</v>
      </c>
      <c r="V21" s="105">
        <v>5270</v>
      </c>
      <c r="W21" s="105">
        <v>9</v>
      </c>
      <c r="X21" s="105">
        <v>9</v>
      </c>
      <c r="Y21" s="105">
        <v>0</v>
      </c>
      <c r="Z21" s="105">
        <v>0</v>
      </c>
      <c r="AA21" s="105">
        <v>130</v>
      </c>
      <c r="AB21" s="105">
        <v>31224</v>
      </c>
      <c r="AC21" s="105">
        <v>31354</v>
      </c>
      <c r="AD21" s="101" t="s">
        <v>132</v>
      </c>
      <c r="AE21" s="105">
        <v>4036</v>
      </c>
      <c r="AF21" s="105">
        <v>12</v>
      </c>
      <c r="AG21" s="109"/>
    </row>
    <row r="22" spans="1:33" ht="14.25" x14ac:dyDescent="0.2">
      <c r="A22" s="101" t="s">
        <v>133</v>
      </c>
      <c r="B22" s="101" t="s">
        <v>134</v>
      </c>
      <c r="C22" s="102">
        <v>70747</v>
      </c>
      <c r="D22" s="102">
        <v>502</v>
      </c>
      <c r="E22" s="102">
        <v>71249</v>
      </c>
      <c r="F22" s="103">
        <v>2.1915922032099404E-2</v>
      </c>
      <c r="G22" s="102">
        <v>27299</v>
      </c>
      <c r="H22" s="102">
        <v>444</v>
      </c>
      <c r="I22" s="102">
        <v>27743</v>
      </c>
      <c r="J22" s="104">
        <v>7.9200726612170796E-3</v>
      </c>
      <c r="K22" s="105">
        <v>0</v>
      </c>
      <c r="L22" s="103">
        <v>0</v>
      </c>
      <c r="M22" s="105">
        <v>98992</v>
      </c>
      <c r="N22" s="103">
        <v>1.7954465993459904E-2</v>
      </c>
      <c r="O22" s="105">
        <v>209</v>
      </c>
      <c r="P22" s="105">
        <v>99201</v>
      </c>
      <c r="Q22" s="106">
        <v>1.71749072042327E-2</v>
      </c>
      <c r="R22" s="107">
        <v>3</v>
      </c>
      <c r="S22" s="101" t="s">
        <v>83</v>
      </c>
      <c r="T22" s="105">
        <v>69391</v>
      </c>
      <c r="U22" s="105">
        <v>69721</v>
      </c>
      <c r="V22" s="105">
        <v>330</v>
      </c>
      <c r="W22" s="105">
        <v>27045</v>
      </c>
      <c r="X22" s="105">
        <v>27525</v>
      </c>
      <c r="Y22" s="105">
        <v>480</v>
      </c>
      <c r="Z22" s="105">
        <v>0</v>
      </c>
      <c r="AA22" s="105">
        <v>280</v>
      </c>
      <c r="AB22" s="105">
        <v>97246</v>
      </c>
      <c r="AC22" s="105">
        <v>97526</v>
      </c>
      <c r="AD22" s="101" t="s">
        <v>135</v>
      </c>
      <c r="AE22" s="105">
        <v>4036</v>
      </c>
      <c r="AF22" s="105">
        <v>12</v>
      </c>
      <c r="AG22" s="109"/>
    </row>
    <row r="23" spans="1:33" ht="14.25" x14ac:dyDescent="0.2">
      <c r="A23" s="101" t="s">
        <v>136</v>
      </c>
      <c r="B23" s="101" t="s">
        <v>137</v>
      </c>
      <c r="C23" s="102">
        <v>21516</v>
      </c>
      <c r="D23" s="102">
        <v>192</v>
      </c>
      <c r="E23" s="102">
        <v>21708</v>
      </c>
      <c r="F23" s="103">
        <v>-2.54545454545455E-2</v>
      </c>
      <c r="G23" s="102">
        <v>816</v>
      </c>
      <c r="H23" s="102">
        <v>0</v>
      </c>
      <c r="I23" s="102">
        <v>816</v>
      </c>
      <c r="J23" s="104">
        <v>-0.19287833827893203</v>
      </c>
      <c r="K23" s="105">
        <v>4420</v>
      </c>
      <c r="L23" s="103">
        <v>-1.806684733514E-3</v>
      </c>
      <c r="M23" s="105">
        <v>26944</v>
      </c>
      <c r="N23" s="103">
        <v>-2.7783791585480298E-2</v>
      </c>
      <c r="O23" s="105">
        <v>448</v>
      </c>
      <c r="P23" s="105">
        <v>27392</v>
      </c>
      <c r="Q23" s="106">
        <v>-4.4042716549172897E-2</v>
      </c>
      <c r="R23" s="107">
        <v>4</v>
      </c>
      <c r="S23" s="101" t="s">
        <v>83</v>
      </c>
      <c r="T23" s="105">
        <v>21929</v>
      </c>
      <c r="U23" s="105">
        <v>22275</v>
      </c>
      <c r="V23" s="105">
        <v>346</v>
      </c>
      <c r="W23" s="105">
        <v>1011</v>
      </c>
      <c r="X23" s="105">
        <v>1011</v>
      </c>
      <c r="Y23" s="105">
        <v>0</v>
      </c>
      <c r="Z23" s="105">
        <v>4428</v>
      </c>
      <c r="AA23" s="105">
        <v>940</v>
      </c>
      <c r="AB23" s="105">
        <v>27714</v>
      </c>
      <c r="AC23" s="105">
        <v>28654</v>
      </c>
      <c r="AD23" s="101" t="s">
        <v>138</v>
      </c>
      <c r="AE23" s="105">
        <v>4036</v>
      </c>
      <c r="AF23" s="105">
        <v>12</v>
      </c>
      <c r="AG23" s="109"/>
    </row>
    <row r="24" spans="1:33" ht="14.25" x14ac:dyDescent="0.2">
      <c r="A24" s="101" t="s">
        <v>139</v>
      </c>
      <c r="B24" s="101" t="s">
        <v>140</v>
      </c>
      <c r="C24" s="102">
        <v>6021</v>
      </c>
      <c r="D24" s="102">
        <v>12</v>
      </c>
      <c r="E24" s="102">
        <v>6033</v>
      </c>
      <c r="F24" s="103">
        <v>8.0408309455587398E-2</v>
      </c>
      <c r="G24" s="102">
        <v>518</v>
      </c>
      <c r="H24" s="102">
        <v>0</v>
      </c>
      <c r="I24" s="102">
        <v>518</v>
      </c>
      <c r="J24" s="104">
        <v>-0.16181229773462799</v>
      </c>
      <c r="K24" s="105">
        <v>0</v>
      </c>
      <c r="L24" s="103">
        <v>0</v>
      </c>
      <c r="M24" s="105">
        <v>6551</v>
      </c>
      <c r="N24" s="103">
        <v>5.6272170267655602E-2</v>
      </c>
      <c r="O24" s="105">
        <v>324</v>
      </c>
      <c r="P24" s="105">
        <v>6875</v>
      </c>
      <c r="Q24" s="106">
        <v>5.3316990960625102E-2</v>
      </c>
      <c r="R24" s="107">
        <v>4</v>
      </c>
      <c r="S24" s="101" t="s">
        <v>83</v>
      </c>
      <c r="T24" s="105">
        <v>5578</v>
      </c>
      <c r="U24" s="105">
        <v>5584</v>
      </c>
      <c r="V24" s="105">
        <v>6</v>
      </c>
      <c r="W24" s="105">
        <v>618</v>
      </c>
      <c r="X24" s="105">
        <v>618</v>
      </c>
      <c r="Y24" s="105">
        <v>0</v>
      </c>
      <c r="Z24" s="105">
        <v>0</v>
      </c>
      <c r="AA24" s="105">
        <v>325</v>
      </c>
      <c r="AB24" s="105">
        <v>6202</v>
      </c>
      <c r="AC24" s="105">
        <v>6527</v>
      </c>
      <c r="AD24" s="101" t="s">
        <v>141</v>
      </c>
      <c r="AE24" s="105">
        <v>4036</v>
      </c>
      <c r="AF24" s="105">
        <v>12</v>
      </c>
      <c r="AG24" s="109"/>
    </row>
    <row r="25" spans="1:33" ht="14.25" x14ac:dyDescent="0.2">
      <c r="A25" s="101" t="s">
        <v>142</v>
      </c>
      <c r="B25" s="101" t="s">
        <v>143</v>
      </c>
      <c r="C25" s="102">
        <v>12006</v>
      </c>
      <c r="D25" s="102">
        <v>138</v>
      </c>
      <c r="E25" s="102">
        <v>12144</v>
      </c>
      <c r="F25" s="103">
        <v>3.2301938116286996E-2</v>
      </c>
      <c r="G25" s="102">
        <v>0</v>
      </c>
      <c r="H25" s="102">
        <v>0</v>
      </c>
      <c r="I25" s="102">
        <v>0</v>
      </c>
      <c r="J25" s="104">
        <v>-1</v>
      </c>
      <c r="K25" s="105">
        <v>0</v>
      </c>
      <c r="L25" s="103">
        <v>0</v>
      </c>
      <c r="M25" s="105">
        <v>12144</v>
      </c>
      <c r="N25" s="103">
        <v>2.8455284552845499E-2</v>
      </c>
      <c r="O25" s="105">
        <v>1140</v>
      </c>
      <c r="P25" s="105">
        <v>13284</v>
      </c>
      <c r="Q25" s="106">
        <v>-3.07692307692308E-3</v>
      </c>
      <c r="R25" s="107">
        <v>5</v>
      </c>
      <c r="S25" s="101" t="s">
        <v>83</v>
      </c>
      <c r="T25" s="105">
        <v>11612</v>
      </c>
      <c r="U25" s="105">
        <v>11764</v>
      </c>
      <c r="V25" s="105">
        <v>152</v>
      </c>
      <c r="W25" s="105">
        <v>44</v>
      </c>
      <c r="X25" s="105">
        <v>44</v>
      </c>
      <c r="Y25" s="105">
        <v>0</v>
      </c>
      <c r="Z25" s="105">
        <v>0</v>
      </c>
      <c r="AA25" s="105">
        <v>1517</v>
      </c>
      <c r="AB25" s="105">
        <v>11808</v>
      </c>
      <c r="AC25" s="105">
        <v>13325</v>
      </c>
      <c r="AD25" s="101" t="s">
        <v>144</v>
      </c>
      <c r="AE25" s="105">
        <v>4036</v>
      </c>
      <c r="AF25" s="105">
        <v>12</v>
      </c>
      <c r="AG25" s="109"/>
    </row>
    <row r="26" spans="1:33" ht="14.25" x14ac:dyDescent="0.2">
      <c r="A26" s="101" t="s">
        <v>145</v>
      </c>
      <c r="B26" s="101" t="s">
        <v>146</v>
      </c>
      <c r="C26" s="102">
        <v>1432</v>
      </c>
      <c r="D26" s="102">
        <v>0</v>
      </c>
      <c r="E26" s="102">
        <v>1432</v>
      </c>
      <c r="F26" s="103">
        <v>0.144684252597922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1432</v>
      </c>
      <c r="N26" s="103">
        <v>0.144684252597922</v>
      </c>
      <c r="O26" s="105">
        <v>634</v>
      </c>
      <c r="P26" s="105">
        <v>2066</v>
      </c>
      <c r="Q26" s="106">
        <v>-9.6711798839458404E-4</v>
      </c>
      <c r="R26" s="107">
        <v>5</v>
      </c>
      <c r="S26" s="101" t="s">
        <v>83</v>
      </c>
      <c r="T26" s="105">
        <v>1251</v>
      </c>
      <c r="U26" s="105">
        <v>1251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  <c r="AA26" s="105">
        <v>817</v>
      </c>
      <c r="AB26" s="105">
        <v>1251</v>
      </c>
      <c r="AC26" s="105">
        <v>2068</v>
      </c>
      <c r="AD26" s="101" t="s">
        <v>147</v>
      </c>
      <c r="AE26" s="105">
        <v>4036</v>
      </c>
      <c r="AF26" s="105">
        <v>12</v>
      </c>
      <c r="AG26" s="109"/>
    </row>
    <row r="27" spans="1:33" ht="14.25" x14ac:dyDescent="0.2">
      <c r="A27" s="101" t="s">
        <v>148</v>
      </c>
      <c r="B27" s="101" t="s">
        <v>149</v>
      </c>
      <c r="C27" s="102">
        <v>10012</v>
      </c>
      <c r="D27" s="102">
        <v>112</v>
      </c>
      <c r="E27" s="102">
        <v>10124</v>
      </c>
      <c r="F27" s="103">
        <v>-9.0304609578578499E-2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10124</v>
      </c>
      <c r="N27" s="103">
        <v>-9.0304609578578499E-2</v>
      </c>
      <c r="O27" s="105">
        <v>126</v>
      </c>
      <c r="P27" s="105">
        <v>10250</v>
      </c>
      <c r="Q27" s="106">
        <v>-9.787009329343431E-2</v>
      </c>
      <c r="R27" s="107">
        <v>5</v>
      </c>
      <c r="S27" s="101" t="s">
        <v>83</v>
      </c>
      <c r="T27" s="105">
        <v>10885</v>
      </c>
      <c r="U27" s="105">
        <v>11129</v>
      </c>
      <c r="V27" s="105">
        <v>244</v>
      </c>
      <c r="W27" s="105">
        <v>0</v>
      </c>
      <c r="X27" s="105">
        <v>0</v>
      </c>
      <c r="Y27" s="105">
        <v>0</v>
      </c>
      <c r="Z27" s="105">
        <v>0</v>
      </c>
      <c r="AA27" s="105">
        <v>233</v>
      </c>
      <c r="AB27" s="105">
        <v>11129</v>
      </c>
      <c r="AC27" s="105">
        <v>11362</v>
      </c>
      <c r="AD27" s="101" t="s">
        <v>150</v>
      </c>
      <c r="AE27" s="105">
        <v>4036</v>
      </c>
      <c r="AF27" s="105">
        <v>12</v>
      </c>
      <c r="AG27" s="109"/>
    </row>
    <row r="28" spans="1:33" ht="14.25" x14ac:dyDescent="0.2">
      <c r="A28" s="101" t="s">
        <v>151</v>
      </c>
      <c r="B28" s="101" t="s">
        <v>152</v>
      </c>
      <c r="C28" s="102">
        <v>34141</v>
      </c>
      <c r="D28" s="102">
        <v>70</v>
      </c>
      <c r="E28" s="102">
        <v>34211</v>
      </c>
      <c r="F28" s="103">
        <v>-7.0933927165086993E-2</v>
      </c>
      <c r="G28" s="102">
        <v>2634</v>
      </c>
      <c r="H28" s="102">
        <v>0</v>
      </c>
      <c r="I28" s="102">
        <v>2634</v>
      </c>
      <c r="J28" s="104">
        <v>-0.49742415569547804</v>
      </c>
      <c r="K28" s="105">
        <v>4</v>
      </c>
      <c r="L28" s="103">
        <v>0</v>
      </c>
      <c r="M28" s="105">
        <v>36849</v>
      </c>
      <c r="N28" s="103">
        <v>-0.12406104402396101</v>
      </c>
      <c r="O28" s="105">
        <v>606</v>
      </c>
      <c r="P28" s="105">
        <v>37455</v>
      </c>
      <c r="Q28" s="106">
        <v>-0.11731435439398599</v>
      </c>
      <c r="R28" s="107">
        <v>4</v>
      </c>
      <c r="S28" s="101" t="s">
        <v>83</v>
      </c>
      <c r="T28" s="105">
        <v>36587</v>
      </c>
      <c r="U28" s="105">
        <v>36823</v>
      </c>
      <c r="V28" s="105">
        <v>236</v>
      </c>
      <c r="W28" s="105">
        <v>5241</v>
      </c>
      <c r="X28" s="105">
        <v>5241</v>
      </c>
      <c r="Y28" s="105">
        <v>0</v>
      </c>
      <c r="Z28" s="105">
        <v>4</v>
      </c>
      <c r="AA28" s="105">
        <v>365</v>
      </c>
      <c r="AB28" s="105">
        <v>42068</v>
      </c>
      <c r="AC28" s="105">
        <v>42433</v>
      </c>
      <c r="AD28" s="101" t="s">
        <v>153</v>
      </c>
      <c r="AE28" s="105">
        <v>4036</v>
      </c>
      <c r="AF28" s="105">
        <v>12</v>
      </c>
      <c r="AG28" s="109"/>
    </row>
    <row r="29" spans="1:33" ht="14.25" x14ac:dyDescent="0.2">
      <c r="A29" s="101" t="s">
        <v>154</v>
      </c>
      <c r="B29" s="101" t="s">
        <v>155</v>
      </c>
      <c r="C29" s="102">
        <v>5302</v>
      </c>
      <c r="D29" s="102">
        <v>56</v>
      </c>
      <c r="E29" s="102">
        <v>5358</v>
      </c>
      <c r="F29" s="103">
        <v>-0.102662870540948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5358</v>
      </c>
      <c r="N29" s="103">
        <v>-0.102662870540948</v>
      </c>
      <c r="O29" s="105">
        <v>407</v>
      </c>
      <c r="P29" s="105">
        <v>5765</v>
      </c>
      <c r="Q29" s="106">
        <v>-0.123860182370821</v>
      </c>
      <c r="R29" s="107">
        <v>5</v>
      </c>
      <c r="S29" s="101" t="s">
        <v>83</v>
      </c>
      <c r="T29" s="105">
        <v>5891</v>
      </c>
      <c r="U29" s="105">
        <v>5971</v>
      </c>
      <c r="V29" s="105">
        <v>80</v>
      </c>
      <c r="W29" s="105">
        <v>0</v>
      </c>
      <c r="X29" s="105">
        <v>0</v>
      </c>
      <c r="Y29" s="105">
        <v>0</v>
      </c>
      <c r="Z29" s="105">
        <v>0</v>
      </c>
      <c r="AA29" s="105">
        <v>609</v>
      </c>
      <c r="AB29" s="105">
        <v>5971</v>
      </c>
      <c r="AC29" s="105">
        <v>6580</v>
      </c>
      <c r="AD29" s="101" t="s">
        <v>156</v>
      </c>
      <c r="AE29" s="105">
        <v>4036</v>
      </c>
      <c r="AF29" s="105">
        <v>12</v>
      </c>
      <c r="AG29" s="109"/>
    </row>
    <row r="30" spans="1:33" ht="14.25" x14ac:dyDescent="0.2">
      <c r="A30" s="101" t="s">
        <v>157</v>
      </c>
      <c r="B30" s="101" t="s">
        <v>158</v>
      </c>
      <c r="C30" s="102">
        <v>2632</v>
      </c>
      <c r="D30" s="102">
        <v>18</v>
      </c>
      <c r="E30" s="102">
        <v>2650</v>
      </c>
      <c r="F30" s="103">
        <v>0.30349237579931104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2650</v>
      </c>
      <c r="N30" s="103">
        <v>0.30349237579931104</v>
      </c>
      <c r="O30" s="105">
        <v>1212</v>
      </c>
      <c r="P30" s="105">
        <v>3862</v>
      </c>
      <c r="Q30" s="106">
        <v>0.28263035536366704</v>
      </c>
      <c r="R30" s="107">
        <v>5</v>
      </c>
      <c r="S30" s="101" t="s">
        <v>83</v>
      </c>
      <c r="T30" s="105">
        <v>2031</v>
      </c>
      <c r="U30" s="105">
        <v>2033</v>
      </c>
      <c r="V30" s="105">
        <v>2</v>
      </c>
      <c r="W30" s="105">
        <v>0</v>
      </c>
      <c r="X30" s="105">
        <v>0</v>
      </c>
      <c r="Y30" s="105">
        <v>0</v>
      </c>
      <c r="Z30" s="105">
        <v>0</v>
      </c>
      <c r="AA30" s="105">
        <v>978</v>
      </c>
      <c r="AB30" s="105">
        <v>2033</v>
      </c>
      <c r="AC30" s="105">
        <v>3011</v>
      </c>
      <c r="AD30" s="101" t="s">
        <v>159</v>
      </c>
      <c r="AE30" s="105">
        <v>4036</v>
      </c>
      <c r="AF30" s="105">
        <v>12</v>
      </c>
      <c r="AG30" s="109"/>
    </row>
    <row r="31" spans="1:33" ht="14.25" x14ac:dyDescent="0.2">
      <c r="A31" s="101" t="s">
        <v>160</v>
      </c>
      <c r="B31" s="101" t="s">
        <v>161</v>
      </c>
      <c r="C31" s="102">
        <v>741342</v>
      </c>
      <c r="D31" s="102">
        <v>350290</v>
      </c>
      <c r="E31" s="102">
        <v>1091632</v>
      </c>
      <c r="F31" s="103">
        <v>5.2230284725035903E-3</v>
      </c>
      <c r="G31" s="102">
        <v>1252093</v>
      </c>
      <c r="H31" s="102">
        <v>349350</v>
      </c>
      <c r="I31" s="102">
        <v>1601443</v>
      </c>
      <c r="J31" s="104">
        <v>3.0620460104912702E-2</v>
      </c>
      <c r="K31" s="105">
        <v>0</v>
      </c>
      <c r="L31" s="103">
        <v>0</v>
      </c>
      <c r="M31" s="105">
        <v>2693075</v>
      </c>
      <c r="N31" s="103">
        <v>2.0172564599975101E-2</v>
      </c>
      <c r="O31" s="105">
        <v>2186</v>
      </c>
      <c r="P31" s="105">
        <v>2695261</v>
      </c>
      <c r="Q31" s="106">
        <v>2.0570358388086601E-2</v>
      </c>
      <c r="R31" s="107">
        <v>1</v>
      </c>
      <c r="S31" s="101" t="s">
        <v>162</v>
      </c>
      <c r="T31" s="105">
        <v>743536</v>
      </c>
      <c r="U31" s="105">
        <v>1085960</v>
      </c>
      <c r="V31" s="105">
        <v>342424</v>
      </c>
      <c r="W31" s="105">
        <v>1213811</v>
      </c>
      <c r="X31" s="105">
        <v>1553863</v>
      </c>
      <c r="Y31" s="105">
        <v>340052</v>
      </c>
      <c r="Z31" s="105">
        <v>0</v>
      </c>
      <c r="AA31" s="105">
        <v>1113</v>
      </c>
      <c r="AB31" s="105">
        <v>2639823</v>
      </c>
      <c r="AC31" s="105">
        <v>2640936</v>
      </c>
      <c r="AD31" s="101" t="s">
        <v>163</v>
      </c>
      <c r="AE31" s="105">
        <v>4036</v>
      </c>
      <c r="AF31" s="105">
        <v>12</v>
      </c>
      <c r="AG31" s="109"/>
    </row>
    <row r="32" spans="1:33" ht="14.25" x14ac:dyDescent="0.2">
      <c r="A32" s="101" t="s">
        <v>164</v>
      </c>
      <c r="B32" s="101" t="s">
        <v>165</v>
      </c>
      <c r="C32" s="102">
        <v>1845</v>
      </c>
      <c r="D32" s="102">
        <v>0</v>
      </c>
      <c r="E32" s="102">
        <v>1845</v>
      </c>
      <c r="F32" s="103">
        <v>-2.8436018957346001E-2</v>
      </c>
      <c r="G32" s="102">
        <v>0</v>
      </c>
      <c r="H32" s="102">
        <v>0</v>
      </c>
      <c r="I32" s="102">
        <v>0</v>
      </c>
      <c r="J32" s="104">
        <v>0</v>
      </c>
      <c r="K32" s="105">
        <v>0</v>
      </c>
      <c r="L32" s="103">
        <v>0</v>
      </c>
      <c r="M32" s="105">
        <v>1845</v>
      </c>
      <c r="N32" s="103">
        <v>-2.8436018957346001E-2</v>
      </c>
      <c r="O32" s="105">
        <v>0</v>
      </c>
      <c r="P32" s="105">
        <v>1845</v>
      </c>
      <c r="Q32" s="106">
        <v>-2.8436018957346001E-2</v>
      </c>
      <c r="R32" s="107">
        <v>5</v>
      </c>
      <c r="S32" s="101" t="s">
        <v>83</v>
      </c>
      <c r="T32" s="105">
        <v>1899</v>
      </c>
      <c r="U32" s="105">
        <v>1899</v>
      </c>
      <c r="V32" s="105">
        <v>0</v>
      </c>
      <c r="W32" s="105">
        <v>0</v>
      </c>
      <c r="X32" s="105">
        <v>0</v>
      </c>
      <c r="Y32" s="105">
        <v>0</v>
      </c>
      <c r="Z32" s="105">
        <v>0</v>
      </c>
      <c r="AA32" s="105">
        <v>0</v>
      </c>
      <c r="AB32" s="105">
        <v>1899</v>
      </c>
      <c r="AC32" s="105">
        <v>1899</v>
      </c>
      <c r="AD32" s="101" t="s">
        <v>166</v>
      </c>
      <c r="AE32" s="105">
        <v>4036</v>
      </c>
      <c r="AF32" s="105">
        <v>12</v>
      </c>
      <c r="AG32" s="109"/>
    </row>
    <row r="33" spans="1:33" ht="14.25" x14ac:dyDescent="0.2">
      <c r="A33" s="101" t="s">
        <v>167</v>
      </c>
      <c r="B33" s="101" t="s">
        <v>168</v>
      </c>
      <c r="C33" s="102">
        <v>3157</v>
      </c>
      <c r="D33" s="102">
        <v>16</v>
      </c>
      <c r="E33" s="102">
        <v>3173</v>
      </c>
      <c r="F33" s="103">
        <v>5.6962025316455701E-2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3173</v>
      </c>
      <c r="N33" s="103">
        <v>5.6962025316455701E-2</v>
      </c>
      <c r="O33" s="105">
        <v>279</v>
      </c>
      <c r="P33" s="105">
        <v>3452</v>
      </c>
      <c r="Q33" s="106">
        <v>8.4721004966403692E-3</v>
      </c>
      <c r="R33" s="107">
        <v>5</v>
      </c>
      <c r="S33" s="101" t="s">
        <v>83</v>
      </c>
      <c r="T33" s="105">
        <v>3002</v>
      </c>
      <c r="U33" s="105">
        <v>3002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421</v>
      </c>
      <c r="AB33" s="105">
        <v>3002</v>
      </c>
      <c r="AC33" s="105">
        <v>3423</v>
      </c>
      <c r="AD33" s="101" t="s">
        <v>169</v>
      </c>
      <c r="AE33" s="105">
        <v>4036</v>
      </c>
      <c r="AF33" s="105">
        <v>12</v>
      </c>
      <c r="AG33" s="109"/>
    </row>
    <row r="34" spans="1:33" ht="14.25" x14ac:dyDescent="0.2">
      <c r="A34" s="101" t="s">
        <v>170</v>
      </c>
      <c r="B34" s="101" t="s">
        <v>171</v>
      </c>
      <c r="C34" s="102">
        <v>837</v>
      </c>
      <c r="D34" s="102">
        <v>2</v>
      </c>
      <c r="E34" s="102">
        <v>839</v>
      </c>
      <c r="F34" s="103">
        <v>-0.10744680851063801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839</v>
      </c>
      <c r="N34" s="103">
        <v>-0.10744680851063801</v>
      </c>
      <c r="O34" s="105">
        <v>688</v>
      </c>
      <c r="P34" s="105">
        <v>1527</v>
      </c>
      <c r="Q34" s="106">
        <v>5.4558011049723798E-2</v>
      </c>
      <c r="R34" s="107">
        <v>5</v>
      </c>
      <c r="S34" s="101" t="s">
        <v>83</v>
      </c>
      <c r="T34" s="105">
        <v>940</v>
      </c>
      <c r="U34" s="105">
        <v>940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508</v>
      </c>
      <c r="AB34" s="105">
        <v>940</v>
      </c>
      <c r="AC34" s="105">
        <v>1448</v>
      </c>
      <c r="AD34" s="101" t="s">
        <v>172</v>
      </c>
      <c r="AE34" s="105">
        <v>4036</v>
      </c>
      <c r="AF34" s="105">
        <v>12</v>
      </c>
      <c r="AG34" s="109"/>
    </row>
    <row r="35" spans="1:33" ht="14.25" x14ac:dyDescent="0.2">
      <c r="A35" s="101" t="s">
        <v>173</v>
      </c>
      <c r="B35" s="101" t="s">
        <v>174</v>
      </c>
      <c r="C35" s="102">
        <v>2952</v>
      </c>
      <c r="D35" s="102">
        <v>12</v>
      </c>
      <c r="E35" s="102">
        <v>2964</v>
      </c>
      <c r="F35" s="103">
        <v>-9.2745638200183694E-2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2964</v>
      </c>
      <c r="N35" s="103">
        <v>-9.2745638200183694E-2</v>
      </c>
      <c r="O35" s="105">
        <v>852</v>
      </c>
      <c r="P35" s="105">
        <v>3816</v>
      </c>
      <c r="Q35" s="106">
        <v>-9.034564958283671E-2</v>
      </c>
      <c r="R35" s="107">
        <v>5</v>
      </c>
      <c r="S35" s="101" t="s">
        <v>83</v>
      </c>
      <c r="T35" s="105">
        <v>3263</v>
      </c>
      <c r="U35" s="105">
        <v>3267</v>
      </c>
      <c r="V35" s="105">
        <v>4</v>
      </c>
      <c r="W35" s="105">
        <v>0</v>
      </c>
      <c r="X35" s="105">
        <v>0</v>
      </c>
      <c r="Y35" s="105">
        <v>0</v>
      </c>
      <c r="Z35" s="105">
        <v>0</v>
      </c>
      <c r="AA35" s="105">
        <v>928</v>
      </c>
      <c r="AB35" s="105">
        <v>3267</v>
      </c>
      <c r="AC35" s="105">
        <v>4195</v>
      </c>
      <c r="AD35" s="101" t="s">
        <v>175</v>
      </c>
      <c r="AE35" s="105">
        <v>4036</v>
      </c>
      <c r="AF35" s="105">
        <v>12</v>
      </c>
      <c r="AG35" s="109"/>
    </row>
    <row r="36" spans="1:33" ht="14.25" x14ac:dyDescent="0.2">
      <c r="A36" s="101" t="s">
        <v>176</v>
      </c>
      <c r="B36" s="101" t="s">
        <v>177</v>
      </c>
      <c r="C36" s="102">
        <v>5785</v>
      </c>
      <c r="D36" s="102">
        <v>34</v>
      </c>
      <c r="E36" s="102">
        <v>5819</v>
      </c>
      <c r="F36" s="103">
        <v>-0.124830801624304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5819</v>
      </c>
      <c r="N36" s="103">
        <v>-0.124830801624304</v>
      </c>
      <c r="O36" s="105">
        <v>1020</v>
      </c>
      <c r="P36" s="105">
        <v>6839</v>
      </c>
      <c r="Q36" s="106">
        <v>-8.3735262593783499E-2</v>
      </c>
      <c r="R36" s="107">
        <v>5</v>
      </c>
      <c r="S36" s="101" t="s">
        <v>83</v>
      </c>
      <c r="T36" s="105">
        <v>6585</v>
      </c>
      <c r="U36" s="105">
        <v>6649</v>
      </c>
      <c r="V36" s="105">
        <v>64</v>
      </c>
      <c r="W36" s="105">
        <v>0</v>
      </c>
      <c r="X36" s="105">
        <v>0</v>
      </c>
      <c r="Y36" s="105">
        <v>0</v>
      </c>
      <c r="Z36" s="105">
        <v>0</v>
      </c>
      <c r="AA36" s="105">
        <v>815</v>
      </c>
      <c r="AB36" s="105">
        <v>6649</v>
      </c>
      <c r="AC36" s="105">
        <v>7464</v>
      </c>
      <c r="AD36" s="101" t="s">
        <v>178</v>
      </c>
      <c r="AE36" s="105">
        <v>4036</v>
      </c>
      <c r="AF36" s="105">
        <v>12</v>
      </c>
      <c r="AG36" s="109"/>
    </row>
    <row r="37" spans="1:33" ht="14.25" x14ac:dyDescent="0.2">
      <c r="A37" s="101" t="s">
        <v>179</v>
      </c>
      <c r="B37" s="101" t="s">
        <v>180</v>
      </c>
      <c r="C37" s="102">
        <v>4529</v>
      </c>
      <c r="D37" s="102">
        <v>1052</v>
      </c>
      <c r="E37" s="102">
        <v>5581</v>
      </c>
      <c r="F37" s="103">
        <v>-0.123999372155078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5581</v>
      </c>
      <c r="N37" s="103">
        <v>-0.123999372155078</v>
      </c>
      <c r="O37" s="105">
        <v>2259</v>
      </c>
      <c r="P37" s="105">
        <v>7840</v>
      </c>
      <c r="Q37" s="106">
        <v>-7.6778144135657089E-2</v>
      </c>
      <c r="R37" s="107">
        <v>5</v>
      </c>
      <c r="S37" s="101" t="s">
        <v>83</v>
      </c>
      <c r="T37" s="105">
        <v>5209</v>
      </c>
      <c r="U37" s="105">
        <v>6371</v>
      </c>
      <c r="V37" s="105">
        <v>1162</v>
      </c>
      <c r="W37" s="105">
        <v>0</v>
      </c>
      <c r="X37" s="105">
        <v>0</v>
      </c>
      <c r="Y37" s="105">
        <v>0</v>
      </c>
      <c r="Z37" s="105">
        <v>0</v>
      </c>
      <c r="AA37" s="105">
        <v>2121</v>
      </c>
      <c r="AB37" s="105">
        <v>6371</v>
      </c>
      <c r="AC37" s="105">
        <v>8492</v>
      </c>
      <c r="AD37" s="101" t="s">
        <v>181</v>
      </c>
      <c r="AE37" s="105">
        <v>4036</v>
      </c>
      <c r="AF37" s="105">
        <v>12</v>
      </c>
      <c r="AG37" s="109"/>
    </row>
    <row r="38" spans="1:33" ht="14.25" x14ac:dyDescent="0.2">
      <c r="A38" s="101" t="s">
        <v>182</v>
      </c>
      <c r="B38" s="101" t="s">
        <v>183</v>
      </c>
      <c r="C38" s="102">
        <v>213080</v>
      </c>
      <c r="D38" s="102">
        <v>5552</v>
      </c>
      <c r="E38" s="102">
        <v>218632</v>
      </c>
      <c r="F38" s="103">
        <v>-2.1255260094905502E-2</v>
      </c>
      <c r="G38" s="102">
        <v>153867</v>
      </c>
      <c r="H38" s="102">
        <v>6122</v>
      </c>
      <c r="I38" s="102">
        <v>159989</v>
      </c>
      <c r="J38" s="104">
        <v>-8.9939978072484696E-3</v>
      </c>
      <c r="K38" s="105">
        <v>19548</v>
      </c>
      <c r="L38" s="103">
        <v>0.16066975418596399</v>
      </c>
      <c r="M38" s="105">
        <v>398169</v>
      </c>
      <c r="N38" s="103">
        <v>-8.6988345951705803E-3</v>
      </c>
      <c r="O38" s="105">
        <v>1330</v>
      </c>
      <c r="P38" s="105">
        <v>399499</v>
      </c>
      <c r="Q38" s="106">
        <v>-9.60155885882015E-3</v>
      </c>
      <c r="R38" s="107">
        <v>2</v>
      </c>
      <c r="S38" s="101" t="s">
        <v>83</v>
      </c>
      <c r="T38" s="105">
        <v>216912</v>
      </c>
      <c r="U38" s="105">
        <v>223380</v>
      </c>
      <c r="V38" s="105">
        <v>6468</v>
      </c>
      <c r="W38" s="105">
        <v>152705</v>
      </c>
      <c r="X38" s="105">
        <v>161441</v>
      </c>
      <c r="Y38" s="105">
        <v>8736</v>
      </c>
      <c r="Z38" s="105">
        <v>16842</v>
      </c>
      <c r="AA38" s="105">
        <v>1709</v>
      </c>
      <c r="AB38" s="105">
        <v>401663</v>
      </c>
      <c r="AC38" s="105">
        <v>403372</v>
      </c>
      <c r="AD38" s="101" t="s">
        <v>184</v>
      </c>
      <c r="AE38" s="105">
        <v>4036</v>
      </c>
      <c r="AF38" s="105">
        <v>12</v>
      </c>
      <c r="AG38" s="109"/>
    </row>
    <row r="39" spans="1:33" ht="14.25" x14ac:dyDescent="0.2">
      <c r="A39" s="101" t="s">
        <v>185</v>
      </c>
      <c r="B39" s="101" t="s">
        <v>186</v>
      </c>
      <c r="C39" s="102">
        <v>8257</v>
      </c>
      <c r="D39" s="102">
        <v>44</v>
      </c>
      <c r="E39" s="102">
        <v>8301</v>
      </c>
      <c r="F39" s="103">
        <v>-6.8198133524766703E-3</v>
      </c>
      <c r="G39" s="102">
        <v>0</v>
      </c>
      <c r="H39" s="102">
        <v>0</v>
      </c>
      <c r="I39" s="102">
        <v>0</v>
      </c>
      <c r="J39" s="104">
        <v>-1</v>
      </c>
      <c r="K39" s="105">
        <v>0</v>
      </c>
      <c r="L39" s="103">
        <v>0</v>
      </c>
      <c r="M39" s="105">
        <v>8301</v>
      </c>
      <c r="N39" s="103">
        <v>-8.9541547277936992E-3</v>
      </c>
      <c r="O39" s="105">
        <v>1341</v>
      </c>
      <c r="P39" s="105">
        <v>9642</v>
      </c>
      <c r="Q39" s="106">
        <v>-3.5414165666266498E-2</v>
      </c>
      <c r="R39" s="107">
        <v>5</v>
      </c>
      <c r="S39" s="101" t="s">
        <v>83</v>
      </c>
      <c r="T39" s="105">
        <v>8256</v>
      </c>
      <c r="U39" s="105">
        <v>8358</v>
      </c>
      <c r="V39" s="105">
        <v>102</v>
      </c>
      <c r="W39" s="105">
        <v>18</v>
      </c>
      <c r="X39" s="105">
        <v>18</v>
      </c>
      <c r="Y39" s="105">
        <v>0</v>
      </c>
      <c r="Z39" s="105">
        <v>0</v>
      </c>
      <c r="AA39" s="105">
        <v>1620</v>
      </c>
      <c r="AB39" s="105">
        <v>8376</v>
      </c>
      <c r="AC39" s="105">
        <v>9996</v>
      </c>
      <c r="AD39" s="101" t="s">
        <v>187</v>
      </c>
      <c r="AE39" s="105">
        <v>4036</v>
      </c>
      <c r="AF39" s="105">
        <v>12</v>
      </c>
      <c r="AG39" s="109"/>
    </row>
    <row r="40" spans="1:33" ht="14.25" x14ac:dyDescent="0.2">
      <c r="A40" s="101" t="s">
        <v>188</v>
      </c>
      <c r="B40" s="101" t="s">
        <v>189</v>
      </c>
      <c r="C40" s="102">
        <v>21768</v>
      </c>
      <c r="D40" s="102">
        <v>44</v>
      </c>
      <c r="E40" s="102">
        <v>21812</v>
      </c>
      <c r="F40" s="103">
        <v>0.117074669671208</v>
      </c>
      <c r="G40" s="102">
        <v>1144</v>
      </c>
      <c r="H40" s="102">
        <v>0</v>
      </c>
      <c r="I40" s="102">
        <v>1144</v>
      </c>
      <c r="J40" s="104">
        <v>94.3333333333333</v>
      </c>
      <c r="K40" s="105">
        <v>0</v>
      </c>
      <c r="L40" s="103">
        <v>0</v>
      </c>
      <c r="M40" s="105">
        <v>22956</v>
      </c>
      <c r="N40" s="103">
        <v>0.17494114034189798</v>
      </c>
      <c r="O40" s="105">
        <v>0</v>
      </c>
      <c r="P40" s="105">
        <v>22956</v>
      </c>
      <c r="Q40" s="106">
        <v>0.17494114034189798</v>
      </c>
      <c r="R40" s="107">
        <v>4</v>
      </c>
      <c r="S40" s="101" t="s">
        <v>83</v>
      </c>
      <c r="T40" s="105">
        <v>19508</v>
      </c>
      <c r="U40" s="105">
        <v>19526</v>
      </c>
      <c r="V40" s="105">
        <v>18</v>
      </c>
      <c r="W40" s="105">
        <v>12</v>
      </c>
      <c r="X40" s="105">
        <v>12</v>
      </c>
      <c r="Y40" s="105">
        <v>0</v>
      </c>
      <c r="Z40" s="105">
        <v>0</v>
      </c>
      <c r="AA40" s="105">
        <v>0</v>
      </c>
      <c r="AB40" s="105">
        <v>19538</v>
      </c>
      <c r="AC40" s="105">
        <v>19538</v>
      </c>
      <c r="AD40" s="101" t="s">
        <v>190</v>
      </c>
      <c r="AE40" s="105">
        <v>4036</v>
      </c>
      <c r="AF40" s="105">
        <v>12</v>
      </c>
      <c r="AG40" s="109"/>
    </row>
    <row r="41" spans="1:33" ht="14.25" x14ac:dyDescent="0.2">
      <c r="A41" s="101" t="s">
        <v>191</v>
      </c>
      <c r="B41" s="101" t="s">
        <v>192</v>
      </c>
      <c r="C41" s="102">
        <v>9636</v>
      </c>
      <c r="D41" s="102">
        <v>118</v>
      </c>
      <c r="E41" s="102">
        <v>9754</v>
      </c>
      <c r="F41" s="103">
        <v>0.174473208910295</v>
      </c>
      <c r="G41" s="102">
        <v>0</v>
      </c>
      <c r="H41" s="102">
        <v>0</v>
      </c>
      <c r="I41" s="102">
        <v>0</v>
      </c>
      <c r="J41" s="104">
        <v>-1</v>
      </c>
      <c r="K41" s="105">
        <v>0</v>
      </c>
      <c r="L41" s="103">
        <v>0</v>
      </c>
      <c r="M41" s="105">
        <v>9754</v>
      </c>
      <c r="N41" s="103">
        <v>1.0253754531330901E-2</v>
      </c>
      <c r="O41" s="105">
        <v>715</v>
      </c>
      <c r="P41" s="105">
        <v>10469</v>
      </c>
      <c r="Q41" s="106">
        <v>-2.2502334267040101E-2</v>
      </c>
      <c r="R41" s="107">
        <v>5</v>
      </c>
      <c r="S41" s="101" t="s">
        <v>83</v>
      </c>
      <c r="T41" s="105">
        <v>8133</v>
      </c>
      <c r="U41" s="105">
        <v>8305</v>
      </c>
      <c r="V41" s="105">
        <v>172</v>
      </c>
      <c r="W41" s="105">
        <v>1318</v>
      </c>
      <c r="X41" s="105">
        <v>1350</v>
      </c>
      <c r="Y41" s="105">
        <v>32</v>
      </c>
      <c r="Z41" s="105">
        <v>0</v>
      </c>
      <c r="AA41" s="105">
        <v>1055</v>
      </c>
      <c r="AB41" s="105">
        <v>9655</v>
      </c>
      <c r="AC41" s="105">
        <v>10710</v>
      </c>
      <c r="AD41" s="101" t="s">
        <v>193</v>
      </c>
      <c r="AE41" s="105">
        <v>4036</v>
      </c>
      <c r="AF41" s="105">
        <v>12</v>
      </c>
      <c r="AG41" s="109"/>
    </row>
    <row r="42" spans="1:33" ht="14.25" x14ac:dyDescent="0.2">
      <c r="A42" s="101" t="s">
        <v>194</v>
      </c>
      <c r="B42" s="101" t="s">
        <v>195</v>
      </c>
      <c r="C42" s="102">
        <v>1023</v>
      </c>
      <c r="D42" s="102">
        <v>14</v>
      </c>
      <c r="E42" s="102">
        <v>1037</v>
      </c>
      <c r="F42" s="103">
        <v>-0.15346938775510202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1037</v>
      </c>
      <c r="N42" s="103">
        <v>-0.15346938775510202</v>
      </c>
      <c r="O42" s="105">
        <v>703</v>
      </c>
      <c r="P42" s="105">
        <v>1740</v>
      </c>
      <c r="Q42" s="106">
        <v>-0.128693039559339</v>
      </c>
      <c r="R42" s="107">
        <v>5</v>
      </c>
      <c r="S42" s="101" t="s">
        <v>83</v>
      </c>
      <c r="T42" s="105">
        <v>1223</v>
      </c>
      <c r="U42" s="105">
        <v>1225</v>
      </c>
      <c r="V42" s="105">
        <v>2</v>
      </c>
      <c r="W42" s="105">
        <v>0</v>
      </c>
      <c r="X42" s="105">
        <v>0</v>
      </c>
      <c r="Y42" s="105">
        <v>0</v>
      </c>
      <c r="Z42" s="105">
        <v>0</v>
      </c>
      <c r="AA42" s="105">
        <v>772</v>
      </c>
      <c r="AB42" s="105">
        <v>1225</v>
      </c>
      <c r="AC42" s="105">
        <v>1997</v>
      </c>
      <c r="AD42" s="101" t="s">
        <v>196</v>
      </c>
      <c r="AE42" s="105">
        <v>4036</v>
      </c>
      <c r="AF42" s="105">
        <v>12</v>
      </c>
      <c r="AG42" s="109"/>
    </row>
    <row r="43" spans="1:33" ht="14.25" x14ac:dyDescent="0.2">
      <c r="A43" s="101" t="s">
        <v>197</v>
      </c>
      <c r="B43" s="101" t="s">
        <v>198</v>
      </c>
      <c r="C43" s="102">
        <v>143403</v>
      </c>
      <c r="D43" s="102">
        <v>39902</v>
      </c>
      <c r="E43" s="102">
        <v>183305</v>
      </c>
      <c r="F43" s="103">
        <v>5.6618369149572297E-3</v>
      </c>
      <c r="G43" s="102">
        <v>15995</v>
      </c>
      <c r="H43" s="102">
        <v>290</v>
      </c>
      <c r="I43" s="102">
        <v>16285</v>
      </c>
      <c r="J43" s="104">
        <v>9.84822934232715E-2</v>
      </c>
      <c r="K43" s="105">
        <v>0</v>
      </c>
      <c r="L43" s="103">
        <v>0</v>
      </c>
      <c r="M43" s="105">
        <v>199590</v>
      </c>
      <c r="N43" s="103">
        <v>1.2643456554607401E-2</v>
      </c>
      <c r="O43" s="105">
        <v>7125</v>
      </c>
      <c r="P43" s="105">
        <v>206715</v>
      </c>
      <c r="Q43" s="106">
        <v>-4.3109676797842096E-3</v>
      </c>
      <c r="R43" s="107">
        <v>3</v>
      </c>
      <c r="S43" s="101" t="s">
        <v>83</v>
      </c>
      <c r="T43" s="105">
        <v>139557</v>
      </c>
      <c r="U43" s="105">
        <v>182273</v>
      </c>
      <c r="V43" s="105">
        <v>42716</v>
      </c>
      <c r="W43" s="105">
        <v>13139</v>
      </c>
      <c r="X43" s="105">
        <v>14825</v>
      </c>
      <c r="Y43" s="105">
        <v>1686</v>
      </c>
      <c r="Z43" s="105">
        <v>0</v>
      </c>
      <c r="AA43" s="105">
        <v>10512</v>
      </c>
      <c r="AB43" s="105">
        <v>197098</v>
      </c>
      <c r="AC43" s="105">
        <v>207610</v>
      </c>
      <c r="AD43" s="101" t="s">
        <v>199</v>
      </c>
      <c r="AE43" s="105">
        <v>4036</v>
      </c>
      <c r="AF43" s="105">
        <v>12</v>
      </c>
      <c r="AG43" s="109"/>
    </row>
    <row r="44" spans="1:33" ht="14.25" x14ac:dyDescent="0.2">
      <c r="A44" s="101" t="s">
        <v>200</v>
      </c>
      <c r="B44" s="101" t="s">
        <v>201</v>
      </c>
      <c r="C44" s="102">
        <v>270909</v>
      </c>
      <c r="D44" s="102">
        <v>36844</v>
      </c>
      <c r="E44" s="102">
        <v>307753</v>
      </c>
      <c r="F44" s="103">
        <v>-2.8321277583250998E-2</v>
      </c>
      <c r="G44" s="102">
        <v>110145</v>
      </c>
      <c r="H44" s="102">
        <v>1634</v>
      </c>
      <c r="I44" s="102">
        <v>111779</v>
      </c>
      <c r="J44" s="104">
        <v>5.8242684162193394E-2</v>
      </c>
      <c r="K44" s="105">
        <v>0</v>
      </c>
      <c r="L44" s="103">
        <v>0</v>
      </c>
      <c r="M44" s="105">
        <v>419532</v>
      </c>
      <c r="N44" s="103">
        <v>-6.6721913105244508E-3</v>
      </c>
      <c r="O44" s="105">
        <v>1668</v>
      </c>
      <c r="P44" s="105">
        <v>421200</v>
      </c>
      <c r="Q44" s="106">
        <v>-9.5797062599641599E-3</v>
      </c>
      <c r="R44" s="107">
        <v>2</v>
      </c>
      <c r="S44" s="101" t="s">
        <v>83</v>
      </c>
      <c r="T44" s="105">
        <v>274695</v>
      </c>
      <c r="U44" s="105">
        <v>316723</v>
      </c>
      <c r="V44" s="105">
        <v>42028</v>
      </c>
      <c r="W44" s="105">
        <v>102899</v>
      </c>
      <c r="X44" s="105">
        <v>105627</v>
      </c>
      <c r="Y44" s="105">
        <v>2728</v>
      </c>
      <c r="Z44" s="105">
        <v>0</v>
      </c>
      <c r="AA44" s="105">
        <v>2924</v>
      </c>
      <c r="AB44" s="105">
        <v>422350</v>
      </c>
      <c r="AC44" s="105">
        <v>425274</v>
      </c>
      <c r="AD44" s="101" t="s">
        <v>202</v>
      </c>
      <c r="AE44" s="105">
        <v>4036</v>
      </c>
      <c r="AF44" s="105">
        <v>12</v>
      </c>
      <c r="AG44" s="109"/>
    </row>
    <row r="45" spans="1:33" ht="14.25" x14ac:dyDescent="0.2">
      <c r="A45" s="101" t="s">
        <v>203</v>
      </c>
      <c r="B45" s="101" t="s">
        <v>204</v>
      </c>
      <c r="C45" s="102">
        <v>4968</v>
      </c>
      <c r="D45" s="102">
        <v>1076</v>
      </c>
      <c r="E45" s="102">
        <v>6044</v>
      </c>
      <c r="F45" s="103">
        <v>-0.114302461899179</v>
      </c>
      <c r="G45" s="102">
        <v>0</v>
      </c>
      <c r="H45" s="102">
        <v>0</v>
      </c>
      <c r="I45" s="102">
        <v>0</v>
      </c>
      <c r="J45" s="104">
        <v>0</v>
      </c>
      <c r="K45" s="105">
        <v>0</v>
      </c>
      <c r="L45" s="103">
        <v>0</v>
      </c>
      <c r="M45" s="105">
        <v>6044</v>
      </c>
      <c r="N45" s="103">
        <v>-0.114302461899179</v>
      </c>
      <c r="O45" s="105">
        <v>2169</v>
      </c>
      <c r="P45" s="105">
        <v>8213</v>
      </c>
      <c r="Q45" s="106">
        <v>-0.115073806701864</v>
      </c>
      <c r="R45" s="107">
        <v>5</v>
      </c>
      <c r="S45" s="101" t="s">
        <v>83</v>
      </c>
      <c r="T45" s="105">
        <v>5464</v>
      </c>
      <c r="U45" s="105">
        <v>6824</v>
      </c>
      <c r="V45" s="105">
        <v>1360</v>
      </c>
      <c r="W45" s="105">
        <v>0</v>
      </c>
      <c r="X45" s="105">
        <v>0</v>
      </c>
      <c r="Y45" s="105">
        <v>0</v>
      </c>
      <c r="Z45" s="105">
        <v>0</v>
      </c>
      <c r="AA45" s="105">
        <v>2457</v>
      </c>
      <c r="AB45" s="105">
        <v>6824</v>
      </c>
      <c r="AC45" s="105">
        <v>9281</v>
      </c>
      <c r="AD45" s="101" t="s">
        <v>205</v>
      </c>
      <c r="AE45" s="105">
        <v>4036</v>
      </c>
      <c r="AF45" s="105">
        <v>12</v>
      </c>
      <c r="AG45" s="109"/>
    </row>
    <row r="46" spans="1:33" ht="14.25" x14ac:dyDescent="0.2">
      <c r="A46" s="101" t="s">
        <v>206</v>
      </c>
      <c r="B46" s="101" t="s">
        <v>207</v>
      </c>
      <c r="C46" s="102">
        <v>942</v>
      </c>
      <c r="D46" s="102">
        <v>50</v>
      </c>
      <c r="E46" s="102">
        <v>992</v>
      </c>
      <c r="F46" s="103">
        <v>-0.10951526032316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992</v>
      </c>
      <c r="N46" s="103">
        <v>-0.10951526032316</v>
      </c>
      <c r="O46" s="105">
        <v>1483</v>
      </c>
      <c r="P46" s="105">
        <v>2475</v>
      </c>
      <c r="Q46" s="106">
        <v>-0.106820642367376</v>
      </c>
      <c r="R46" s="107">
        <v>5</v>
      </c>
      <c r="S46" s="101" t="s">
        <v>83</v>
      </c>
      <c r="T46" s="105">
        <v>1062</v>
      </c>
      <c r="U46" s="105">
        <v>1114</v>
      </c>
      <c r="V46" s="105">
        <v>52</v>
      </c>
      <c r="W46" s="105">
        <v>0</v>
      </c>
      <c r="X46" s="105">
        <v>0</v>
      </c>
      <c r="Y46" s="105">
        <v>0</v>
      </c>
      <c r="Z46" s="105">
        <v>0</v>
      </c>
      <c r="AA46" s="105">
        <v>1657</v>
      </c>
      <c r="AB46" s="105">
        <v>1114</v>
      </c>
      <c r="AC46" s="105">
        <v>2771</v>
      </c>
      <c r="AD46" s="101" t="s">
        <v>208</v>
      </c>
      <c r="AE46" s="105">
        <v>4036</v>
      </c>
      <c r="AF46" s="105">
        <v>12</v>
      </c>
      <c r="AG46" s="109"/>
    </row>
    <row r="47" spans="1:33" ht="14.25" x14ac:dyDescent="0.2">
      <c r="A47" s="101" t="s">
        <v>209</v>
      </c>
      <c r="B47" s="101" t="s">
        <v>210</v>
      </c>
      <c r="C47" s="102">
        <v>805</v>
      </c>
      <c r="D47" s="102">
        <v>0</v>
      </c>
      <c r="E47" s="102">
        <v>805</v>
      </c>
      <c r="F47" s="103">
        <v>-6.17283950617284E-3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805</v>
      </c>
      <c r="N47" s="103">
        <v>-6.17283950617284E-3</v>
      </c>
      <c r="O47" s="105">
        <v>0</v>
      </c>
      <c r="P47" s="105">
        <v>805</v>
      </c>
      <c r="Q47" s="106">
        <v>-6.17283950617284E-3</v>
      </c>
      <c r="R47" s="107">
        <v>5</v>
      </c>
      <c r="S47" s="101" t="s">
        <v>83</v>
      </c>
      <c r="T47" s="105">
        <v>810</v>
      </c>
      <c r="U47" s="105">
        <v>810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810</v>
      </c>
      <c r="AC47" s="105">
        <v>810</v>
      </c>
      <c r="AD47" s="101" t="s">
        <v>211</v>
      </c>
      <c r="AE47" s="105">
        <v>4036</v>
      </c>
      <c r="AF47" s="105">
        <v>12</v>
      </c>
      <c r="AG47" s="109"/>
    </row>
    <row r="48" spans="1:33" ht="14.25" x14ac:dyDescent="0.2">
      <c r="A48" s="101" t="s">
        <v>212</v>
      </c>
      <c r="B48" s="101" t="s">
        <v>213</v>
      </c>
      <c r="C48" s="102">
        <v>9246</v>
      </c>
      <c r="D48" s="102">
        <v>134</v>
      </c>
      <c r="E48" s="102">
        <v>9380</v>
      </c>
      <c r="F48" s="103">
        <v>-2.0979020979021001E-2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9380</v>
      </c>
      <c r="N48" s="103">
        <v>-2.0979020979021001E-2</v>
      </c>
      <c r="O48" s="105">
        <v>556</v>
      </c>
      <c r="P48" s="105">
        <v>9936</v>
      </c>
      <c r="Q48" s="106">
        <v>1.0372178157413101E-2</v>
      </c>
      <c r="R48" s="107">
        <v>5</v>
      </c>
      <c r="S48" s="101" t="s">
        <v>83</v>
      </c>
      <c r="T48" s="105">
        <v>9499</v>
      </c>
      <c r="U48" s="105">
        <v>9581</v>
      </c>
      <c r="V48" s="105">
        <v>82</v>
      </c>
      <c r="W48" s="105">
        <v>0</v>
      </c>
      <c r="X48" s="105">
        <v>0</v>
      </c>
      <c r="Y48" s="105">
        <v>0</v>
      </c>
      <c r="Z48" s="105">
        <v>0</v>
      </c>
      <c r="AA48" s="105">
        <v>253</v>
      </c>
      <c r="AB48" s="105">
        <v>9581</v>
      </c>
      <c r="AC48" s="105">
        <v>9834</v>
      </c>
      <c r="AD48" s="101" t="s">
        <v>214</v>
      </c>
      <c r="AE48" s="105">
        <v>4036</v>
      </c>
      <c r="AF48" s="105">
        <v>12</v>
      </c>
      <c r="AG48" s="109"/>
    </row>
    <row r="49" spans="1:33" ht="14.25" x14ac:dyDescent="0.2">
      <c r="A49" s="101" t="s">
        <v>215</v>
      </c>
      <c r="B49" s="101" t="s">
        <v>216</v>
      </c>
      <c r="C49" s="102">
        <v>73482</v>
      </c>
      <c r="D49" s="102">
        <v>822</v>
      </c>
      <c r="E49" s="102">
        <v>74304</v>
      </c>
      <c r="F49" s="103">
        <v>1.0508447174844401E-3</v>
      </c>
      <c r="G49" s="102">
        <v>32264</v>
      </c>
      <c r="H49" s="102">
        <v>108</v>
      </c>
      <c r="I49" s="102">
        <v>32372</v>
      </c>
      <c r="J49" s="104">
        <v>7.4660558377319705E-2</v>
      </c>
      <c r="K49" s="105">
        <v>0</v>
      </c>
      <c r="L49" s="103">
        <v>0</v>
      </c>
      <c r="M49" s="105">
        <v>106676</v>
      </c>
      <c r="N49" s="103">
        <v>2.2300165789801499E-2</v>
      </c>
      <c r="O49" s="105">
        <v>958</v>
      </c>
      <c r="P49" s="105">
        <v>107634</v>
      </c>
      <c r="Q49" s="106">
        <v>2.2971573034775702E-2</v>
      </c>
      <c r="R49" s="107">
        <v>3</v>
      </c>
      <c r="S49" s="101" t="s">
        <v>83</v>
      </c>
      <c r="T49" s="105">
        <v>73362</v>
      </c>
      <c r="U49" s="105">
        <v>74226</v>
      </c>
      <c r="V49" s="105">
        <v>864</v>
      </c>
      <c r="W49" s="105">
        <v>30093</v>
      </c>
      <c r="X49" s="105">
        <v>30123</v>
      </c>
      <c r="Y49" s="105">
        <v>30</v>
      </c>
      <c r="Z49" s="105">
        <v>0</v>
      </c>
      <c r="AA49" s="105">
        <v>868</v>
      </c>
      <c r="AB49" s="105">
        <v>104349</v>
      </c>
      <c r="AC49" s="105">
        <v>105217</v>
      </c>
      <c r="AD49" s="101" t="s">
        <v>217</v>
      </c>
      <c r="AE49" s="105">
        <v>4036</v>
      </c>
      <c r="AF49" s="105">
        <v>12</v>
      </c>
      <c r="AG49" s="110"/>
    </row>
    <row r="50" spans="1:33" ht="14.25" x14ac:dyDescent="0.2">
      <c r="A50" s="111" t="s">
        <v>218</v>
      </c>
      <c r="B50" s="112"/>
      <c r="C50" s="113">
        <v>2322433</v>
      </c>
      <c r="D50" s="113">
        <v>514056</v>
      </c>
      <c r="E50" s="113">
        <v>2836489</v>
      </c>
      <c r="F50" s="114">
        <v>-1.0992961338792599E-2</v>
      </c>
      <c r="G50" s="113">
        <v>1878346</v>
      </c>
      <c r="H50" s="113">
        <v>369398</v>
      </c>
      <c r="I50" s="113">
        <v>2247744</v>
      </c>
      <c r="J50" s="115">
        <v>2.74025010592867E-2</v>
      </c>
      <c r="K50" s="116">
        <v>46459</v>
      </c>
      <c r="L50" s="114">
        <v>0.11201799947342</v>
      </c>
      <c r="M50" s="116">
        <v>5130692</v>
      </c>
      <c r="N50" s="114">
        <v>6.4938542514902603E-3</v>
      </c>
      <c r="O50" s="116">
        <v>62508</v>
      </c>
      <c r="P50" s="116">
        <v>5193200</v>
      </c>
      <c r="Q50" s="117">
        <v>4.7758389448731503E-3</v>
      </c>
      <c r="R50" s="118">
        <v>0</v>
      </c>
      <c r="S50" s="119">
        <v>0</v>
      </c>
      <c r="T50" s="120">
        <v>2352113</v>
      </c>
      <c r="U50" s="120">
        <v>2868017</v>
      </c>
      <c r="V50" s="120">
        <v>515904</v>
      </c>
      <c r="W50" s="120">
        <v>1824255</v>
      </c>
      <c r="X50" s="120">
        <v>2187793</v>
      </c>
      <c r="Y50" s="120">
        <v>363538</v>
      </c>
      <c r="Z50" s="120">
        <v>41779</v>
      </c>
      <c r="AA50" s="120">
        <v>70927</v>
      </c>
      <c r="AB50" s="120">
        <v>5097589</v>
      </c>
      <c r="AC50" s="120">
        <v>5168516</v>
      </c>
      <c r="AD50" s="119">
        <v>0</v>
      </c>
      <c r="AE50" s="120">
        <v>181620</v>
      </c>
      <c r="AF50" s="120">
        <v>540</v>
      </c>
      <c r="AG50" s="119" t="s">
        <v>219</v>
      </c>
    </row>
    <row r="51" spans="1:33" ht="14.25" x14ac:dyDescent="0.2">
      <c r="A51" s="101" t="s">
        <v>220</v>
      </c>
      <c r="B51" s="101" t="s">
        <v>221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4">
        <v>0</v>
      </c>
      <c r="K51" s="105">
        <v>0</v>
      </c>
      <c r="L51" s="103">
        <v>0</v>
      </c>
      <c r="M51" s="105">
        <v>0</v>
      </c>
      <c r="N51" s="103">
        <v>0</v>
      </c>
      <c r="O51" s="105">
        <v>0</v>
      </c>
      <c r="P51" s="105">
        <v>0</v>
      </c>
      <c r="Q51" s="106">
        <v>0</v>
      </c>
      <c r="R51" s="107">
        <v>6</v>
      </c>
      <c r="S51" s="101" t="s">
        <v>162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1" t="s">
        <v>222</v>
      </c>
      <c r="AE51" s="105">
        <v>4036</v>
      </c>
      <c r="AF51" s="105">
        <v>12</v>
      </c>
      <c r="AG51" s="108" t="s">
        <v>162</v>
      </c>
    </row>
    <row r="52" spans="1:33" ht="14.25" x14ac:dyDescent="0.2">
      <c r="A52" s="101" t="s">
        <v>223</v>
      </c>
      <c r="B52" s="101" t="s">
        <v>224</v>
      </c>
      <c r="C52" s="102">
        <v>194</v>
      </c>
      <c r="D52" s="102">
        <v>0</v>
      </c>
      <c r="E52" s="102">
        <v>194</v>
      </c>
      <c r="F52" s="103">
        <v>-3.9603960396039598E-2</v>
      </c>
      <c r="G52" s="102">
        <v>0</v>
      </c>
      <c r="H52" s="102">
        <v>0</v>
      </c>
      <c r="I52" s="102">
        <v>0</v>
      </c>
      <c r="J52" s="104">
        <v>0</v>
      </c>
      <c r="K52" s="105">
        <v>0</v>
      </c>
      <c r="L52" s="103">
        <v>0</v>
      </c>
      <c r="M52" s="105">
        <v>194</v>
      </c>
      <c r="N52" s="103">
        <v>-3.9603960396039598E-2</v>
      </c>
      <c r="O52" s="105">
        <v>0</v>
      </c>
      <c r="P52" s="105">
        <v>194</v>
      </c>
      <c r="Q52" s="106">
        <v>-3.9603960396039598E-2</v>
      </c>
      <c r="R52" s="107">
        <v>6</v>
      </c>
      <c r="S52" s="101" t="s">
        <v>162</v>
      </c>
      <c r="T52" s="105">
        <v>202</v>
      </c>
      <c r="U52" s="105">
        <v>202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202</v>
      </c>
      <c r="AC52" s="105">
        <v>202</v>
      </c>
      <c r="AD52" s="101" t="s">
        <v>225</v>
      </c>
      <c r="AE52" s="105">
        <v>4036</v>
      </c>
      <c r="AF52" s="105">
        <v>12</v>
      </c>
      <c r="AG52" s="109"/>
    </row>
    <row r="53" spans="1:33" ht="14.25" x14ac:dyDescent="0.2">
      <c r="A53" s="101" t="s">
        <v>226</v>
      </c>
      <c r="B53" s="101" t="s">
        <v>227</v>
      </c>
      <c r="C53" s="102">
        <v>30998</v>
      </c>
      <c r="D53" s="102">
        <v>0</v>
      </c>
      <c r="E53" s="102">
        <v>30998</v>
      </c>
      <c r="F53" s="103">
        <v>-0.116765443355368</v>
      </c>
      <c r="G53" s="102">
        <v>165581</v>
      </c>
      <c r="H53" s="102">
        <v>0</v>
      </c>
      <c r="I53" s="102">
        <v>165581</v>
      </c>
      <c r="J53" s="104">
        <v>6.794757684816119E-2</v>
      </c>
      <c r="K53" s="105">
        <v>0</v>
      </c>
      <c r="L53" s="103">
        <v>0</v>
      </c>
      <c r="M53" s="105">
        <v>196579</v>
      </c>
      <c r="N53" s="103">
        <v>3.3853646222296994E-2</v>
      </c>
      <c r="O53" s="105">
        <v>162</v>
      </c>
      <c r="P53" s="105">
        <v>196741</v>
      </c>
      <c r="Q53" s="106">
        <v>3.4705641047217302E-2</v>
      </c>
      <c r="R53" s="107">
        <v>6</v>
      </c>
      <c r="S53" s="101" t="s">
        <v>162</v>
      </c>
      <c r="T53" s="105">
        <v>35096</v>
      </c>
      <c r="U53" s="105">
        <v>35096</v>
      </c>
      <c r="V53" s="105">
        <v>0</v>
      </c>
      <c r="W53" s="105">
        <v>155046</v>
      </c>
      <c r="X53" s="105">
        <v>155046</v>
      </c>
      <c r="Y53" s="105">
        <v>0</v>
      </c>
      <c r="Z53" s="105">
        <v>0</v>
      </c>
      <c r="AA53" s="105">
        <v>0</v>
      </c>
      <c r="AB53" s="105">
        <v>190142</v>
      </c>
      <c r="AC53" s="105">
        <v>190142</v>
      </c>
      <c r="AD53" s="101" t="s">
        <v>228</v>
      </c>
      <c r="AE53" s="105">
        <v>4036</v>
      </c>
      <c r="AF53" s="105">
        <v>12</v>
      </c>
      <c r="AG53" s="109"/>
    </row>
    <row r="54" spans="1:33" ht="14.25" x14ac:dyDescent="0.2">
      <c r="A54" s="101" t="s">
        <v>229</v>
      </c>
      <c r="B54" s="101" t="s">
        <v>230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4">
        <v>0</v>
      </c>
      <c r="K54" s="105">
        <v>0</v>
      </c>
      <c r="L54" s="103">
        <v>0</v>
      </c>
      <c r="M54" s="105">
        <v>0</v>
      </c>
      <c r="N54" s="103">
        <v>0</v>
      </c>
      <c r="O54" s="105">
        <v>0</v>
      </c>
      <c r="P54" s="105">
        <v>0</v>
      </c>
      <c r="Q54" s="106">
        <v>0</v>
      </c>
      <c r="R54" s="107">
        <v>6</v>
      </c>
      <c r="S54" s="101" t="s">
        <v>162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1" t="s">
        <v>231</v>
      </c>
      <c r="AE54" s="105">
        <v>4036</v>
      </c>
      <c r="AF54" s="105">
        <v>12</v>
      </c>
      <c r="AG54" s="109"/>
    </row>
    <row r="55" spans="1:33" ht="14.25" x14ac:dyDescent="0.2">
      <c r="A55" s="101" t="s">
        <v>232</v>
      </c>
      <c r="B55" s="101" t="s">
        <v>233</v>
      </c>
      <c r="C55" s="102">
        <v>3197</v>
      </c>
      <c r="D55" s="102">
        <v>0</v>
      </c>
      <c r="E55" s="102">
        <v>3197</v>
      </c>
      <c r="F55" s="103">
        <v>9.0754008870692598E-2</v>
      </c>
      <c r="G55" s="102">
        <v>0</v>
      </c>
      <c r="H55" s="102">
        <v>0</v>
      </c>
      <c r="I55" s="102">
        <v>0</v>
      </c>
      <c r="J55" s="104">
        <v>-1</v>
      </c>
      <c r="K55" s="105">
        <v>0</v>
      </c>
      <c r="L55" s="103">
        <v>0</v>
      </c>
      <c r="M55" s="105">
        <v>3197</v>
      </c>
      <c r="N55" s="103">
        <v>6.7089452603471295E-2</v>
      </c>
      <c r="O55" s="105">
        <v>0</v>
      </c>
      <c r="P55" s="105">
        <v>3197</v>
      </c>
      <c r="Q55" s="106">
        <v>6.7089452603471295E-2</v>
      </c>
      <c r="R55" s="107">
        <v>6</v>
      </c>
      <c r="S55" s="101" t="s">
        <v>162</v>
      </c>
      <c r="T55" s="105">
        <v>2931</v>
      </c>
      <c r="U55" s="105">
        <v>2931</v>
      </c>
      <c r="V55" s="105">
        <v>0</v>
      </c>
      <c r="W55" s="105">
        <v>65</v>
      </c>
      <c r="X55" s="105">
        <v>65</v>
      </c>
      <c r="Y55" s="105">
        <v>0</v>
      </c>
      <c r="Z55" s="105">
        <v>0</v>
      </c>
      <c r="AA55" s="105">
        <v>0</v>
      </c>
      <c r="AB55" s="105">
        <v>2996</v>
      </c>
      <c r="AC55" s="105">
        <v>2996</v>
      </c>
      <c r="AD55" s="101" t="s">
        <v>234</v>
      </c>
      <c r="AE55" s="105">
        <v>4036</v>
      </c>
      <c r="AF55" s="105">
        <v>12</v>
      </c>
      <c r="AG55" s="109"/>
    </row>
    <row r="56" spans="1:33" ht="14.25" x14ac:dyDescent="0.2">
      <c r="A56" s="101" t="s">
        <v>235</v>
      </c>
      <c r="B56" s="101" t="s">
        <v>236</v>
      </c>
      <c r="C56" s="102">
        <v>2155</v>
      </c>
      <c r="D56" s="102">
        <v>0</v>
      </c>
      <c r="E56" s="102">
        <v>2155</v>
      </c>
      <c r="F56" s="103">
        <v>0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2155</v>
      </c>
      <c r="N56" s="103">
        <v>0</v>
      </c>
      <c r="O56" s="105">
        <v>0</v>
      </c>
      <c r="P56" s="105">
        <v>2155</v>
      </c>
      <c r="Q56" s="106">
        <v>0</v>
      </c>
      <c r="R56" s="107">
        <v>6</v>
      </c>
      <c r="S56" s="101" t="s">
        <v>162</v>
      </c>
      <c r="T56" s="105">
        <v>0</v>
      </c>
      <c r="U56" s="105">
        <v>0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0</v>
      </c>
      <c r="AD56" s="101" t="s">
        <v>237</v>
      </c>
      <c r="AE56" s="105">
        <v>4036</v>
      </c>
      <c r="AF56" s="105">
        <v>12</v>
      </c>
      <c r="AG56" s="110"/>
    </row>
    <row r="57" spans="1:33" ht="14.25" x14ac:dyDescent="0.2">
      <c r="A57" s="111" t="s">
        <v>238</v>
      </c>
      <c r="B57" s="112"/>
      <c r="C57" s="113">
        <v>36544</v>
      </c>
      <c r="D57" s="113">
        <v>0</v>
      </c>
      <c r="E57" s="113">
        <v>36544</v>
      </c>
      <c r="F57" s="114">
        <v>-4.4076486436998095E-2</v>
      </c>
      <c r="G57" s="113">
        <v>165581</v>
      </c>
      <c r="H57" s="113">
        <v>0</v>
      </c>
      <c r="I57" s="113">
        <v>165581</v>
      </c>
      <c r="J57" s="115">
        <v>6.7500048352470199E-2</v>
      </c>
      <c r="K57" s="116">
        <v>0</v>
      </c>
      <c r="L57" s="114">
        <v>0</v>
      </c>
      <c r="M57" s="116">
        <v>202125</v>
      </c>
      <c r="N57" s="114">
        <v>4.5438088341781299E-2</v>
      </c>
      <c r="O57" s="116">
        <v>162</v>
      </c>
      <c r="P57" s="116">
        <v>202287</v>
      </c>
      <c r="Q57" s="117">
        <v>4.6275990483086803E-2</v>
      </c>
      <c r="R57" s="118">
        <v>0</v>
      </c>
      <c r="S57" s="119">
        <v>0</v>
      </c>
      <c r="T57" s="120">
        <v>38229</v>
      </c>
      <c r="U57" s="120">
        <v>38229</v>
      </c>
      <c r="V57" s="120">
        <v>0</v>
      </c>
      <c r="W57" s="120">
        <v>155111</v>
      </c>
      <c r="X57" s="120">
        <v>155111</v>
      </c>
      <c r="Y57" s="120">
        <v>0</v>
      </c>
      <c r="Z57" s="120">
        <v>0</v>
      </c>
      <c r="AA57" s="120">
        <v>0</v>
      </c>
      <c r="AB57" s="120">
        <v>193340</v>
      </c>
      <c r="AC57" s="120">
        <v>193340</v>
      </c>
      <c r="AD57" s="119">
        <v>0</v>
      </c>
      <c r="AE57" s="120">
        <v>24216</v>
      </c>
      <c r="AF57" s="120">
        <v>72</v>
      </c>
      <c r="AG57" s="119" t="s">
        <v>219</v>
      </c>
    </row>
    <row r="58" spans="1:33" ht="14.25" x14ac:dyDescent="0.2">
      <c r="A58" s="111" t="s">
        <v>239</v>
      </c>
      <c r="B58" s="112"/>
      <c r="C58" s="113">
        <v>2358977</v>
      </c>
      <c r="D58" s="113">
        <v>514056</v>
      </c>
      <c r="E58" s="113">
        <v>2873033</v>
      </c>
      <c r="F58" s="114">
        <v>-1.14281447613175E-2</v>
      </c>
      <c r="G58" s="113">
        <v>2043927</v>
      </c>
      <c r="H58" s="113">
        <v>369398</v>
      </c>
      <c r="I58" s="113">
        <v>2413325</v>
      </c>
      <c r="J58" s="115">
        <v>3.0057142759583801E-2</v>
      </c>
      <c r="K58" s="116">
        <v>46459</v>
      </c>
      <c r="L58" s="114">
        <v>0.11201799947342</v>
      </c>
      <c r="M58" s="116">
        <v>5332817</v>
      </c>
      <c r="N58" s="114">
        <v>7.9169461544466007E-3</v>
      </c>
      <c r="O58" s="116">
        <v>62670</v>
      </c>
      <c r="P58" s="116">
        <v>5395487</v>
      </c>
      <c r="Q58" s="117">
        <v>6.2722684085510698E-3</v>
      </c>
      <c r="R58" s="118">
        <v>0</v>
      </c>
      <c r="S58" s="119">
        <v>0</v>
      </c>
      <c r="T58" s="120">
        <v>2390342</v>
      </c>
      <c r="U58" s="120">
        <v>2906246</v>
      </c>
      <c r="V58" s="120">
        <v>515904</v>
      </c>
      <c r="W58" s="120">
        <v>1979366</v>
      </c>
      <c r="X58" s="120">
        <v>2342904</v>
      </c>
      <c r="Y58" s="120">
        <v>363538</v>
      </c>
      <c r="Z58" s="120">
        <v>41779</v>
      </c>
      <c r="AA58" s="120">
        <v>70927</v>
      </c>
      <c r="AB58" s="120">
        <v>5290929</v>
      </c>
      <c r="AC58" s="120">
        <v>5361856</v>
      </c>
      <c r="AD58" s="119">
        <v>0</v>
      </c>
      <c r="AE58" s="120">
        <v>205836</v>
      </c>
      <c r="AF58" s="120">
        <v>612</v>
      </c>
      <c r="AG58" s="119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zoomScaleNormal="16690" zoomScaleSheetLayoutView="553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0" sqref="P50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241</v>
      </c>
    </row>
    <row r="4" spans="1:33" ht="57" x14ac:dyDescent="0.2">
      <c r="A4" s="99" t="s">
        <v>48</v>
      </c>
      <c r="B4" s="99" t="s">
        <v>49</v>
      </c>
      <c r="C4" s="99" t="s">
        <v>50</v>
      </c>
      <c r="D4" s="99" t="s">
        <v>51</v>
      </c>
      <c r="E4" s="99" t="s">
        <v>52</v>
      </c>
      <c r="F4" s="99" t="s">
        <v>53</v>
      </c>
      <c r="G4" s="99" t="s">
        <v>54</v>
      </c>
      <c r="H4" s="99" t="s">
        <v>55</v>
      </c>
      <c r="I4" s="99" t="s">
        <v>56</v>
      </c>
      <c r="J4" s="99" t="s">
        <v>57</v>
      </c>
      <c r="K4" s="99" t="s">
        <v>58</v>
      </c>
      <c r="L4" s="99" t="s">
        <v>59</v>
      </c>
      <c r="M4" s="99" t="s">
        <v>60</v>
      </c>
      <c r="N4" s="99" t="s">
        <v>61</v>
      </c>
      <c r="O4" s="99" t="s">
        <v>62</v>
      </c>
      <c r="P4" s="99" t="s">
        <v>63</v>
      </c>
      <c r="Q4" s="99" t="s">
        <v>64</v>
      </c>
      <c r="R4" s="100" t="s">
        <v>65</v>
      </c>
      <c r="S4" s="100" t="s">
        <v>80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  <c r="Y4" s="100" t="s">
        <v>71</v>
      </c>
      <c r="Z4" s="100" t="s">
        <v>72</v>
      </c>
      <c r="AA4" s="100" t="s">
        <v>73</v>
      </c>
      <c r="AB4" s="100" t="s">
        <v>74</v>
      </c>
      <c r="AC4" s="100" t="s">
        <v>75</v>
      </c>
      <c r="AD4" s="100" t="s">
        <v>76</v>
      </c>
      <c r="AE4" s="100" t="s">
        <v>77</v>
      </c>
      <c r="AF4" s="100" t="s">
        <v>79</v>
      </c>
      <c r="AG4" s="100" t="s">
        <v>78</v>
      </c>
    </row>
    <row r="5" spans="1:33" ht="14.25" x14ac:dyDescent="0.2">
      <c r="A5" s="101" t="s">
        <v>81</v>
      </c>
      <c r="B5" s="101" t="s">
        <v>82</v>
      </c>
      <c r="C5" s="102">
        <v>174020</v>
      </c>
      <c r="D5" s="102">
        <v>8938</v>
      </c>
      <c r="E5" s="102">
        <v>182958</v>
      </c>
      <c r="F5" s="103">
        <v>2.7028847611188803E-2</v>
      </c>
      <c r="G5" s="102">
        <v>2973</v>
      </c>
      <c r="H5" s="102">
        <v>0</v>
      </c>
      <c r="I5" s="102">
        <v>2973</v>
      </c>
      <c r="J5" s="103">
        <v>0.28701298701298705</v>
      </c>
      <c r="K5" s="102">
        <v>26</v>
      </c>
      <c r="L5" s="122">
        <v>-0.95751633986928097</v>
      </c>
      <c r="M5" s="102">
        <v>185957</v>
      </c>
      <c r="N5" s="103">
        <v>2.7017921740811301E-2</v>
      </c>
      <c r="O5" s="102">
        <v>4637</v>
      </c>
      <c r="P5" s="102">
        <v>190594</v>
      </c>
      <c r="Q5" s="103">
        <v>2.7200655359558502E-2</v>
      </c>
      <c r="R5" s="107">
        <v>4</v>
      </c>
      <c r="S5" s="108" t="s">
        <v>83</v>
      </c>
      <c r="T5" s="101" t="s">
        <v>83</v>
      </c>
      <c r="U5" s="105">
        <v>169521</v>
      </c>
      <c r="V5" s="105">
        <v>178143</v>
      </c>
      <c r="W5" s="105">
        <v>8622</v>
      </c>
      <c r="X5" s="105">
        <v>2310</v>
      </c>
      <c r="Y5" s="105">
        <v>2310</v>
      </c>
      <c r="Z5" s="105">
        <v>0</v>
      </c>
      <c r="AA5" s="105">
        <v>612</v>
      </c>
      <c r="AB5" s="105">
        <v>4482</v>
      </c>
      <c r="AC5" s="105">
        <v>181065</v>
      </c>
      <c r="AD5" s="105">
        <v>185547</v>
      </c>
      <c r="AE5" s="101" t="s">
        <v>84</v>
      </c>
      <c r="AF5" s="105">
        <v>42</v>
      </c>
      <c r="AG5" s="105">
        <v>24216</v>
      </c>
    </row>
    <row r="6" spans="1:33" ht="14.25" x14ac:dyDescent="0.2">
      <c r="A6" s="101" t="s">
        <v>85</v>
      </c>
      <c r="B6" s="101" t="s">
        <v>86</v>
      </c>
      <c r="C6" s="102">
        <v>21522</v>
      </c>
      <c r="D6" s="102">
        <v>182</v>
      </c>
      <c r="E6" s="102">
        <v>21704</v>
      </c>
      <c r="F6" s="103">
        <v>-4.9057814864059404E-3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2">
        <v>0</v>
      </c>
      <c r="M6" s="102">
        <v>21704</v>
      </c>
      <c r="N6" s="103">
        <v>-4.9057814864059404E-3</v>
      </c>
      <c r="O6" s="102">
        <v>8735</v>
      </c>
      <c r="P6" s="102">
        <v>30439</v>
      </c>
      <c r="Q6" s="103">
        <v>4.0151722252597E-2</v>
      </c>
      <c r="R6" s="107">
        <v>5</v>
      </c>
      <c r="S6" s="109"/>
      <c r="T6" s="101" t="s">
        <v>83</v>
      </c>
      <c r="U6" s="105">
        <v>21701</v>
      </c>
      <c r="V6" s="105">
        <v>21811</v>
      </c>
      <c r="W6" s="105">
        <v>110</v>
      </c>
      <c r="X6" s="105">
        <v>0</v>
      </c>
      <c r="Y6" s="105">
        <v>0</v>
      </c>
      <c r="Z6" s="105">
        <v>0</v>
      </c>
      <c r="AA6" s="105">
        <v>0</v>
      </c>
      <c r="AB6" s="105">
        <v>7453</v>
      </c>
      <c r="AC6" s="105">
        <v>21811</v>
      </c>
      <c r="AD6" s="105">
        <v>29264</v>
      </c>
      <c r="AE6" s="101" t="s">
        <v>87</v>
      </c>
      <c r="AF6" s="105">
        <v>42</v>
      </c>
      <c r="AG6" s="105">
        <v>24216</v>
      </c>
    </row>
    <row r="7" spans="1:33" ht="14.25" x14ac:dyDescent="0.2">
      <c r="A7" s="101" t="s">
        <v>88</v>
      </c>
      <c r="B7" s="101" t="s">
        <v>89</v>
      </c>
      <c r="C7" s="102">
        <v>115188</v>
      </c>
      <c r="D7" s="102">
        <v>2</v>
      </c>
      <c r="E7" s="102">
        <v>115190</v>
      </c>
      <c r="F7" s="103">
        <v>-1.2262047676213301E-2</v>
      </c>
      <c r="G7" s="102">
        <v>411</v>
      </c>
      <c r="H7" s="102">
        <v>0</v>
      </c>
      <c r="I7" s="102">
        <v>411</v>
      </c>
      <c r="J7" s="103">
        <v>0</v>
      </c>
      <c r="K7" s="102">
        <v>0</v>
      </c>
      <c r="L7" s="122">
        <v>0</v>
      </c>
      <c r="M7" s="102">
        <v>115601</v>
      </c>
      <c r="N7" s="103">
        <v>-8.737780826616361E-3</v>
      </c>
      <c r="O7" s="102">
        <v>399</v>
      </c>
      <c r="P7" s="102">
        <v>116000</v>
      </c>
      <c r="Q7" s="103">
        <v>-1.11164154675032E-2</v>
      </c>
      <c r="R7" s="107">
        <v>4</v>
      </c>
      <c r="S7" s="109"/>
      <c r="T7" s="101" t="s">
        <v>83</v>
      </c>
      <c r="U7" s="105">
        <v>116616</v>
      </c>
      <c r="V7" s="105">
        <v>116620</v>
      </c>
      <c r="W7" s="105">
        <v>4</v>
      </c>
      <c r="X7" s="105">
        <v>0</v>
      </c>
      <c r="Y7" s="105">
        <v>0</v>
      </c>
      <c r="Z7" s="105">
        <v>0</v>
      </c>
      <c r="AA7" s="105">
        <v>0</v>
      </c>
      <c r="AB7" s="105">
        <v>684</v>
      </c>
      <c r="AC7" s="105">
        <v>116620</v>
      </c>
      <c r="AD7" s="105">
        <v>117304</v>
      </c>
      <c r="AE7" s="101" t="s">
        <v>90</v>
      </c>
      <c r="AF7" s="105">
        <v>42</v>
      </c>
      <c r="AG7" s="105">
        <v>24216</v>
      </c>
    </row>
    <row r="8" spans="1:33" ht="14.25" x14ac:dyDescent="0.2">
      <c r="A8" s="101" t="s">
        <v>91</v>
      </c>
      <c r="B8" s="101" t="s">
        <v>92</v>
      </c>
      <c r="C8" s="102">
        <v>1666460</v>
      </c>
      <c r="D8" s="102">
        <v>136302</v>
      </c>
      <c r="E8" s="102">
        <v>1802762</v>
      </c>
      <c r="F8" s="103">
        <v>1.8339305969171299E-2</v>
      </c>
      <c r="G8" s="102">
        <v>1019276</v>
      </c>
      <c r="H8" s="102">
        <v>43346</v>
      </c>
      <c r="I8" s="102">
        <v>1062622</v>
      </c>
      <c r="J8" s="103">
        <v>2.9977881038369902E-2</v>
      </c>
      <c r="K8" s="102">
        <v>86025</v>
      </c>
      <c r="L8" s="122">
        <v>7.8331829121540297E-2</v>
      </c>
      <c r="M8" s="102">
        <v>2951409</v>
      </c>
      <c r="N8" s="103">
        <v>2.4166778288035901E-2</v>
      </c>
      <c r="O8" s="102">
        <v>36078</v>
      </c>
      <c r="P8" s="102">
        <v>2987487</v>
      </c>
      <c r="Q8" s="103">
        <v>2.2720760585762199E-2</v>
      </c>
      <c r="R8" s="107">
        <v>2</v>
      </c>
      <c r="S8" s="109"/>
      <c r="T8" s="101" t="s">
        <v>83</v>
      </c>
      <c r="U8" s="105">
        <v>1634944</v>
      </c>
      <c r="V8" s="105">
        <v>1770296</v>
      </c>
      <c r="W8" s="105">
        <v>135352</v>
      </c>
      <c r="X8" s="105">
        <v>995080</v>
      </c>
      <c r="Y8" s="105">
        <v>1031694</v>
      </c>
      <c r="Z8" s="105">
        <v>36614</v>
      </c>
      <c r="AA8" s="105">
        <v>79776</v>
      </c>
      <c r="AB8" s="105">
        <v>39351</v>
      </c>
      <c r="AC8" s="105">
        <v>2881766</v>
      </c>
      <c r="AD8" s="105">
        <v>2921117</v>
      </c>
      <c r="AE8" s="101" t="s">
        <v>93</v>
      </c>
      <c r="AF8" s="105">
        <v>42</v>
      </c>
      <c r="AG8" s="105">
        <v>24216</v>
      </c>
    </row>
    <row r="9" spans="1:33" ht="14.25" x14ac:dyDescent="0.2">
      <c r="A9" s="101" t="s">
        <v>94</v>
      </c>
      <c r="B9" s="101" t="s">
        <v>95</v>
      </c>
      <c r="C9" s="102">
        <v>2533</v>
      </c>
      <c r="D9" s="102">
        <v>42</v>
      </c>
      <c r="E9" s="102">
        <v>2575</v>
      </c>
      <c r="F9" s="103">
        <v>-0.12235855487389201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2">
        <v>0</v>
      </c>
      <c r="M9" s="102">
        <v>2575</v>
      </c>
      <c r="N9" s="103">
        <v>-0.12235855487389201</v>
      </c>
      <c r="O9" s="102">
        <v>4197</v>
      </c>
      <c r="P9" s="102">
        <v>6772</v>
      </c>
      <c r="Q9" s="103">
        <v>-3.2433204743534796E-2</v>
      </c>
      <c r="R9" s="107">
        <v>5</v>
      </c>
      <c r="S9" s="109"/>
      <c r="T9" s="101" t="s">
        <v>83</v>
      </c>
      <c r="U9" s="105">
        <v>2906</v>
      </c>
      <c r="V9" s="105">
        <v>2934</v>
      </c>
      <c r="W9" s="105">
        <v>28</v>
      </c>
      <c r="X9" s="105">
        <v>0</v>
      </c>
      <c r="Y9" s="105">
        <v>0</v>
      </c>
      <c r="Z9" s="105">
        <v>0</v>
      </c>
      <c r="AA9" s="105">
        <v>0</v>
      </c>
      <c r="AB9" s="105">
        <v>4065</v>
      </c>
      <c r="AC9" s="105">
        <v>2934</v>
      </c>
      <c r="AD9" s="105">
        <v>6999</v>
      </c>
      <c r="AE9" s="101" t="s">
        <v>96</v>
      </c>
      <c r="AF9" s="105">
        <v>42</v>
      </c>
      <c r="AG9" s="105">
        <v>24216</v>
      </c>
    </row>
    <row r="10" spans="1:33" ht="14.25" x14ac:dyDescent="0.2">
      <c r="A10" s="101" t="s">
        <v>97</v>
      </c>
      <c r="B10" s="101" t="s">
        <v>98</v>
      </c>
      <c r="C10" s="102">
        <v>573555</v>
      </c>
      <c r="D10" s="102">
        <v>215780</v>
      </c>
      <c r="E10" s="102">
        <v>789335</v>
      </c>
      <c r="F10" s="103">
        <v>-2.5887559359851504E-2</v>
      </c>
      <c r="G10" s="102">
        <v>27578</v>
      </c>
      <c r="H10" s="102">
        <v>446</v>
      </c>
      <c r="I10" s="102">
        <v>28024</v>
      </c>
      <c r="J10" s="103">
        <v>0.12496487495483902</v>
      </c>
      <c r="K10" s="102">
        <v>2</v>
      </c>
      <c r="L10" s="122">
        <v>0</v>
      </c>
      <c r="M10" s="102">
        <v>817361</v>
      </c>
      <c r="N10" s="103">
        <v>-2.1385905321093902E-2</v>
      </c>
      <c r="O10" s="102">
        <v>65216</v>
      </c>
      <c r="P10" s="102">
        <v>882577</v>
      </c>
      <c r="Q10" s="103">
        <v>-2.4941639700691499E-2</v>
      </c>
      <c r="R10" s="107">
        <v>3</v>
      </c>
      <c r="S10" s="109"/>
      <c r="T10" s="101" t="s">
        <v>83</v>
      </c>
      <c r="U10" s="105">
        <v>580542</v>
      </c>
      <c r="V10" s="105">
        <v>810312</v>
      </c>
      <c r="W10" s="105">
        <v>229770</v>
      </c>
      <c r="X10" s="105">
        <v>23927</v>
      </c>
      <c r="Y10" s="105">
        <v>24911</v>
      </c>
      <c r="Z10" s="105">
        <v>984</v>
      </c>
      <c r="AA10" s="105">
        <v>0</v>
      </c>
      <c r="AB10" s="105">
        <v>69930</v>
      </c>
      <c r="AC10" s="105">
        <v>835223</v>
      </c>
      <c r="AD10" s="105">
        <v>905153</v>
      </c>
      <c r="AE10" s="101" t="s">
        <v>99</v>
      </c>
      <c r="AF10" s="105">
        <v>42</v>
      </c>
      <c r="AG10" s="105">
        <v>24216</v>
      </c>
    </row>
    <row r="11" spans="1:33" ht="14.25" x14ac:dyDescent="0.2">
      <c r="A11" s="101" t="s">
        <v>100</v>
      </c>
      <c r="B11" s="101" t="s">
        <v>101</v>
      </c>
      <c r="C11" s="102">
        <v>46876</v>
      </c>
      <c r="D11" s="102">
        <v>442</v>
      </c>
      <c r="E11" s="102">
        <v>47318</v>
      </c>
      <c r="F11" s="103">
        <v>3.6198401401510996E-2</v>
      </c>
      <c r="G11" s="102">
        <v>0</v>
      </c>
      <c r="H11" s="102">
        <v>0</v>
      </c>
      <c r="I11" s="102">
        <v>0</v>
      </c>
      <c r="J11" s="103">
        <v>0</v>
      </c>
      <c r="K11" s="102">
        <v>12215</v>
      </c>
      <c r="L11" s="122">
        <v>1.1343700856194299</v>
      </c>
      <c r="M11" s="102">
        <v>59533</v>
      </c>
      <c r="N11" s="103">
        <v>0.158500038919592</v>
      </c>
      <c r="O11" s="102">
        <v>5795</v>
      </c>
      <c r="P11" s="102">
        <v>65328</v>
      </c>
      <c r="Q11" s="103">
        <v>8.9835343576397594E-2</v>
      </c>
      <c r="R11" s="107">
        <v>5</v>
      </c>
      <c r="S11" s="109"/>
      <c r="T11" s="101" t="s">
        <v>83</v>
      </c>
      <c r="U11" s="105">
        <v>45275</v>
      </c>
      <c r="V11" s="105">
        <v>45665</v>
      </c>
      <c r="W11" s="105">
        <v>390</v>
      </c>
      <c r="X11" s="105">
        <v>0</v>
      </c>
      <c r="Y11" s="105">
        <v>0</v>
      </c>
      <c r="Z11" s="105">
        <v>0</v>
      </c>
      <c r="AA11" s="105">
        <v>5723</v>
      </c>
      <c r="AB11" s="105">
        <v>8555</v>
      </c>
      <c r="AC11" s="105">
        <v>51388</v>
      </c>
      <c r="AD11" s="105">
        <v>59943</v>
      </c>
      <c r="AE11" s="101" t="s">
        <v>102</v>
      </c>
      <c r="AF11" s="105">
        <v>42</v>
      </c>
      <c r="AG11" s="105">
        <v>24216</v>
      </c>
    </row>
    <row r="12" spans="1:33" ht="14.25" x14ac:dyDescent="0.2">
      <c r="A12" s="101" t="s">
        <v>103</v>
      </c>
      <c r="B12" s="101" t="s">
        <v>104</v>
      </c>
      <c r="C12" s="102">
        <v>6377</v>
      </c>
      <c r="D12" s="102">
        <v>186</v>
      </c>
      <c r="E12" s="102">
        <v>6563</v>
      </c>
      <c r="F12" s="103">
        <v>-0.11478284326949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2">
        <v>0</v>
      </c>
      <c r="M12" s="102">
        <v>6563</v>
      </c>
      <c r="N12" s="103">
        <v>-0.11478284326949</v>
      </c>
      <c r="O12" s="102">
        <v>6630</v>
      </c>
      <c r="P12" s="102">
        <v>13193</v>
      </c>
      <c r="Q12" s="103">
        <v>-6.8225157143866094E-2</v>
      </c>
      <c r="R12" s="107">
        <v>5</v>
      </c>
      <c r="S12" s="109"/>
      <c r="T12" s="101" t="s">
        <v>83</v>
      </c>
      <c r="U12" s="105">
        <v>7250</v>
      </c>
      <c r="V12" s="105">
        <v>7414</v>
      </c>
      <c r="W12" s="105">
        <v>164</v>
      </c>
      <c r="X12" s="105">
        <v>0</v>
      </c>
      <c r="Y12" s="105">
        <v>0</v>
      </c>
      <c r="Z12" s="105">
        <v>0</v>
      </c>
      <c r="AA12" s="105">
        <v>0</v>
      </c>
      <c r="AB12" s="105">
        <v>6745</v>
      </c>
      <c r="AC12" s="105">
        <v>7414</v>
      </c>
      <c r="AD12" s="105">
        <v>14159</v>
      </c>
      <c r="AE12" s="101" t="s">
        <v>105</v>
      </c>
      <c r="AF12" s="105">
        <v>42</v>
      </c>
      <c r="AG12" s="105">
        <v>24216</v>
      </c>
    </row>
    <row r="13" spans="1:33" ht="14.25" x14ac:dyDescent="0.2">
      <c r="A13" s="101" t="s">
        <v>106</v>
      </c>
      <c r="B13" s="101" t="s">
        <v>107</v>
      </c>
      <c r="C13" s="102">
        <v>0</v>
      </c>
      <c r="D13" s="102">
        <v>0</v>
      </c>
      <c r="E13" s="102">
        <v>0</v>
      </c>
      <c r="F13" s="103">
        <v>0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2">
        <v>0</v>
      </c>
      <c r="M13" s="102">
        <v>1725</v>
      </c>
      <c r="N13" s="103">
        <v>-0.32220039292730801</v>
      </c>
      <c r="O13" s="102">
        <v>0</v>
      </c>
      <c r="P13" s="102">
        <v>1725</v>
      </c>
      <c r="Q13" s="103">
        <v>-0.32220039292730801</v>
      </c>
      <c r="R13" s="107">
        <v>5</v>
      </c>
      <c r="S13" s="109"/>
      <c r="T13" s="101" t="s">
        <v>83</v>
      </c>
      <c r="U13" s="105">
        <v>0</v>
      </c>
      <c r="V13" s="105">
        <v>0</v>
      </c>
      <c r="W13" s="105">
        <v>0</v>
      </c>
      <c r="X13" s="105">
        <v>2545</v>
      </c>
      <c r="Y13" s="105">
        <v>2545</v>
      </c>
      <c r="Z13" s="105">
        <v>0</v>
      </c>
      <c r="AA13" s="105">
        <v>0</v>
      </c>
      <c r="AB13" s="105">
        <v>0</v>
      </c>
      <c r="AC13" s="105">
        <v>2545</v>
      </c>
      <c r="AD13" s="105">
        <v>2545</v>
      </c>
      <c r="AE13" s="101" t="s">
        <v>108</v>
      </c>
      <c r="AF13" s="105">
        <v>42</v>
      </c>
      <c r="AG13" s="105">
        <v>24216</v>
      </c>
    </row>
    <row r="14" spans="1:33" ht="14.25" x14ac:dyDescent="0.2">
      <c r="A14" s="101" t="s">
        <v>109</v>
      </c>
      <c r="B14" s="101" t="s">
        <v>110</v>
      </c>
      <c r="C14" s="102">
        <v>47323</v>
      </c>
      <c r="D14" s="102">
        <v>2466</v>
      </c>
      <c r="E14" s="102">
        <v>49789</v>
      </c>
      <c r="F14" s="103">
        <v>-1.4235368654470601E-2</v>
      </c>
      <c r="G14" s="102">
        <v>0</v>
      </c>
      <c r="H14" s="102">
        <v>0</v>
      </c>
      <c r="I14" s="102">
        <v>0</v>
      </c>
      <c r="J14" s="103">
        <v>0</v>
      </c>
      <c r="K14" s="102">
        <v>16520</v>
      </c>
      <c r="L14" s="122">
        <v>0.10924595447525701</v>
      </c>
      <c r="M14" s="102">
        <v>66309</v>
      </c>
      <c r="N14" s="103">
        <v>1.3883579761777299E-2</v>
      </c>
      <c r="O14" s="102">
        <v>4089</v>
      </c>
      <c r="P14" s="102">
        <v>70398</v>
      </c>
      <c r="Q14" s="103">
        <v>-2.1120671325499303E-3</v>
      </c>
      <c r="R14" s="107">
        <v>5</v>
      </c>
      <c r="S14" s="109"/>
      <c r="T14" s="101" t="s">
        <v>83</v>
      </c>
      <c r="U14" s="105">
        <v>49604</v>
      </c>
      <c r="V14" s="105">
        <v>50508</v>
      </c>
      <c r="W14" s="105">
        <v>904</v>
      </c>
      <c r="X14" s="105">
        <v>0</v>
      </c>
      <c r="Y14" s="105">
        <v>0</v>
      </c>
      <c r="Z14" s="105">
        <v>0</v>
      </c>
      <c r="AA14" s="105">
        <v>14893</v>
      </c>
      <c r="AB14" s="105">
        <v>5146</v>
      </c>
      <c r="AC14" s="105">
        <v>65401</v>
      </c>
      <c r="AD14" s="105">
        <v>70547</v>
      </c>
      <c r="AE14" s="101" t="s">
        <v>111</v>
      </c>
      <c r="AF14" s="105">
        <v>42</v>
      </c>
      <c r="AG14" s="105">
        <v>24216</v>
      </c>
    </row>
    <row r="15" spans="1:33" ht="14.25" x14ac:dyDescent="0.2">
      <c r="A15" s="101" t="s">
        <v>112</v>
      </c>
      <c r="B15" s="101" t="s">
        <v>113</v>
      </c>
      <c r="C15" s="102">
        <v>40430</v>
      </c>
      <c r="D15" s="102">
        <v>362</v>
      </c>
      <c r="E15" s="102">
        <v>40792</v>
      </c>
      <c r="F15" s="103">
        <v>-2.5676547161248703E-2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2">
        <v>0</v>
      </c>
      <c r="M15" s="102">
        <v>40792</v>
      </c>
      <c r="N15" s="103">
        <v>-2.5676547161248703E-2</v>
      </c>
      <c r="O15" s="102">
        <v>1445</v>
      </c>
      <c r="P15" s="102">
        <v>42237</v>
      </c>
      <c r="Q15" s="103">
        <v>-1.9932244291813599E-2</v>
      </c>
      <c r="R15" s="107">
        <v>5</v>
      </c>
      <c r="S15" s="109"/>
      <c r="T15" s="101" t="s">
        <v>83</v>
      </c>
      <c r="U15" s="105">
        <v>41555</v>
      </c>
      <c r="V15" s="105">
        <v>41867</v>
      </c>
      <c r="W15" s="105">
        <v>312</v>
      </c>
      <c r="X15" s="105">
        <v>0</v>
      </c>
      <c r="Y15" s="105">
        <v>0</v>
      </c>
      <c r="Z15" s="105">
        <v>0</v>
      </c>
      <c r="AA15" s="105">
        <v>0</v>
      </c>
      <c r="AB15" s="105">
        <v>1229</v>
      </c>
      <c r="AC15" s="105">
        <v>41867</v>
      </c>
      <c r="AD15" s="105">
        <v>43096</v>
      </c>
      <c r="AE15" s="101" t="s">
        <v>114</v>
      </c>
      <c r="AF15" s="105">
        <v>42</v>
      </c>
      <c r="AG15" s="105">
        <v>24216</v>
      </c>
    </row>
    <row r="16" spans="1:33" ht="14.25" x14ac:dyDescent="0.2">
      <c r="A16" s="101" t="s">
        <v>115</v>
      </c>
      <c r="B16" s="101" t="s">
        <v>116</v>
      </c>
      <c r="C16" s="102">
        <v>51672</v>
      </c>
      <c r="D16" s="102">
        <v>4958</v>
      </c>
      <c r="E16" s="102">
        <v>56630</v>
      </c>
      <c r="F16" s="103">
        <v>-0.17888265402293901</v>
      </c>
      <c r="G16" s="102">
        <v>0</v>
      </c>
      <c r="H16" s="102">
        <v>0</v>
      </c>
      <c r="I16" s="102">
        <v>0</v>
      </c>
      <c r="J16" s="103">
        <v>0</v>
      </c>
      <c r="K16" s="102">
        <v>7610</v>
      </c>
      <c r="L16" s="122">
        <v>-0.36909301939976802</v>
      </c>
      <c r="M16" s="102">
        <v>64240</v>
      </c>
      <c r="N16" s="103">
        <v>-0.2071974231448</v>
      </c>
      <c r="O16" s="102">
        <v>16104</v>
      </c>
      <c r="P16" s="102">
        <v>80344</v>
      </c>
      <c r="Q16" s="103">
        <v>-0.16242024936407998</v>
      </c>
      <c r="R16" s="107">
        <v>5</v>
      </c>
      <c r="S16" s="109"/>
      <c r="T16" s="101" t="s">
        <v>83</v>
      </c>
      <c r="U16" s="105">
        <v>63093</v>
      </c>
      <c r="V16" s="105">
        <v>68967</v>
      </c>
      <c r="W16" s="105">
        <v>5874</v>
      </c>
      <c r="X16" s="105">
        <v>0</v>
      </c>
      <c r="Y16" s="105">
        <v>0</v>
      </c>
      <c r="Z16" s="105">
        <v>0</v>
      </c>
      <c r="AA16" s="105">
        <v>12062</v>
      </c>
      <c r="AB16" s="105">
        <v>14895</v>
      </c>
      <c r="AC16" s="105">
        <v>81029</v>
      </c>
      <c r="AD16" s="105">
        <v>95924</v>
      </c>
      <c r="AE16" s="101" t="s">
        <v>117</v>
      </c>
      <c r="AF16" s="105">
        <v>42</v>
      </c>
      <c r="AG16" s="105">
        <v>24216</v>
      </c>
    </row>
    <row r="17" spans="1:33" ht="14.25" x14ac:dyDescent="0.2">
      <c r="A17" s="101" t="s">
        <v>118</v>
      </c>
      <c r="B17" s="101" t="s">
        <v>119</v>
      </c>
      <c r="C17" s="102">
        <v>331958</v>
      </c>
      <c r="D17" s="102">
        <v>5094</v>
      </c>
      <c r="E17" s="102">
        <v>337052</v>
      </c>
      <c r="F17" s="103">
        <v>1.3443341622040899E-2</v>
      </c>
      <c r="G17" s="102">
        <v>19059</v>
      </c>
      <c r="H17" s="102">
        <v>0</v>
      </c>
      <c r="I17" s="102">
        <v>19059</v>
      </c>
      <c r="J17" s="103">
        <v>-0.19636532298869999</v>
      </c>
      <c r="K17" s="102">
        <v>0</v>
      </c>
      <c r="L17" s="122">
        <v>0</v>
      </c>
      <c r="M17" s="102">
        <v>356111</v>
      </c>
      <c r="N17" s="103">
        <v>-5.2203639098841702E-4</v>
      </c>
      <c r="O17" s="102">
        <v>5348</v>
      </c>
      <c r="P17" s="102">
        <v>361459</v>
      </c>
      <c r="Q17" s="103">
        <v>-3.3721000766511701E-3</v>
      </c>
      <c r="R17" s="107">
        <v>4</v>
      </c>
      <c r="S17" s="109"/>
      <c r="T17" s="101" t="s">
        <v>83</v>
      </c>
      <c r="U17" s="105">
        <v>328435</v>
      </c>
      <c r="V17" s="105">
        <v>332581</v>
      </c>
      <c r="W17" s="105">
        <v>4146</v>
      </c>
      <c r="X17" s="105">
        <v>22666</v>
      </c>
      <c r="Y17" s="105">
        <v>23716</v>
      </c>
      <c r="Z17" s="105">
        <v>1050</v>
      </c>
      <c r="AA17" s="105">
        <v>0</v>
      </c>
      <c r="AB17" s="105">
        <v>6385</v>
      </c>
      <c r="AC17" s="105">
        <v>356297</v>
      </c>
      <c r="AD17" s="105">
        <v>362682</v>
      </c>
      <c r="AE17" s="101" t="s">
        <v>120</v>
      </c>
      <c r="AF17" s="105">
        <v>42</v>
      </c>
      <c r="AG17" s="105">
        <v>24216</v>
      </c>
    </row>
    <row r="18" spans="1:33" ht="14.25" x14ac:dyDescent="0.2">
      <c r="A18" s="101" t="s">
        <v>121</v>
      </c>
      <c r="B18" s="101" t="s">
        <v>122</v>
      </c>
      <c r="C18" s="102">
        <v>5693</v>
      </c>
      <c r="D18" s="102">
        <v>52</v>
      </c>
      <c r="E18" s="102">
        <v>5745</v>
      </c>
      <c r="F18" s="103">
        <v>0.21510152284264003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2">
        <v>0</v>
      </c>
      <c r="M18" s="102">
        <v>5746</v>
      </c>
      <c r="N18" s="103">
        <v>0.21531302876480501</v>
      </c>
      <c r="O18" s="102">
        <v>6859</v>
      </c>
      <c r="P18" s="102">
        <v>12605</v>
      </c>
      <c r="Q18" s="103">
        <v>0.23979541654372</v>
      </c>
      <c r="R18" s="107">
        <v>5</v>
      </c>
      <c r="S18" s="109"/>
      <c r="T18" s="101" t="s">
        <v>83</v>
      </c>
      <c r="U18" s="105">
        <v>4710</v>
      </c>
      <c r="V18" s="105">
        <v>4728</v>
      </c>
      <c r="W18" s="105">
        <v>18</v>
      </c>
      <c r="X18" s="105">
        <v>0</v>
      </c>
      <c r="Y18" s="105">
        <v>0</v>
      </c>
      <c r="Z18" s="105">
        <v>0</v>
      </c>
      <c r="AA18" s="105">
        <v>0</v>
      </c>
      <c r="AB18" s="105">
        <v>5439</v>
      </c>
      <c r="AC18" s="105">
        <v>4728</v>
      </c>
      <c r="AD18" s="105">
        <v>10167</v>
      </c>
      <c r="AE18" s="101" t="s">
        <v>123</v>
      </c>
      <c r="AF18" s="105">
        <v>42</v>
      </c>
      <c r="AG18" s="105">
        <v>24216</v>
      </c>
    </row>
    <row r="19" spans="1:33" ht="14.25" x14ac:dyDescent="0.2">
      <c r="A19" s="101" t="s">
        <v>124</v>
      </c>
      <c r="B19" s="101" t="s">
        <v>125</v>
      </c>
      <c r="C19" s="102">
        <v>241374</v>
      </c>
      <c r="D19" s="102">
        <v>0</v>
      </c>
      <c r="E19" s="102">
        <v>241374</v>
      </c>
      <c r="F19" s="103">
        <v>3.9680559021711996E-3</v>
      </c>
      <c r="G19" s="102">
        <v>65397</v>
      </c>
      <c r="H19" s="102">
        <v>0</v>
      </c>
      <c r="I19" s="102">
        <v>65397</v>
      </c>
      <c r="J19" s="103">
        <v>-2.3342293906810002E-2</v>
      </c>
      <c r="K19" s="102">
        <v>14</v>
      </c>
      <c r="L19" s="122">
        <v>0</v>
      </c>
      <c r="M19" s="102">
        <v>306785</v>
      </c>
      <c r="N19" s="103">
        <v>-1.93571475047173E-3</v>
      </c>
      <c r="O19" s="102">
        <v>437</v>
      </c>
      <c r="P19" s="102">
        <v>307222</v>
      </c>
      <c r="Q19" s="103">
        <v>-1.90054157312862E-3</v>
      </c>
      <c r="R19" s="107">
        <v>4</v>
      </c>
      <c r="S19" s="109"/>
      <c r="T19" s="101" t="s">
        <v>83</v>
      </c>
      <c r="U19" s="105">
        <v>240390</v>
      </c>
      <c r="V19" s="105">
        <v>240420</v>
      </c>
      <c r="W19" s="105">
        <v>30</v>
      </c>
      <c r="X19" s="105">
        <v>66944</v>
      </c>
      <c r="Y19" s="105">
        <v>66960</v>
      </c>
      <c r="Z19" s="105">
        <v>16</v>
      </c>
      <c r="AA19" s="105">
        <v>0</v>
      </c>
      <c r="AB19" s="105">
        <v>427</v>
      </c>
      <c r="AC19" s="105">
        <v>307380</v>
      </c>
      <c r="AD19" s="105">
        <v>307807</v>
      </c>
      <c r="AE19" s="101" t="s">
        <v>126</v>
      </c>
      <c r="AF19" s="105">
        <v>42</v>
      </c>
      <c r="AG19" s="105">
        <v>24216</v>
      </c>
    </row>
    <row r="20" spans="1:33" ht="14.25" x14ac:dyDescent="0.2">
      <c r="A20" s="101" t="s">
        <v>127</v>
      </c>
      <c r="B20" s="101" t="s">
        <v>128</v>
      </c>
      <c r="C20" s="102">
        <v>6143</v>
      </c>
      <c r="D20" s="102">
        <v>86</v>
      </c>
      <c r="E20" s="102">
        <v>6229</v>
      </c>
      <c r="F20" s="103">
        <v>-0.109379468115528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2">
        <v>0</v>
      </c>
      <c r="M20" s="102">
        <v>6229</v>
      </c>
      <c r="N20" s="103">
        <v>-0.109379468115528</v>
      </c>
      <c r="O20" s="102">
        <v>5794</v>
      </c>
      <c r="P20" s="102">
        <v>12023</v>
      </c>
      <c r="Q20" s="103">
        <v>-8.6398176291793291E-2</v>
      </c>
      <c r="R20" s="107">
        <v>5</v>
      </c>
      <c r="S20" s="109"/>
      <c r="T20" s="101" t="s">
        <v>83</v>
      </c>
      <c r="U20" s="105">
        <v>6836</v>
      </c>
      <c r="V20" s="105">
        <v>6994</v>
      </c>
      <c r="W20" s="105">
        <v>158</v>
      </c>
      <c r="X20" s="105">
        <v>0</v>
      </c>
      <c r="Y20" s="105">
        <v>0</v>
      </c>
      <c r="Z20" s="105">
        <v>0</v>
      </c>
      <c r="AA20" s="105">
        <v>0</v>
      </c>
      <c r="AB20" s="105">
        <v>6166</v>
      </c>
      <c r="AC20" s="105">
        <v>6994</v>
      </c>
      <c r="AD20" s="105">
        <v>13160</v>
      </c>
      <c r="AE20" s="101" t="s">
        <v>129</v>
      </c>
      <c r="AF20" s="105">
        <v>42</v>
      </c>
      <c r="AG20" s="105">
        <v>24216</v>
      </c>
    </row>
    <row r="21" spans="1:33" ht="14.25" x14ac:dyDescent="0.2">
      <c r="A21" s="101" t="s">
        <v>130</v>
      </c>
      <c r="B21" s="101" t="s">
        <v>131</v>
      </c>
      <c r="C21" s="102">
        <v>124508</v>
      </c>
      <c r="D21" s="102">
        <v>26812</v>
      </c>
      <c r="E21" s="102">
        <v>151320</v>
      </c>
      <c r="F21" s="103">
        <v>-1.9954533973225601E-2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2">
        <v>0</v>
      </c>
      <c r="M21" s="102">
        <v>151320</v>
      </c>
      <c r="N21" s="103">
        <v>-2.2928760064828101E-2</v>
      </c>
      <c r="O21" s="102">
        <v>733</v>
      </c>
      <c r="P21" s="102">
        <v>152053</v>
      </c>
      <c r="Q21" s="103">
        <v>-2.8017847554271402E-2</v>
      </c>
      <c r="R21" s="107">
        <v>4</v>
      </c>
      <c r="S21" s="109"/>
      <c r="T21" s="101" t="s">
        <v>83</v>
      </c>
      <c r="U21" s="105">
        <v>126461</v>
      </c>
      <c r="V21" s="105">
        <v>154401</v>
      </c>
      <c r="W21" s="105">
        <v>27940</v>
      </c>
      <c r="X21" s="105">
        <v>470</v>
      </c>
      <c r="Y21" s="105">
        <v>470</v>
      </c>
      <c r="Z21" s="105">
        <v>0</v>
      </c>
      <c r="AA21" s="105">
        <v>0</v>
      </c>
      <c r="AB21" s="105">
        <v>1565</v>
      </c>
      <c r="AC21" s="105">
        <v>154871</v>
      </c>
      <c r="AD21" s="105">
        <v>156436</v>
      </c>
      <c r="AE21" s="101" t="s">
        <v>132</v>
      </c>
      <c r="AF21" s="105">
        <v>42</v>
      </c>
      <c r="AG21" s="105">
        <v>24216</v>
      </c>
    </row>
    <row r="22" spans="1:33" ht="14.25" x14ac:dyDescent="0.2">
      <c r="A22" s="101" t="s">
        <v>133</v>
      </c>
      <c r="B22" s="101" t="s">
        <v>134</v>
      </c>
      <c r="C22" s="102">
        <v>374767</v>
      </c>
      <c r="D22" s="102">
        <v>1902</v>
      </c>
      <c r="E22" s="102">
        <v>376669</v>
      </c>
      <c r="F22" s="103">
        <v>5.2836211378386996E-2</v>
      </c>
      <c r="G22" s="102">
        <v>132431</v>
      </c>
      <c r="H22" s="102">
        <v>860</v>
      </c>
      <c r="I22" s="102">
        <v>133291</v>
      </c>
      <c r="J22" s="103">
        <v>-6.17538574163757E-2</v>
      </c>
      <c r="K22" s="102">
        <v>62</v>
      </c>
      <c r="L22" s="122">
        <v>1.63934426229508E-2</v>
      </c>
      <c r="M22" s="102">
        <v>510022</v>
      </c>
      <c r="N22" s="103">
        <v>2.0266418079141302E-2</v>
      </c>
      <c r="O22" s="102">
        <v>918</v>
      </c>
      <c r="P22" s="102">
        <v>510940</v>
      </c>
      <c r="Q22" s="103">
        <v>1.9362175426696101E-2</v>
      </c>
      <c r="R22" s="107">
        <v>3</v>
      </c>
      <c r="S22" s="109"/>
      <c r="T22" s="101" t="s">
        <v>83</v>
      </c>
      <c r="U22" s="105">
        <v>355918</v>
      </c>
      <c r="V22" s="105">
        <v>357766</v>
      </c>
      <c r="W22" s="105">
        <v>1848</v>
      </c>
      <c r="X22" s="105">
        <v>141030</v>
      </c>
      <c r="Y22" s="105">
        <v>142064</v>
      </c>
      <c r="Z22" s="105">
        <v>1034</v>
      </c>
      <c r="AA22" s="105">
        <v>61</v>
      </c>
      <c r="AB22" s="105">
        <v>1344</v>
      </c>
      <c r="AC22" s="105">
        <v>499891</v>
      </c>
      <c r="AD22" s="105">
        <v>501235</v>
      </c>
      <c r="AE22" s="101" t="s">
        <v>135</v>
      </c>
      <c r="AF22" s="105">
        <v>42</v>
      </c>
      <c r="AG22" s="105">
        <v>24216</v>
      </c>
    </row>
    <row r="23" spans="1:33" ht="14.25" x14ac:dyDescent="0.2">
      <c r="A23" s="101" t="s">
        <v>136</v>
      </c>
      <c r="B23" s="101" t="s">
        <v>137</v>
      </c>
      <c r="C23" s="102">
        <v>118822</v>
      </c>
      <c r="D23" s="102">
        <v>1550</v>
      </c>
      <c r="E23" s="102">
        <v>120372</v>
      </c>
      <c r="F23" s="103">
        <v>1.29935705389302E-2</v>
      </c>
      <c r="G23" s="102">
        <v>1038</v>
      </c>
      <c r="H23" s="102">
        <v>0</v>
      </c>
      <c r="I23" s="102">
        <v>1038</v>
      </c>
      <c r="J23" s="103">
        <v>-0.10671256454389</v>
      </c>
      <c r="K23" s="102">
        <v>27179</v>
      </c>
      <c r="L23" s="122">
        <v>0.16109876965140102</v>
      </c>
      <c r="M23" s="102">
        <v>148589</v>
      </c>
      <c r="N23" s="103">
        <v>3.61999470006555E-2</v>
      </c>
      <c r="O23" s="102">
        <v>4503</v>
      </c>
      <c r="P23" s="102">
        <v>153092</v>
      </c>
      <c r="Q23" s="103">
        <v>4.6861644294613605E-2</v>
      </c>
      <c r="R23" s="107">
        <v>4</v>
      </c>
      <c r="S23" s="109"/>
      <c r="T23" s="101" t="s">
        <v>83</v>
      </c>
      <c r="U23" s="105">
        <v>117090</v>
      </c>
      <c r="V23" s="105">
        <v>118828</v>
      </c>
      <c r="W23" s="105">
        <v>1738</v>
      </c>
      <c r="X23" s="105">
        <v>1162</v>
      </c>
      <c r="Y23" s="105">
        <v>1162</v>
      </c>
      <c r="Z23" s="105">
        <v>0</v>
      </c>
      <c r="AA23" s="105">
        <v>23408</v>
      </c>
      <c r="AB23" s="105">
        <v>2841</v>
      </c>
      <c r="AC23" s="105">
        <v>143398</v>
      </c>
      <c r="AD23" s="105">
        <v>146239</v>
      </c>
      <c r="AE23" s="101" t="s">
        <v>138</v>
      </c>
      <c r="AF23" s="105">
        <v>42</v>
      </c>
      <c r="AG23" s="105">
        <v>24216</v>
      </c>
    </row>
    <row r="24" spans="1:33" ht="14.25" x14ac:dyDescent="0.2">
      <c r="A24" s="101" t="s">
        <v>139</v>
      </c>
      <c r="B24" s="101" t="s">
        <v>140</v>
      </c>
      <c r="C24" s="102">
        <v>26667</v>
      </c>
      <c r="D24" s="102">
        <v>30</v>
      </c>
      <c r="E24" s="102">
        <v>26697</v>
      </c>
      <c r="F24" s="103">
        <v>-1.1972015413969801E-3</v>
      </c>
      <c r="G24" s="102">
        <v>518</v>
      </c>
      <c r="H24" s="102">
        <v>0</v>
      </c>
      <c r="I24" s="102">
        <v>518</v>
      </c>
      <c r="J24" s="103">
        <v>-0.16181229773462799</v>
      </c>
      <c r="K24" s="102">
        <v>0</v>
      </c>
      <c r="L24" s="122">
        <v>-1</v>
      </c>
      <c r="M24" s="102">
        <v>27215</v>
      </c>
      <c r="N24" s="103">
        <v>-5.3724142972004993E-3</v>
      </c>
      <c r="O24" s="102">
        <v>1477</v>
      </c>
      <c r="P24" s="102">
        <v>28692</v>
      </c>
      <c r="Q24" s="103">
        <v>-1.4020618556701002E-2</v>
      </c>
      <c r="R24" s="107">
        <v>4</v>
      </c>
      <c r="S24" s="109"/>
      <c r="T24" s="101" t="s">
        <v>83</v>
      </c>
      <c r="U24" s="105">
        <v>26649</v>
      </c>
      <c r="V24" s="105">
        <v>26729</v>
      </c>
      <c r="W24" s="105">
        <v>80</v>
      </c>
      <c r="X24" s="105">
        <v>618</v>
      </c>
      <c r="Y24" s="105">
        <v>618</v>
      </c>
      <c r="Z24" s="105">
        <v>0</v>
      </c>
      <c r="AA24" s="105">
        <v>15</v>
      </c>
      <c r="AB24" s="105">
        <v>1738</v>
      </c>
      <c r="AC24" s="105">
        <v>27362</v>
      </c>
      <c r="AD24" s="105">
        <v>29100</v>
      </c>
      <c r="AE24" s="101" t="s">
        <v>141</v>
      </c>
      <c r="AF24" s="105">
        <v>42</v>
      </c>
      <c r="AG24" s="105">
        <v>24216</v>
      </c>
    </row>
    <row r="25" spans="1:33" ht="14.25" x14ac:dyDescent="0.2">
      <c r="A25" s="101" t="s">
        <v>142</v>
      </c>
      <c r="B25" s="101" t="s">
        <v>143</v>
      </c>
      <c r="C25" s="102">
        <v>61273</v>
      </c>
      <c r="D25" s="102">
        <v>572</v>
      </c>
      <c r="E25" s="102">
        <v>61845</v>
      </c>
      <c r="F25" s="103">
        <v>4.4061787794378304E-2</v>
      </c>
      <c r="G25" s="102">
        <v>0</v>
      </c>
      <c r="H25" s="102">
        <v>0</v>
      </c>
      <c r="I25" s="102">
        <v>0</v>
      </c>
      <c r="J25" s="103">
        <v>-1</v>
      </c>
      <c r="K25" s="102">
        <v>0</v>
      </c>
      <c r="L25" s="122">
        <v>0</v>
      </c>
      <c r="M25" s="102">
        <v>61845</v>
      </c>
      <c r="N25" s="103">
        <v>4.3286830074731393E-2</v>
      </c>
      <c r="O25" s="102">
        <v>6078</v>
      </c>
      <c r="P25" s="102">
        <v>67923</v>
      </c>
      <c r="Q25" s="103">
        <v>5.6723244706504701E-2</v>
      </c>
      <c r="R25" s="107">
        <v>5</v>
      </c>
      <c r="S25" s="109"/>
      <c r="T25" s="101" t="s">
        <v>83</v>
      </c>
      <c r="U25" s="105">
        <v>58673</v>
      </c>
      <c r="V25" s="105">
        <v>59235</v>
      </c>
      <c r="W25" s="105">
        <v>562</v>
      </c>
      <c r="X25" s="105">
        <v>44</v>
      </c>
      <c r="Y25" s="105">
        <v>44</v>
      </c>
      <c r="Z25" s="105">
        <v>0</v>
      </c>
      <c r="AA25" s="105">
        <v>0</v>
      </c>
      <c r="AB25" s="105">
        <v>4998</v>
      </c>
      <c r="AC25" s="105">
        <v>59279</v>
      </c>
      <c r="AD25" s="105">
        <v>64277</v>
      </c>
      <c r="AE25" s="101" t="s">
        <v>144</v>
      </c>
      <c r="AF25" s="105">
        <v>42</v>
      </c>
      <c r="AG25" s="105">
        <v>24216</v>
      </c>
    </row>
    <row r="26" spans="1:33" ht="14.25" x14ac:dyDescent="0.2">
      <c r="A26" s="101" t="s">
        <v>145</v>
      </c>
      <c r="B26" s="101" t="s">
        <v>146</v>
      </c>
      <c r="C26" s="102">
        <v>8007</v>
      </c>
      <c r="D26" s="102">
        <v>42</v>
      </c>
      <c r="E26" s="102">
        <v>8049</v>
      </c>
      <c r="F26" s="103">
        <v>0.11327800829875501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2">
        <v>0</v>
      </c>
      <c r="M26" s="102">
        <v>8049</v>
      </c>
      <c r="N26" s="103">
        <v>0.11327800829875501</v>
      </c>
      <c r="O26" s="102">
        <v>4118</v>
      </c>
      <c r="P26" s="102">
        <v>12167</v>
      </c>
      <c r="Q26" s="103">
        <v>3.41691457713557E-2</v>
      </c>
      <c r="R26" s="107">
        <v>5</v>
      </c>
      <c r="S26" s="109"/>
      <c r="T26" s="101" t="s">
        <v>83</v>
      </c>
      <c r="U26" s="105">
        <v>7192</v>
      </c>
      <c r="V26" s="105">
        <v>7230</v>
      </c>
      <c r="W26" s="105">
        <v>38</v>
      </c>
      <c r="X26" s="105">
        <v>0</v>
      </c>
      <c r="Y26" s="105">
        <v>0</v>
      </c>
      <c r="Z26" s="105">
        <v>0</v>
      </c>
      <c r="AA26" s="105">
        <v>0</v>
      </c>
      <c r="AB26" s="105">
        <v>4535</v>
      </c>
      <c r="AC26" s="105">
        <v>7230</v>
      </c>
      <c r="AD26" s="105">
        <v>11765</v>
      </c>
      <c r="AE26" s="101" t="s">
        <v>147</v>
      </c>
      <c r="AF26" s="105">
        <v>42</v>
      </c>
      <c r="AG26" s="105">
        <v>24216</v>
      </c>
    </row>
    <row r="27" spans="1:33" ht="14.25" x14ac:dyDescent="0.2">
      <c r="A27" s="101" t="s">
        <v>148</v>
      </c>
      <c r="B27" s="101" t="s">
        <v>149</v>
      </c>
      <c r="C27" s="102">
        <v>53010</v>
      </c>
      <c r="D27" s="102">
        <v>368</v>
      </c>
      <c r="E27" s="102">
        <v>53378</v>
      </c>
      <c r="F27" s="103">
        <v>-7.9276917238762207E-2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2">
        <v>0</v>
      </c>
      <c r="M27" s="102">
        <v>53378</v>
      </c>
      <c r="N27" s="103">
        <v>-7.9276917238762207E-2</v>
      </c>
      <c r="O27" s="102">
        <v>907</v>
      </c>
      <c r="P27" s="102">
        <v>54285</v>
      </c>
      <c r="Q27" s="103">
        <v>-0.13181505589585299</v>
      </c>
      <c r="R27" s="107">
        <v>5</v>
      </c>
      <c r="S27" s="109"/>
      <c r="T27" s="101" t="s">
        <v>83</v>
      </c>
      <c r="U27" s="105">
        <v>56884</v>
      </c>
      <c r="V27" s="105">
        <v>57974</v>
      </c>
      <c r="W27" s="105">
        <v>1090</v>
      </c>
      <c r="X27" s="105">
        <v>0</v>
      </c>
      <c r="Y27" s="105">
        <v>0</v>
      </c>
      <c r="Z27" s="105">
        <v>0</v>
      </c>
      <c r="AA27" s="105">
        <v>0</v>
      </c>
      <c r="AB27" s="105">
        <v>4553</v>
      </c>
      <c r="AC27" s="105">
        <v>57974</v>
      </c>
      <c r="AD27" s="105">
        <v>62527</v>
      </c>
      <c r="AE27" s="101" t="s">
        <v>150</v>
      </c>
      <c r="AF27" s="105">
        <v>42</v>
      </c>
      <c r="AG27" s="105">
        <v>24216</v>
      </c>
    </row>
    <row r="28" spans="1:33" ht="14.25" x14ac:dyDescent="0.2">
      <c r="A28" s="101" t="s">
        <v>151</v>
      </c>
      <c r="B28" s="101" t="s">
        <v>152</v>
      </c>
      <c r="C28" s="102">
        <v>195452</v>
      </c>
      <c r="D28" s="102">
        <v>608</v>
      </c>
      <c r="E28" s="102">
        <v>196060</v>
      </c>
      <c r="F28" s="103">
        <v>-6.8598574821852693E-2</v>
      </c>
      <c r="G28" s="102">
        <v>13920</v>
      </c>
      <c r="H28" s="102">
        <v>0</v>
      </c>
      <c r="I28" s="102">
        <v>13920</v>
      </c>
      <c r="J28" s="103">
        <v>-0.37918116135937902</v>
      </c>
      <c r="K28" s="102">
        <v>4</v>
      </c>
      <c r="L28" s="122">
        <v>0</v>
      </c>
      <c r="M28" s="102">
        <v>209984</v>
      </c>
      <c r="N28" s="103">
        <v>-9.8494800923898604E-2</v>
      </c>
      <c r="O28" s="102">
        <v>2633</v>
      </c>
      <c r="P28" s="102">
        <v>212617</v>
      </c>
      <c r="Q28" s="103">
        <v>-9.5581635734855605E-2</v>
      </c>
      <c r="R28" s="107">
        <v>4</v>
      </c>
      <c r="S28" s="109"/>
      <c r="T28" s="101" t="s">
        <v>83</v>
      </c>
      <c r="U28" s="105">
        <v>209558</v>
      </c>
      <c r="V28" s="105">
        <v>210500</v>
      </c>
      <c r="W28" s="105">
        <v>942</v>
      </c>
      <c r="X28" s="105">
        <v>22422</v>
      </c>
      <c r="Y28" s="105">
        <v>22422</v>
      </c>
      <c r="Z28" s="105">
        <v>0</v>
      </c>
      <c r="AA28" s="105">
        <v>4</v>
      </c>
      <c r="AB28" s="105">
        <v>2161</v>
      </c>
      <c r="AC28" s="105">
        <v>232926</v>
      </c>
      <c r="AD28" s="105">
        <v>235087</v>
      </c>
      <c r="AE28" s="101" t="s">
        <v>153</v>
      </c>
      <c r="AF28" s="105">
        <v>42</v>
      </c>
      <c r="AG28" s="105">
        <v>24216</v>
      </c>
    </row>
    <row r="29" spans="1:33" ht="14.25" x14ac:dyDescent="0.2">
      <c r="A29" s="101" t="s">
        <v>154</v>
      </c>
      <c r="B29" s="101" t="s">
        <v>155</v>
      </c>
      <c r="C29" s="102">
        <v>32877</v>
      </c>
      <c r="D29" s="102">
        <v>242</v>
      </c>
      <c r="E29" s="102">
        <v>33119</v>
      </c>
      <c r="F29" s="103">
        <v>2.4372892889177603E-2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2">
        <v>0</v>
      </c>
      <c r="M29" s="102">
        <v>33119</v>
      </c>
      <c r="N29" s="103">
        <v>2.4372892889177603E-2</v>
      </c>
      <c r="O29" s="102">
        <v>1795</v>
      </c>
      <c r="P29" s="102">
        <v>34914</v>
      </c>
      <c r="Q29" s="103">
        <v>-0.118377859704055</v>
      </c>
      <c r="R29" s="107">
        <v>5</v>
      </c>
      <c r="S29" s="109"/>
      <c r="T29" s="101" t="s">
        <v>83</v>
      </c>
      <c r="U29" s="105">
        <v>32039</v>
      </c>
      <c r="V29" s="105">
        <v>32331</v>
      </c>
      <c r="W29" s="105">
        <v>292</v>
      </c>
      <c r="X29" s="105">
        <v>0</v>
      </c>
      <c r="Y29" s="105">
        <v>0</v>
      </c>
      <c r="Z29" s="105">
        <v>0</v>
      </c>
      <c r="AA29" s="105">
        <v>0</v>
      </c>
      <c r="AB29" s="105">
        <v>7271</v>
      </c>
      <c r="AC29" s="105">
        <v>32331</v>
      </c>
      <c r="AD29" s="105">
        <v>39602</v>
      </c>
      <c r="AE29" s="101" t="s">
        <v>156</v>
      </c>
      <c r="AF29" s="105">
        <v>42</v>
      </c>
      <c r="AG29" s="105">
        <v>24216</v>
      </c>
    </row>
    <row r="30" spans="1:33" ht="14.25" x14ac:dyDescent="0.2">
      <c r="A30" s="101" t="s">
        <v>157</v>
      </c>
      <c r="B30" s="101" t="s">
        <v>158</v>
      </c>
      <c r="C30" s="102">
        <v>13882</v>
      </c>
      <c r="D30" s="102">
        <v>126</v>
      </c>
      <c r="E30" s="102">
        <v>14008</v>
      </c>
      <c r="F30" s="103">
        <v>6.7682926829268311E-2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2">
        <v>0</v>
      </c>
      <c r="M30" s="102">
        <v>14008</v>
      </c>
      <c r="N30" s="103">
        <v>6.7682926829268311E-2</v>
      </c>
      <c r="O30" s="102">
        <v>6976</v>
      </c>
      <c r="P30" s="102">
        <v>20984</v>
      </c>
      <c r="Q30" s="103">
        <v>2.2014416520553304E-2</v>
      </c>
      <c r="R30" s="107">
        <v>5</v>
      </c>
      <c r="S30" s="109"/>
      <c r="T30" s="101" t="s">
        <v>83</v>
      </c>
      <c r="U30" s="105">
        <v>12996</v>
      </c>
      <c r="V30" s="105">
        <v>13120</v>
      </c>
      <c r="W30" s="105">
        <v>124</v>
      </c>
      <c r="X30" s="105">
        <v>0</v>
      </c>
      <c r="Y30" s="105">
        <v>0</v>
      </c>
      <c r="Z30" s="105">
        <v>0</v>
      </c>
      <c r="AA30" s="105">
        <v>0</v>
      </c>
      <c r="AB30" s="105">
        <v>7412</v>
      </c>
      <c r="AC30" s="105">
        <v>13120</v>
      </c>
      <c r="AD30" s="105">
        <v>20532</v>
      </c>
      <c r="AE30" s="101" t="s">
        <v>159</v>
      </c>
      <c r="AF30" s="105">
        <v>42</v>
      </c>
      <c r="AG30" s="105">
        <v>24216</v>
      </c>
    </row>
    <row r="31" spans="1:33" ht="14.25" x14ac:dyDescent="0.2">
      <c r="A31" s="101" t="s">
        <v>160</v>
      </c>
      <c r="B31" s="101" t="s">
        <v>161</v>
      </c>
      <c r="C31" s="102">
        <v>4021068</v>
      </c>
      <c r="D31" s="102">
        <v>1923546</v>
      </c>
      <c r="E31" s="102">
        <v>5944614</v>
      </c>
      <c r="F31" s="103">
        <v>2.9202687492825802E-2</v>
      </c>
      <c r="G31" s="102">
        <v>6075798</v>
      </c>
      <c r="H31" s="102">
        <v>1649934</v>
      </c>
      <c r="I31" s="102">
        <v>7725732</v>
      </c>
      <c r="J31" s="103">
        <v>4.1619719572654104E-2</v>
      </c>
      <c r="K31" s="102">
        <v>0</v>
      </c>
      <c r="L31" s="122">
        <v>0</v>
      </c>
      <c r="M31" s="102">
        <v>13670346</v>
      </c>
      <c r="N31" s="103">
        <v>3.6183490944955696E-2</v>
      </c>
      <c r="O31" s="102">
        <v>10764</v>
      </c>
      <c r="P31" s="102">
        <v>13681110</v>
      </c>
      <c r="Q31" s="103">
        <v>3.5870543344977093E-2</v>
      </c>
      <c r="R31" s="107">
        <v>1</v>
      </c>
      <c r="S31" s="109"/>
      <c r="T31" s="101" t="s">
        <v>162</v>
      </c>
      <c r="U31" s="105">
        <v>3969805</v>
      </c>
      <c r="V31" s="105">
        <v>5775941</v>
      </c>
      <c r="W31" s="105">
        <v>1806136</v>
      </c>
      <c r="X31" s="105">
        <v>5862897</v>
      </c>
      <c r="Y31" s="105">
        <v>7417037</v>
      </c>
      <c r="Z31" s="105">
        <v>1554140</v>
      </c>
      <c r="AA31" s="105">
        <v>0</v>
      </c>
      <c r="AB31" s="105">
        <v>14377</v>
      </c>
      <c r="AC31" s="105">
        <v>13192978</v>
      </c>
      <c r="AD31" s="105">
        <v>13207355</v>
      </c>
      <c r="AE31" s="101" t="s">
        <v>163</v>
      </c>
      <c r="AF31" s="105">
        <v>42</v>
      </c>
      <c r="AG31" s="105">
        <v>24216</v>
      </c>
    </row>
    <row r="32" spans="1:33" ht="14.25" x14ac:dyDescent="0.2">
      <c r="A32" s="101" t="s">
        <v>164</v>
      </c>
      <c r="B32" s="101" t="s">
        <v>165</v>
      </c>
      <c r="C32" s="102">
        <v>12456</v>
      </c>
      <c r="D32" s="102">
        <v>0</v>
      </c>
      <c r="E32" s="102">
        <v>12456</v>
      </c>
      <c r="F32" s="103">
        <v>8.9097683460230004E-3</v>
      </c>
      <c r="G32" s="102">
        <v>23</v>
      </c>
      <c r="H32" s="102">
        <v>0</v>
      </c>
      <c r="I32" s="102">
        <v>23</v>
      </c>
      <c r="J32" s="103">
        <v>-4.1666666666666699E-2</v>
      </c>
      <c r="K32" s="102">
        <v>0</v>
      </c>
      <c r="L32" s="122">
        <v>0</v>
      </c>
      <c r="M32" s="102">
        <v>12479</v>
      </c>
      <c r="N32" s="103">
        <v>8.8116410670978206E-3</v>
      </c>
      <c r="O32" s="102">
        <v>0</v>
      </c>
      <c r="P32" s="102">
        <v>12479</v>
      </c>
      <c r="Q32" s="103">
        <v>8.8116410670978206E-3</v>
      </c>
      <c r="R32" s="107">
        <v>5</v>
      </c>
      <c r="S32" s="109"/>
      <c r="T32" s="101" t="s">
        <v>83</v>
      </c>
      <c r="U32" s="105">
        <v>12346</v>
      </c>
      <c r="V32" s="105">
        <v>12346</v>
      </c>
      <c r="W32" s="105">
        <v>0</v>
      </c>
      <c r="X32" s="105">
        <v>24</v>
      </c>
      <c r="Y32" s="105">
        <v>24</v>
      </c>
      <c r="Z32" s="105">
        <v>0</v>
      </c>
      <c r="AA32" s="105">
        <v>0</v>
      </c>
      <c r="AB32" s="105">
        <v>0</v>
      </c>
      <c r="AC32" s="105">
        <v>12370</v>
      </c>
      <c r="AD32" s="105">
        <v>12370</v>
      </c>
      <c r="AE32" s="101" t="s">
        <v>166</v>
      </c>
      <c r="AF32" s="105">
        <v>42</v>
      </c>
      <c r="AG32" s="105">
        <v>24216</v>
      </c>
    </row>
    <row r="33" spans="1:33" ht="14.25" x14ac:dyDescent="0.2">
      <c r="A33" s="101" t="s">
        <v>167</v>
      </c>
      <c r="B33" s="101" t="s">
        <v>168</v>
      </c>
      <c r="C33" s="102">
        <v>18174</v>
      </c>
      <c r="D33" s="102">
        <v>68</v>
      </c>
      <c r="E33" s="102">
        <v>18242</v>
      </c>
      <c r="F33" s="103">
        <v>0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2">
        <v>0</v>
      </c>
      <c r="M33" s="102">
        <v>18242</v>
      </c>
      <c r="N33" s="103">
        <v>0</v>
      </c>
      <c r="O33" s="102">
        <v>1463</v>
      </c>
      <c r="P33" s="102">
        <v>19705</v>
      </c>
      <c r="Q33" s="103">
        <v>-0.14973031283710903</v>
      </c>
      <c r="R33" s="107">
        <v>5</v>
      </c>
      <c r="S33" s="109"/>
      <c r="T33" s="101" t="s">
        <v>83</v>
      </c>
      <c r="U33" s="105">
        <v>18206</v>
      </c>
      <c r="V33" s="105">
        <v>18242</v>
      </c>
      <c r="W33" s="105">
        <v>36</v>
      </c>
      <c r="X33" s="105">
        <v>0</v>
      </c>
      <c r="Y33" s="105">
        <v>0</v>
      </c>
      <c r="Z33" s="105">
        <v>0</v>
      </c>
      <c r="AA33" s="105">
        <v>0</v>
      </c>
      <c r="AB33" s="105">
        <v>4933</v>
      </c>
      <c r="AC33" s="105">
        <v>18242</v>
      </c>
      <c r="AD33" s="105">
        <v>23175</v>
      </c>
      <c r="AE33" s="101" t="s">
        <v>169</v>
      </c>
      <c r="AF33" s="105">
        <v>42</v>
      </c>
      <c r="AG33" s="105">
        <v>24216</v>
      </c>
    </row>
    <row r="34" spans="1:33" ht="14.25" x14ac:dyDescent="0.2">
      <c r="A34" s="101" t="s">
        <v>170</v>
      </c>
      <c r="B34" s="101" t="s">
        <v>171</v>
      </c>
      <c r="C34" s="102">
        <v>4406</v>
      </c>
      <c r="D34" s="102">
        <v>8</v>
      </c>
      <c r="E34" s="102">
        <v>4414</v>
      </c>
      <c r="F34" s="103">
        <v>-0.122813990461049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2">
        <v>0</v>
      </c>
      <c r="M34" s="102">
        <v>4414</v>
      </c>
      <c r="N34" s="103">
        <v>-0.122813990461049</v>
      </c>
      <c r="O34" s="102">
        <v>3563</v>
      </c>
      <c r="P34" s="102">
        <v>7977</v>
      </c>
      <c r="Q34" s="103">
        <v>-2.6601586333129999E-2</v>
      </c>
      <c r="R34" s="107">
        <v>5</v>
      </c>
      <c r="S34" s="109"/>
      <c r="T34" s="101" t="s">
        <v>83</v>
      </c>
      <c r="U34" s="105">
        <v>5022</v>
      </c>
      <c r="V34" s="105">
        <v>5032</v>
      </c>
      <c r="W34" s="105">
        <v>10</v>
      </c>
      <c r="X34" s="105">
        <v>0</v>
      </c>
      <c r="Y34" s="105">
        <v>0</v>
      </c>
      <c r="Z34" s="105">
        <v>0</v>
      </c>
      <c r="AA34" s="105">
        <v>0</v>
      </c>
      <c r="AB34" s="105">
        <v>3163</v>
      </c>
      <c r="AC34" s="105">
        <v>5032</v>
      </c>
      <c r="AD34" s="105">
        <v>8195</v>
      </c>
      <c r="AE34" s="101" t="s">
        <v>172</v>
      </c>
      <c r="AF34" s="105">
        <v>42</v>
      </c>
      <c r="AG34" s="105">
        <v>24216</v>
      </c>
    </row>
    <row r="35" spans="1:33" ht="14.25" x14ac:dyDescent="0.2">
      <c r="A35" s="101" t="s">
        <v>173</v>
      </c>
      <c r="B35" s="101" t="s">
        <v>174</v>
      </c>
      <c r="C35" s="102">
        <v>16246</v>
      </c>
      <c r="D35" s="102">
        <v>68</v>
      </c>
      <c r="E35" s="102">
        <v>16314</v>
      </c>
      <c r="F35" s="103">
        <v>-6.8463427168389199E-2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2">
        <v>0</v>
      </c>
      <c r="M35" s="102">
        <v>16314</v>
      </c>
      <c r="N35" s="103">
        <v>-6.8463427168389199E-2</v>
      </c>
      <c r="O35" s="102">
        <v>4929</v>
      </c>
      <c r="P35" s="102">
        <v>21243</v>
      </c>
      <c r="Q35" s="103">
        <v>-1.10795586797635E-2</v>
      </c>
      <c r="R35" s="107">
        <v>5</v>
      </c>
      <c r="S35" s="109"/>
      <c r="T35" s="101" t="s">
        <v>83</v>
      </c>
      <c r="U35" s="105">
        <v>17463</v>
      </c>
      <c r="V35" s="105">
        <v>17513</v>
      </c>
      <c r="W35" s="105">
        <v>50</v>
      </c>
      <c r="X35" s="105">
        <v>0</v>
      </c>
      <c r="Y35" s="105">
        <v>0</v>
      </c>
      <c r="Z35" s="105">
        <v>0</v>
      </c>
      <c r="AA35" s="105">
        <v>0</v>
      </c>
      <c r="AB35" s="105">
        <v>3968</v>
      </c>
      <c r="AC35" s="105">
        <v>17513</v>
      </c>
      <c r="AD35" s="105">
        <v>21481</v>
      </c>
      <c r="AE35" s="101" t="s">
        <v>175</v>
      </c>
      <c r="AF35" s="105">
        <v>42</v>
      </c>
      <c r="AG35" s="105">
        <v>24216</v>
      </c>
    </row>
    <row r="36" spans="1:33" ht="14.25" x14ac:dyDescent="0.2">
      <c r="A36" s="101" t="s">
        <v>176</v>
      </c>
      <c r="B36" s="101" t="s">
        <v>177</v>
      </c>
      <c r="C36" s="102">
        <v>30177</v>
      </c>
      <c r="D36" s="102">
        <v>186</v>
      </c>
      <c r="E36" s="102">
        <v>30363</v>
      </c>
      <c r="F36" s="103">
        <v>-0.18921733557638401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2">
        <v>0</v>
      </c>
      <c r="M36" s="102">
        <v>30363</v>
      </c>
      <c r="N36" s="103">
        <v>-0.18921733557638401</v>
      </c>
      <c r="O36" s="102">
        <v>5959</v>
      </c>
      <c r="P36" s="102">
        <v>36322</v>
      </c>
      <c r="Q36" s="103">
        <v>-0.21100877574072499</v>
      </c>
      <c r="R36" s="107">
        <v>5</v>
      </c>
      <c r="S36" s="109"/>
      <c r="T36" s="101" t="s">
        <v>83</v>
      </c>
      <c r="U36" s="105">
        <v>37107</v>
      </c>
      <c r="V36" s="105">
        <v>37449</v>
      </c>
      <c r="W36" s="105">
        <v>342</v>
      </c>
      <c r="X36" s="105">
        <v>0</v>
      </c>
      <c r="Y36" s="105">
        <v>0</v>
      </c>
      <c r="Z36" s="105">
        <v>0</v>
      </c>
      <c r="AA36" s="105">
        <v>0</v>
      </c>
      <c r="AB36" s="105">
        <v>8587</v>
      </c>
      <c r="AC36" s="105">
        <v>37449</v>
      </c>
      <c r="AD36" s="105">
        <v>46036</v>
      </c>
      <c r="AE36" s="101" t="s">
        <v>178</v>
      </c>
      <c r="AF36" s="105">
        <v>42</v>
      </c>
      <c r="AG36" s="105">
        <v>24216</v>
      </c>
    </row>
    <row r="37" spans="1:33" ht="14.25" x14ac:dyDescent="0.2">
      <c r="A37" s="101" t="s">
        <v>179</v>
      </c>
      <c r="B37" s="101" t="s">
        <v>180</v>
      </c>
      <c r="C37" s="102">
        <v>26483</v>
      </c>
      <c r="D37" s="102">
        <v>5034</v>
      </c>
      <c r="E37" s="102">
        <v>31517</v>
      </c>
      <c r="F37" s="103">
        <v>-9.5768182470233804E-2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2">
        <v>0</v>
      </c>
      <c r="M37" s="102">
        <v>31517</v>
      </c>
      <c r="N37" s="103">
        <v>-9.5768182470233804E-2</v>
      </c>
      <c r="O37" s="102">
        <v>11199</v>
      </c>
      <c r="P37" s="102">
        <v>42716</v>
      </c>
      <c r="Q37" s="103">
        <v>-5.5352838408633497E-2</v>
      </c>
      <c r="R37" s="107">
        <v>5</v>
      </c>
      <c r="S37" s="109"/>
      <c r="T37" s="101" t="s">
        <v>83</v>
      </c>
      <c r="U37" s="105">
        <v>29343</v>
      </c>
      <c r="V37" s="105">
        <v>34855</v>
      </c>
      <c r="W37" s="105">
        <v>5512</v>
      </c>
      <c r="X37" s="105">
        <v>0</v>
      </c>
      <c r="Y37" s="105">
        <v>0</v>
      </c>
      <c r="Z37" s="105">
        <v>0</v>
      </c>
      <c r="AA37" s="105">
        <v>0</v>
      </c>
      <c r="AB37" s="105">
        <v>10364</v>
      </c>
      <c r="AC37" s="105">
        <v>34855</v>
      </c>
      <c r="AD37" s="105">
        <v>45219</v>
      </c>
      <c r="AE37" s="101" t="s">
        <v>181</v>
      </c>
      <c r="AF37" s="105">
        <v>42</v>
      </c>
      <c r="AG37" s="105">
        <v>24216</v>
      </c>
    </row>
    <row r="38" spans="1:33" ht="14.25" x14ac:dyDescent="0.2">
      <c r="A38" s="101" t="s">
        <v>182</v>
      </c>
      <c r="B38" s="101" t="s">
        <v>183</v>
      </c>
      <c r="C38" s="102">
        <v>1192463</v>
      </c>
      <c r="D38" s="102">
        <v>30190</v>
      </c>
      <c r="E38" s="102">
        <v>1222653</v>
      </c>
      <c r="F38" s="103">
        <v>1.7217739721354701E-2</v>
      </c>
      <c r="G38" s="102">
        <v>701183</v>
      </c>
      <c r="H38" s="102">
        <v>30850</v>
      </c>
      <c r="I38" s="102">
        <v>732033</v>
      </c>
      <c r="J38" s="103">
        <v>2.3952698874961702E-2</v>
      </c>
      <c r="K38" s="102">
        <v>95312</v>
      </c>
      <c r="L38" s="122">
        <v>-1.9786910197869101E-2</v>
      </c>
      <c r="M38" s="102">
        <v>2049998</v>
      </c>
      <c r="N38" s="103">
        <v>1.7821829370196104E-2</v>
      </c>
      <c r="O38" s="102">
        <v>7963</v>
      </c>
      <c r="P38" s="102">
        <v>2057961</v>
      </c>
      <c r="Q38" s="103">
        <v>1.7100763087142201E-2</v>
      </c>
      <c r="R38" s="107">
        <v>2</v>
      </c>
      <c r="S38" s="109"/>
      <c r="T38" s="101" t="s">
        <v>83</v>
      </c>
      <c r="U38" s="105">
        <v>1170854</v>
      </c>
      <c r="V38" s="105">
        <v>1201958</v>
      </c>
      <c r="W38" s="105">
        <v>31104</v>
      </c>
      <c r="X38" s="105">
        <v>681311</v>
      </c>
      <c r="Y38" s="105">
        <v>714909</v>
      </c>
      <c r="Z38" s="105">
        <v>33598</v>
      </c>
      <c r="AA38" s="105">
        <v>97236</v>
      </c>
      <c r="AB38" s="105">
        <v>9257</v>
      </c>
      <c r="AC38" s="105">
        <v>2014103</v>
      </c>
      <c r="AD38" s="105">
        <v>2023360</v>
      </c>
      <c r="AE38" s="101" t="s">
        <v>184</v>
      </c>
      <c r="AF38" s="105">
        <v>42</v>
      </c>
      <c r="AG38" s="105">
        <v>24216</v>
      </c>
    </row>
    <row r="39" spans="1:33" ht="14.25" x14ac:dyDescent="0.2">
      <c r="A39" s="101" t="s">
        <v>185</v>
      </c>
      <c r="B39" s="101" t="s">
        <v>186</v>
      </c>
      <c r="C39" s="102">
        <v>50628</v>
      </c>
      <c r="D39" s="102">
        <v>306</v>
      </c>
      <c r="E39" s="102">
        <v>50934</v>
      </c>
      <c r="F39" s="103">
        <v>1.1377851909215501E-2</v>
      </c>
      <c r="G39" s="102">
        <v>0</v>
      </c>
      <c r="H39" s="102">
        <v>0</v>
      </c>
      <c r="I39" s="102">
        <v>0</v>
      </c>
      <c r="J39" s="103">
        <v>-1</v>
      </c>
      <c r="K39" s="102">
        <v>0</v>
      </c>
      <c r="L39" s="122">
        <v>0</v>
      </c>
      <c r="M39" s="102">
        <v>50934</v>
      </c>
      <c r="N39" s="103">
        <v>1.0655396154533E-2</v>
      </c>
      <c r="O39" s="102">
        <v>7473</v>
      </c>
      <c r="P39" s="102">
        <v>58407</v>
      </c>
      <c r="Q39" s="103">
        <v>1.3218839448347602E-2</v>
      </c>
      <c r="R39" s="107">
        <v>5</v>
      </c>
      <c r="S39" s="109"/>
      <c r="T39" s="101" t="s">
        <v>83</v>
      </c>
      <c r="U39" s="105">
        <v>49585</v>
      </c>
      <c r="V39" s="105">
        <v>50361</v>
      </c>
      <c r="W39" s="105">
        <v>776</v>
      </c>
      <c r="X39" s="105">
        <v>36</v>
      </c>
      <c r="Y39" s="105">
        <v>36</v>
      </c>
      <c r="Z39" s="105">
        <v>0</v>
      </c>
      <c r="AA39" s="105">
        <v>0</v>
      </c>
      <c r="AB39" s="105">
        <v>7248</v>
      </c>
      <c r="AC39" s="105">
        <v>50397</v>
      </c>
      <c r="AD39" s="105">
        <v>57645</v>
      </c>
      <c r="AE39" s="101" t="s">
        <v>187</v>
      </c>
      <c r="AF39" s="105">
        <v>42</v>
      </c>
      <c r="AG39" s="105">
        <v>24216</v>
      </c>
    </row>
    <row r="40" spans="1:33" ht="14.25" x14ac:dyDescent="0.2">
      <c r="A40" s="101" t="s">
        <v>188</v>
      </c>
      <c r="B40" s="101" t="s">
        <v>189</v>
      </c>
      <c r="C40" s="102">
        <v>92841</v>
      </c>
      <c r="D40" s="102">
        <v>102</v>
      </c>
      <c r="E40" s="102">
        <v>92943</v>
      </c>
      <c r="F40" s="103">
        <v>8.4541062801932396E-2</v>
      </c>
      <c r="G40" s="102">
        <v>1999</v>
      </c>
      <c r="H40" s="102">
        <v>0</v>
      </c>
      <c r="I40" s="102">
        <v>1999</v>
      </c>
      <c r="J40" s="103">
        <v>0.77688888888888907</v>
      </c>
      <c r="K40" s="102">
        <v>0</v>
      </c>
      <c r="L40" s="122">
        <v>0</v>
      </c>
      <c r="M40" s="102">
        <v>94942</v>
      </c>
      <c r="N40" s="103">
        <v>9.3512087810833491E-2</v>
      </c>
      <c r="O40" s="102">
        <v>0</v>
      </c>
      <c r="P40" s="102">
        <v>94942</v>
      </c>
      <c r="Q40" s="103">
        <v>9.3512087810833491E-2</v>
      </c>
      <c r="R40" s="107">
        <v>4</v>
      </c>
      <c r="S40" s="109"/>
      <c r="T40" s="101" t="s">
        <v>83</v>
      </c>
      <c r="U40" s="105">
        <v>85628</v>
      </c>
      <c r="V40" s="105">
        <v>85698</v>
      </c>
      <c r="W40" s="105">
        <v>70</v>
      </c>
      <c r="X40" s="105">
        <v>1125</v>
      </c>
      <c r="Y40" s="105">
        <v>1125</v>
      </c>
      <c r="Z40" s="105">
        <v>0</v>
      </c>
      <c r="AA40" s="105">
        <v>0</v>
      </c>
      <c r="AB40" s="105">
        <v>0</v>
      </c>
      <c r="AC40" s="105">
        <v>86823</v>
      </c>
      <c r="AD40" s="105">
        <v>86823</v>
      </c>
      <c r="AE40" s="101" t="s">
        <v>190</v>
      </c>
      <c r="AF40" s="105">
        <v>42</v>
      </c>
      <c r="AG40" s="105">
        <v>24216</v>
      </c>
    </row>
    <row r="41" spans="1:33" ht="14.25" x14ac:dyDescent="0.2">
      <c r="A41" s="101" t="s">
        <v>191</v>
      </c>
      <c r="B41" s="101" t="s">
        <v>192</v>
      </c>
      <c r="C41" s="102">
        <v>47518</v>
      </c>
      <c r="D41" s="102">
        <v>718</v>
      </c>
      <c r="E41" s="102">
        <v>48236</v>
      </c>
      <c r="F41" s="103">
        <v>0.106990407123514</v>
      </c>
      <c r="G41" s="102">
        <v>0</v>
      </c>
      <c r="H41" s="102">
        <v>0</v>
      </c>
      <c r="I41" s="102">
        <v>0</v>
      </c>
      <c r="J41" s="103">
        <v>-1</v>
      </c>
      <c r="K41" s="102">
        <v>0</v>
      </c>
      <c r="L41" s="122">
        <v>0</v>
      </c>
      <c r="M41" s="102">
        <v>48236</v>
      </c>
      <c r="N41" s="103">
        <v>4.7538384693899698E-2</v>
      </c>
      <c r="O41" s="102">
        <v>5580</v>
      </c>
      <c r="P41" s="102">
        <v>53816</v>
      </c>
      <c r="Q41" s="103">
        <v>6.6465855495224102E-2</v>
      </c>
      <c r="R41" s="107">
        <v>5</v>
      </c>
      <c r="S41" s="109"/>
      <c r="T41" s="101" t="s">
        <v>83</v>
      </c>
      <c r="U41" s="105">
        <v>43048</v>
      </c>
      <c r="V41" s="105">
        <v>43574</v>
      </c>
      <c r="W41" s="105">
        <v>526</v>
      </c>
      <c r="X41" s="105">
        <v>2409</v>
      </c>
      <c r="Y41" s="105">
        <v>2473</v>
      </c>
      <c r="Z41" s="105">
        <v>64</v>
      </c>
      <c r="AA41" s="105">
        <v>0</v>
      </c>
      <c r="AB41" s="105">
        <v>4415</v>
      </c>
      <c r="AC41" s="105">
        <v>46047</v>
      </c>
      <c r="AD41" s="105">
        <v>50462</v>
      </c>
      <c r="AE41" s="101" t="s">
        <v>193</v>
      </c>
      <c r="AF41" s="105">
        <v>42</v>
      </c>
      <c r="AG41" s="105">
        <v>24216</v>
      </c>
    </row>
    <row r="42" spans="1:33" ht="14.25" x14ac:dyDescent="0.2">
      <c r="A42" s="101" t="s">
        <v>194</v>
      </c>
      <c r="B42" s="101" t="s">
        <v>195</v>
      </c>
      <c r="C42" s="102">
        <v>5843</v>
      </c>
      <c r="D42" s="102">
        <v>16</v>
      </c>
      <c r="E42" s="102">
        <v>5859</v>
      </c>
      <c r="F42" s="103">
        <v>-0.14065708418891198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2">
        <v>0</v>
      </c>
      <c r="M42" s="102">
        <v>5859</v>
      </c>
      <c r="N42" s="103">
        <v>-0.14065708418891198</v>
      </c>
      <c r="O42" s="102">
        <v>3798</v>
      </c>
      <c r="P42" s="102">
        <v>9657</v>
      </c>
      <c r="Q42" s="103">
        <v>-0.204792490118577</v>
      </c>
      <c r="R42" s="107">
        <v>5</v>
      </c>
      <c r="S42" s="109"/>
      <c r="T42" s="101" t="s">
        <v>83</v>
      </c>
      <c r="U42" s="105">
        <v>6684</v>
      </c>
      <c r="V42" s="105">
        <v>6818</v>
      </c>
      <c r="W42" s="105">
        <v>134</v>
      </c>
      <c r="X42" s="105">
        <v>0</v>
      </c>
      <c r="Y42" s="105">
        <v>0</v>
      </c>
      <c r="Z42" s="105">
        <v>0</v>
      </c>
      <c r="AA42" s="105">
        <v>0</v>
      </c>
      <c r="AB42" s="105">
        <v>5326</v>
      </c>
      <c r="AC42" s="105">
        <v>6818</v>
      </c>
      <c r="AD42" s="105">
        <v>12144</v>
      </c>
      <c r="AE42" s="101" t="s">
        <v>196</v>
      </c>
      <c r="AF42" s="105">
        <v>42</v>
      </c>
      <c r="AG42" s="105">
        <v>24216</v>
      </c>
    </row>
    <row r="43" spans="1:33" ht="14.25" x14ac:dyDescent="0.2">
      <c r="A43" s="101" t="s">
        <v>197</v>
      </c>
      <c r="B43" s="101" t="s">
        <v>198</v>
      </c>
      <c r="C43" s="102">
        <v>819579</v>
      </c>
      <c r="D43" s="102">
        <v>211724</v>
      </c>
      <c r="E43" s="102">
        <v>1031303</v>
      </c>
      <c r="F43" s="103">
        <v>1.9025777433481401E-2</v>
      </c>
      <c r="G43" s="102">
        <v>94873</v>
      </c>
      <c r="H43" s="102">
        <v>2218</v>
      </c>
      <c r="I43" s="102">
        <v>97091</v>
      </c>
      <c r="J43" s="103">
        <v>0.347587719298246</v>
      </c>
      <c r="K43" s="102">
        <v>19</v>
      </c>
      <c r="L43" s="122">
        <v>0</v>
      </c>
      <c r="M43" s="102">
        <v>1128413</v>
      </c>
      <c r="N43" s="103">
        <v>4.0879221028396001E-2</v>
      </c>
      <c r="O43" s="102">
        <v>36715</v>
      </c>
      <c r="P43" s="102">
        <v>1165128</v>
      </c>
      <c r="Q43" s="103">
        <v>2.69145445363131E-2</v>
      </c>
      <c r="R43" s="107">
        <v>3</v>
      </c>
      <c r="S43" s="109"/>
      <c r="T43" s="101" t="s">
        <v>83</v>
      </c>
      <c r="U43" s="105">
        <v>794212</v>
      </c>
      <c r="V43" s="105">
        <v>1012048</v>
      </c>
      <c r="W43" s="105">
        <v>217836</v>
      </c>
      <c r="X43" s="105">
        <v>68242</v>
      </c>
      <c r="Y43" s="105">
        <v>72048</v>
      </c>
      <c r="Z43" s="105">
        <v>3806</v>
      </c>
      <c r="AA43" s="105">
        <v>0</v>
      </c>
      <c r="AB43" s="105">
        <v>50495</v>
      </c>
      <c r="AC43" s="105">
        <v>1084096</v>
      </c>
      <c r="AD43" s="105">
        <v>1134591</v>
      </c>
      <c r="AE43" s="101" t="s">
        <v>199</v>
      </c>
      <c r="AF43" s="105">
        <v>42</v>
      </c>
      <c r="AG43" s="105">
        <v>24216</v>
      </c>
    </row>
    <row r="44" spans="1:33" ht="14.25" x14ac:dyDescent="0.2">
      <c r="A44" s="101" t="s">
        <v>200</v>
      </c>
      <c r="B44" s="101" t="s">
        <v>201</v>
      </c>
      <c r="C44" s="102">
        <v>1533975</v>
      </c>
      <c r="D44" s="102">
        <v>205046</v>
      </c>
      <c r="E44" s="102">
        <v>1739021</v>
      </c>
      <c r="F44" s="103">
        <v>-9.6364230709214786E-3</v>
      </c>
      <c r="G44" s="102">
        <v>416167</v>
      </c>
      <c r="H44" s="102">
        <v>7834</v>
      </c>
      <c r="I44" s="102">
        <v>424001</v>
      </c>
      <c r="J44" s="103">
        <v>3.7973754548446099E-3</v>
      </c>
      <c r="K44" s="102">
        <v>0</v>
      </c>
      <c r="L44" s="122">
        <v>0</v>
      </c>
      <c r="M44" s="102">
        <v>2163022</v>
      </c>
      <c r="N44" s="103">
        <v>-7.0315042791778502E-3</v>
      </c>
      <c r="O44" s="102">
        <v>4665</v>
      </c>
      <c r="P44" s="102">
        <v>2167687</v>
      </c>
      <c r="Q44" s="103">
        <v>-7.3606956072573906E-3</v>
      </c>
      <c r="R44" s="107">
        <v>2</v>
      </c>
      <c r="S44" s="109"/>
      <c r="T44" s="101" t="s">
        <v>83</v>
      </c>
      <c r="U44" s="105">
        <v>1529864</v>
      </c>
      <c r="V44" s="105">
        <v>1755942</v>
      </c>
      <c r="W44" s="105">
        <v>226078</v>
      </c>
      <c r="X44" s="105">
        <v>410555</v>
      </c>
      <c r="Y44" s="105">
        <v>422397</v>
      </c>
      <c r="Z44" s="105">
        <v>11842</v>
      </c>
      <c r="AA44" s="105">
        <v>0</v>
      </c>
      <c r="AB44" s="105">
        <v>5422</v>
      </c>
      <c r="AC44" s="105">
        <v>2178339</v>
      </c>
      <c r="AD44" s="105">
        <v>2183761</v>
      </c>
      <c r="AE44" s="101" t="s">
        <v>202</v>
      </c>
      <c r="AF44" s="105">
        <v>42</v>
      </c>
      <c r="AG44" s="105">
        <v>24216</v>
      </c>
    </row>
    <row r="45" spans="1:33" ht="14.25" x14ac:dyDescent="0.2">
      <c r="A45" s="101" t="s">
        <v>203</v>
      </c>
      <c r="B45" s="101" t="s">
        <v>204</v>
      </c>
      <c r="C45" s="102">
        <v>29851</v>
      </c>
      <c r="D45" s="102">
        <v>6968</v>
      </c>
      <c r="E45" s="102">
        <v>36819</v>
      </c>
      <c r="F45" s="103">
        <v>-4.7965041112892397E-2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2">
        <v>0</v>
      </c>
      <c r="M45" s="102">
        <v>36819</v>
      </c>
      <c r="N45" s="103">
        <v>-4.7965041112892397E-2</v>
      </c>
      <c r="O45" s="102">
        <v>13234</v>
      </c>
      <c r="P45" s="102">
        <v>50053</v>
      </c>
      <c r="Q45" s="103">
        <v>-3.3520631794396502E-2</v>
      </c>
      <c r="R45" s="107">
        <v>5</v>
      </c>
      <c r="S45" s="109"/>
      <c r="T45" s="101" t="s">
        <v>83</v>
      </c>
      <c r="U45" s="105">
        <v>31258</v>
      </c>
      <c r="V45" s="105">
        <v>38674</v>
      </c>
      <c r="W45" s="105">
        <v>7416</v>
      </c>
      <c r="X45" s="105">
        <v>0</v>
      </c>
      <c r="Y45" s="105">
        <v>0</v>
      </c>
      <c r="Z45" s="105">
        <v>0</v>
      </c>
      <c r="AA45" s="105">
        <v>0</v>
      </c>
      <c r="AB45" s="105">
        <v>13115</v>
      </c>
      <c r="AC45" s="105">
        <v>38674</v>
      </c>
      <c r="AD45" s="105">
        <v>51789</v>
      </c>
      <c r="AE45" s="101" t="s">
        <v>205</v>
      </c>
      <c r="AF45" s="105">
        <v>42</v>
      </c>
      <c r="AG45" s="105">
        <v>24216</v>
      </c>
    </row>
    <row r="46" spans="1:33" ht="14.25" x14ac:dyDescent="0.2">
      <c r="A46" s="101" t="s">
        <v>206</v>
      </c>
      <c r="B46" s="101" t="s">
        <v>207</v>
      </c>
      <c r="C46" s="102">
        <v>5425</v>
      </c>
      <c r="D46" s="102">
        <v>274</v>
      </c>
      <c r="E46" s="102">
        <v>5699</v>
      </c>
      <c r="F46" s="103">
        <v>-9.730668983492622E-3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2">
        <v>0</v>
      </c>
      <c r="M46" s="102">
        <v>5699</v>
      </c>
      <c r="N46" s="103">
        <v>-9.730668983492622E-3</v>
      </c>
      <c r="O46" s="102">
        <v>8587</v>
      </c>
      <c r="P46" s="102">
        <v>14286</v>
      </c>
      <c r="Q46" s="103">
        <v>-4.4734202607823501E-2</v>
      </c>
      <c r="R46" s="107">
        <v>5</v>
      </c>
      <c r="S46" s="109"/>
      <c r="T46" s="101" t="s">
        <v>83</v>
      </c>
      <c r="U46" s="105">
        <v>5469</v>
      </c>
      <c r="V46" s="105">
        <v>5755</v>
      </c>
      <c r="W46" s="105">
        <v>286</v>
      </c>
      <c r="X46" s="105">
        <v>0</v>
      </c>
      <c r="Y46" s="105">
        <v>0</v>
      </c>
      <c r="Z46" s="105">
        <v>0</v>
      </c>
      <c r="AA46" s="105">
        <v>0</v>
      </c>
      <c r="AB46" s="105">
        <v>9200</v>
      </c>
      <c r="AC46" s="105">
        <v>5755</v>
      </c>
      <c r="AD46" s="105">
        <v>14955</v>
      </c>
      <c r="AE46" s="101" t="s">
        <v>208</v>
      </c>
      <c r="AF46" s="105">
        <v>42</v>
      </c>
      <c r="AG46" s="105">
        <v>24216</v>
      </c>
    </row>
    <row r="47" spans="1:33" ht="14.25" x14ac:dyDescent="0.2">
      <c r="A47" s="101" t="s">
        <v>209</v>
      </c>
      <c r="B47" s="101" t="s">
        <v>210</v>
      </c>
      <c r="C47" s="102">
        <v>4139</v>
      </c>
      <c r="D47" s="102">
        <v>0</v>
      </c>
      <c r="E47" s="102">
        <v>4139</v>
      </c>
      <c r="F47" s="103">
        <v>4.1242115477923297E-3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2">
        <v>0</v>
      </c>
      <c r="M47" s="102">
        <v>4139</v>
      </c>
      <c r="N47" s="103">
        <v>4.1242115477923297E-3</v>
      </c>
      <c r="O47" s="102">
        <v>0</v>
      </c>
      <c r="P47" s="102">
        <v>4139</v>
      </c>
      <c r="Q47" s="103">
        <v>4.1242115477923297E-3</v>
      </c>
      <c r="R47" s="107">
        <v>5</v>
      </c>
      <c r="S47" s="109"/>
      <c r="T47" s="101" t="s">
        <v>83</v>
      </c>
      <c r="U47" s="105">
        <v>4122</v>
      </c>
      <c r="V47" s="105">
        <v>4122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4122</v>
      </c>
      <c r="AD47" s="105">
        <v>4122</v>
      </c>
      <c r="AE47" s="101" t="s">
        <v>211</v>
      </c>
      <c r="AF47" s="105">
        <v>42</v>
      </c>
      <c r="AG47" s="105">
        <v>24216</v>
      </c>
    </row>
    <row r="48" spans="1:33" ht="14.25" x14ac:dyDescent="0.2">
      <c r="A48" s="101" t="s">
        <v>212</v>
      </c>
      <c r="B48" s="101" t="s">
        <v>213</v>
      </c>
      <c r="C48" s="102">
        <v>54198</v>
      </c>
      <c r="D48" s="102">
        <v>478</v>
      </c>
      <c r="E48" s="102">
        <v>54676</v>
      </c>
      <c r="F48" s="103">
        <v>6.6834827757627094E-3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2">
        <v>0</v>
      </c>
      <c r="M48" s="102">
        <v>54676</v>
      </c>
      <c r="N48" s="103">
        <v>6.6834827757627094E-3</v>
      </c>
      <c r="O48" s="102">
        <v>2897</v>
      </c>
      <c r="P48" s="102">
        <v>57573</v>
      </c>
      <c r="Q48" s="103">
        <v>3.6566922329048297E-2</v>
      </c>
      <c r="R48" s="107">
        <v>5</v>
      </c>
      <c r="S48" s="109"/>
      <c r="T48" s="101" t="s">
        <v>83</v>
      </c>
      <c r="U48" s="105">
        <v>53885</v>
      </c>
      <c r="V48" s="105">
        <v>54313</v>
      </c>
      <c r="W48" s="105">
        <v>428</v>
      </c>
      <c r="X48" s="105">
        <v>0</v>
      </c>
      <c r="Y48" s="105">
        <v>0</v>
      </c>
      <c r="Z48" s="105">
        <v>0</v>
      </c>
      <c r="AA48" s="105">
        <v>0</v>
      </c>
      <c r="AB48" s="105">
        <v>1229</v>
      </c>
      <c r="AC48" s="105">
        <v>54313</v>
      </c>
      <c r="AD48" s="105">
        <v>55542</v>
      </c>
      <c r="AE48" s="101" t="s">
        <v>214</v>
      </c>
      <c r="AF48" s="105">
        <v>42</v>
      </c>
      <c r="AG48" s="105">
        <v>24216</v>
      </c>
    </row>
    <row r="49" spans="1:33" ht="14.25" x14ac:dyDescent="0.2">
      <c r="A49" s="101" t="s">
        <v>215</v>
      </c>
      <c r="B49" s="101" t="s">
        <v>216</v>
      </c>
      <c r="C49" s="102">
        <v>401074</v>
      </c>
      <c r="D49" s="102">
        <v>4170</v>
      </c>
      <c r="E49" s="102">
        <v>405244</v>
      </c>
      <c r="F49" s="103">
        <v>2.4847060965709801E-2</v>
      </c>
      <c r="G49" s="102">
        <v>132418</v>
      </c>
      <c r="H49" s="102">
        <v>196</v>
      </c>
      <c r="I49" s="102">
        <v>132614</v>
      </c>
      <c r="J49" s="103">
        <v>0.10092398117170399</v>
      </c>
      <c r="K49" s="102">
        <v>0</v>
      </c>
      <c r="L49" s="122">
        <v>0</v>
      </c>
      <c r="M49" s="102">
        <v>537858</v>
      </c>
      <c r="N49" s="103">
        <v>4.2611015050128299E-2</v>
      </c>
      <c r="O49" s="102">
        <v>5727</v>
      </c>
      <c r="P49" s="102">
        <v>543585</v>
      </c>
      <c r="Q49" s="103">
        <v>4.3337312814055902E-2</v>
      </c>
      <c r="R49" s="107">
        <v>3</v>
      </c>
      <c r="S49" s="110"/>
      <c r="T49" s="101" t="s">
        <v>83</v>
      </c>
      <c r="U49" s="105">
        <v>392329</v>
      </c>
      <c r="V49" s="105">
        <v>395419</v>
      </c>
      <c r="W49" s="105">
        <v>3090</v>
      </c>
      <c r="X49" s="105">
        <v>120343</v>
      </c>
      <c r="Y49" s="105">
        <v>120457</v>
      </c>
      <c r="Z49" s="105">
        <v>114</v>
      </c>
      <c r="AA49" s="105">
        <v>0</v>
      </c>
      <c r="AB49" s="105">
        <v>5130</v>
      </c>
      <c r="AC49" s="105">
        <v>515876</v>
      </c>
      <c r="AD49" s="105">
        <v>521006</v>
      </c>
      <c r="AE49" s="101" t="s">
        <v>217</v>
      </c>
      <c r="AF49" s="105">
        <v>42</v>
      </c>
      <c r="AG49" s="105">
        <v>24216</v>
      </c>
    </row>
    <row r="50" spans="1:33" ht="14.25" x14ac:dyDescent="0.2">
      <c r="A50" s="111" t="s">
        <v>218</v>
      </c>
      <c r="B50" s="112"/>
      <c r="C50" s="113">
        <v>12706933</v>
      </c>
      <c r="D50" s="113">
        <v>2796046</v>
      </c>
      <c r="E50" s="113">
        <v>15502979</v>
      </c>
      <c r="F50" s="114">
        <v>1.3701631693705901E-2</v>
      </c>
      <c r="G50" s="113">
        <v>8706788</v>
      </c>
      <c r="H50" s="113">
        <v>1735684</v>
      </c>
      <c r="I50" s="113">
        <v>10442472</v>
      </c>
      <c r="J50" s="114">
        <v>3.7047806716214694E-2</v>
      </c>
      <c r="K50" s="113">
        <v>244988</v>
      </c>
      <c r="L50" s="121">
        <v>4.7897685957483199E-2</v>
      </c>
      <c r="M50" s="113">
        <v>26190439</v>
      </c>
      <c r="N50" s="114">
        <v>2.31980783732369E-2</v>
      </c>
      <c r="O50" s="113">
        <v>336417</v>
      </c>
      <c r="P50" s="113">
        <v>26526856</v>
      </c>
      <c r="Q50" s="114">
        <v>2.13539876895509E-2</v>
      </c>
      <c r="R50" s="118">
        <v>0</v>
      </c>
      <c r="S50" s="119" t="s">
        <v>240</v>
      </c>
      <c r="T50" s="119">
        <v>0</v>
      </c>
      <c r="U50" s="120">
        <v>12573068</v>
      </c>
      <c r="V50" s="120">
        <v>15293434</v>
      </c>
      <c r="W50" s="120">
        <v>2720366</v>
      </c>
      <c r="X50" s="120">
        <v>8426160</v>
      </c>
      <c r="Y50" s="120">
        <v>10069422</v>
      </c>
      <c r="Z50" s="120">
        <v>1643262</v>
      </c>
      <c r="AA50" s="120">
        <v>233790</v>
      </c>
      <c r="AB50" s="120">
        <v>375599</v>
      </c>
      <c r="AC50" s="120">
        <v>25596646</v>
      </c>
      <c r="AD50" s="120">
        <v>25972245</v>
      </c>
      <c r="AE50" s="119">
        <v>0</v>
      </c>
      <c r="AF50" s="120">
        <v>1890</v>
      </c>
      <c r="AG50" s="120">
        <v>1089720</v>
      </c>
    </row>
    <row r="51" spans="1:33" ht="14.25" x14ac:dyDescent="0.2">
      <c r="A51" s="101" t="s">
        <v>220</v>
      </c>
      <c r="B51" s="101" t="s">
        <v>221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2">
        <v>0</v>
      </c>
      <c r="M51" s="102">
        <v>0</v>
      </c>
      <c r="N51" s="103">
        <v>0</v>
      </c>
      <c r="O51" s="102">
        <v>0</v>
      </c>
      <c r="P51" s="102">
        <v>0</v>
      </c>
      <c r="Q51" s="103">
        <v>0</v>
      </c>
      <c r="R51" s="107">
        <v>6</v>
      </c>
      <c r="S51" s="108" t="s">
        <v>162</v>
      </c>
      <c r="T51" s="101" t="s">
        <v>162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1" t="s">
        <v>222</v>
      </c>
      <c r="AF51" s="105">
        <v>42</v>
      </c>
      <c r="AG51" s="105">
        <v>24216</v>
      </c>
    </row>
    <row r="52" spans="1:33" ht="14.25" x14ac:dyDescent="0.2">
      <c r="A52" s="101" t="s">
        <v>223</v>
      </c>
      <c r="B52" s="101" t="s">
        <v>224</v>
      </c>
      <c r="C52" s="102">
        <v>908</v>
      </c>
      <c r="D52" s="102">
        <v>0</v>
      </c>
      <c r="E52" s="102">
        <v>908</v>
      </c>
      <c r="F52" s="103">
        <v>-0.31212121212121197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2">
        <v>0</v>
      </c>
      <c r="M52" s="102">
        <v>908</v>
      </c>
      <c r="N52" s="103">
        <v>-0.31212121212121197</v>
      </c>
      <c r="O52" s="102">
        <v>0</v>
      </c>
      <c r="P52" s="102">
        <v>908</v>
      </c>
      <c r="Q52" s="103">
        <v>-0.31212121212121197</v>
      </c>
      <c r="R52" s="107">
        <v>6</v>
      </c>
      <c r="S52" s="109"/>
      <c r="T52" s="101" t="s">
        <v>162</v>
      </c>
      <c r="U52" s="105">
        <v>1320</v>
      </c>
      <c r="V52" s="105">
        <v>1320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1320</v>
      </c>
      <c r="AD52" s="105">
        <v>1320</v>
      </c>
      <c r="AE52" s="101" t="s">
        <v>225</v>
      </c>
      <c r="AF52" s="105">
        <v>42</v>
      </c>
      <c r="AG52" s="105">
        <v>24216</v>
      </c>
    </row>
    <row r="53" spans="1:33" ht="14.25" x14ac:dyDescent="0.2">
      <c r="A53" s="101" t="s">
        <v>226</v>
      </c>
      <c r="B53" s="101" t="s">
        <v>227</v>
      </c>
      <c r="C53" s="102">
        <v>170394</v>
      </c>
      <c r="D53" s="102">
        <v>0</v>
      </c>
      <c r="E53" s="102">
        <v>170394</v>
      </c>
      <c r="F53" s="103">
        <v>-9.0154743215967698E-2</v>
      </c>
      <c r="G53" s="102">
        <v>822069</v>
      </c>
      <c r="H53" s="102">
        <v>0</v>
      </c>
      <c r="I53" s="102">
        <v>822069</v>
      </c>
      <c r="J53" s="103">
        <v>0.137825938316187</v>
      </c>
      <c r="K53" s="102">
        <v>0</v>
      </c>
      <c r="L53" s="122">
        <v>0</v>
      </c>
      <c r="M53" s="102">
        <v>992463</v>
      </c>
      <c r="N53" s="103">
        <v>9.0895600971235599E-2</v>
      </c>
      <c r="O53" s="102">
        <v>162</v>
      </c>
      <c r="P53" s="102">
        <v>992625</v>
      </c>
      <c r="Q53" s="103">
        <v>9.1073668150926199E-2</v>
      </c>
      <c r="R53" s="107">
        <v>6</v>
      </c>
      <c r="S53" s="109"/>
      <c r="T53" s="101" t="s">
        <v>162</v>
      </c>
      <c r="U53" s="105">
        <v>187044</v>
      </c>
      <c r="V53" s="105">
        <v>187278</v>
      </c>
      <c r="W53" s="105">
        <v>234</v>
      </c>
      <c r="X53" s="105">
        <v>722491</v>
      </c>
      <c r="Y53" s="105">
        <v>722491</v>
      </c>
      <c r="Z53" s="105">
        <v>0</v>
      </c>
      <c r="AA53" s="105">
        <v>0</v>
      </c>
      <c r="AB53" s="105">
        <v>0</v>
      </c>
      <c r="AC53" s="105">
        <v>909769</v>
      </c>
      <c r="AD53" s="105">
        <v>909769</v>
      </c>
      <c r="AE53" s="101" t="s">
        <v>228</v>
      </c>
      <c r="AF53" s="105">
        <v>42</v>
      </c>
      <c r="AG53" s="105">
        <v>24216</v>
      </c>
    </row>
    <row r="54" spans="1:33" ht="14.25" x14ac:dyDescent="0.2">
      <c r="A54" s="101" t="s">
        <v>229</v>
      </c>
      <c r="B54" s="101" t="s">
        <v>230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2">
        <v>0</v>
      </c>
      <c r="M54" s="102">
        <v>0</v>
      </c>
      <c r="N54" s="103">
        <v>0</v>
      </c>
      <c r="O54" s="102">
        <v>0</v>
      </c>
      <c r="P54" s="102">
        <v>0</v>
      </c>
      <c r="Q54" s="103">
        <v>0</v>
      </c>
      <c r="R54" s="107">
        <v>6</v>
      </c>
      <c r="S54" s="109"/>
      <c r="T54" s="101" t="s">
        <v>162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1" t="s">
        <v>231</v>
      </c>
      <c r="AF54" s="105">
        <v>42</v>
      </c>
      <c r="AG54" s="105">
        <v>24216</v>
      </c>
    </row>
    <row r="55" spans="1:33" ht="14.25" x14ac:dyDescent="0.2">
      <c r="A55" s="101" t="s">
        <v>232</v>
      </c>
      <c r="B55" s="101" t="s">
        <v>233</v>
      </c>
      <c r="C55" s="102">
        <v>19122</v>
      </c>
      <c r="D55" s="102">
        <v>0</v>
      </c>
      <c r="E55" s="102">
        <v>19122</v>
      </c>
      <c r="F55" s="103">
        <v>7.49339479453595E-2</v>
      </c>
      <c r="G55" s="102">
        <v>0</v>
      </c>
      <c r="H55" s="102">
        <v>0</v>
      </c>
      <c r="I55" s="102">
        <v>0</v>
      </c>
      <c r="J55" s="103">
        <v>-1</v>
      </c>
      <c r="K55" s="102">
        <v>0</v>
      </c>
      <c r="L55" s="122">
        <v>0</v>
      </c>
      <c r="M55" s="102">
        <v>19122</v>
      </c>
      <c r="N55" s="103">
        <v>6.5292479108635101E-2</v>
      </c>
      <c r="O55" s="102">
        <v>0</v>
      </c>
      <c r="P55" s="102">
        <v>19122</v>
      </c>
      <c r="Q55" s="103">
        <v>6.5292479108635101E-2</v>
      </c>
      <c r="R55" s="107">
        <v>6</v>
      </c>
      <c r="S55" s="109"/>
      <c r="T55" s="101" t="s">
        <v>162</v>
      </c>
      <c r="U55" s="105">
        <v>17789</v>
      </c>
      <c r="V55" s="105">
        <v>17789</v>
      </c>
      <c r="W55" s="105">
        <v>0</v>
      </c>
      <c r="X55" s="105">
        <v>161</v>
      </c>
      <c r="Y55" s="105">
        <v>161</v>
      </c>
      <c r="Z55" s="105">
        <v>0</v>
      </c>
      <c r="AA55" s="105">
        <v>0</v>
      </c>
      <c r="AB55" s="105">
        <v>0</v>
      </c>
      <c r="AC55" s="105">
        <v>17950</v>
      </c>
      <c r="AD55" s="105">
        <v>17950</v>
      </c>
      <c r="AE55" s="101" t="s">
        <v>234</v>
      </c>
      <c r="AF55" s="105">
        <v>42</v>
      </c>
      <c r="AG55" s="105">
        <v>24216</v>
      </c>
    </row>
    <row r="56" spans="1:33" ht="14.25" x14ac:dyDescent="0.2">
      <c r="A56" s="101" t="s">
        <v>235</v>
      </c>
      <c r="B56" s="101" t="s">
        <v>236</v>
      </c>
      <c r="C56" s="102">
        <v>9779</v>
      </c>
      <c r="D56" s="102">
        <v>0</v>
      </c>
      <c r="E56" s="102">
        <v>9779</v>
      </c>
      <c r="F56" s="103">
        <v>0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2">
        <v>0</v>
      </c>
      <c r="M56" s="102">
        <v>9779</v>
      </c>
      <c r="N56" s="103">
        <v>0</v>
      </c>
      <c r="O56" s="102">
        <v>0</v>
      </c>
      <c r="P56" s="102">
        <v>9779</v>
      </c>
      <c r="Q56" s="103">
        <v>0</v>
      </c>
      <c r="R56" s="107">
        <v>6</v>
      </c>
      <c r="S56" s="110"/>
      <c r="T56" s="101" t="s">
        <v>162</v>
      </c>
      <c r="U56" s="105">
        <v>0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0</v>
      </c>
      <c r="AD56" s="105">
        <v>0</v>
      </c>
      <c r="AE56" s="101" t="s">
        <v>237</v>
      </c>
      <c r="AF56" s="105">
        <v>42</v>
      </c>
      <c r="AG56" s="105">
        <v>24216</v>
      </c>
    </row>
    <row r="57" spans="1:33" ht="14.25" x14ac:dyDescent="0.2">
      <c r="A57" s="111" t="s">
        <v>238</v>
      </c>
      <c r="B57" s="112"/>
      <c r="C57" s="113">
        <v>200203</v>
      </c>
      <c r="D57" s="113">
        <v>0</v>
      </c>
      <c r="E57" s="113">
        <v>200203</v>
      </c>
      <c r="F57" s="114">
        <v>-2.9963127522566798E-2</v>
      </c>
      <c r="G57" s="113">
        <v>822069</v>
      </c>
      <c r="H57" s="113">
        <v>0</v>
      </c>
      <c r="I57" s="113">
        <v>822069</v>
      </c>
      <c r="J57" s="114">
        <v>0.13757244150711501</v>
      </c>
      <c r="K57" s="113">
        <v>0</v>
      </c>
      <c r="L57" s="121">
        <v>0</v>
      </c>
      <c r="M57" s="113">
        <v>1022272</v>
      </c>
      <c r="N57" s="114">
        <v>0.100354237012655</v>
      </c>
      <c r="O57" s="113">
        <v>162</v>
      </c>
      <c r="P57" s="113">
        <v>1022434</v>
      </c>
      <c r="Q57" s="114">
        <v>0.100528610747235</v>
      </c>
      <c r="R57" s="118">
        <v>0</v>
      </c>
      <c r="S57" s="119" t="s">
        <v>240</v>
      </c>
      <c r="T57" s="119">
        <v>0</v>
      </c>
      <c r="U57" s="120">
        <v>206153</v>
      </c>
      <c r="V57" s="120">
        <v>206387</v>
      </c>
      <c r="W57" s="120">
        <v>234</v>
      </c>
      <c r="X57" s="120">
        <v>722652</v>
      </c>
      <c r="Y57" s="120">
        <v>722652</v>
      </c>
      <c r="Z57" s="120">
        <v>0</v>
      </c>
      <c r="AA57" s="120">
        <v>0</v>
      </c>
      <c r="AB57" s="120">
        <v>0</v>
      </c>
      <c r="AC57" s="120">
        <v>929039</v>
      </c>
      <c r="AD57" s="120">
        <v>929039</v>
      </c>
      <c r="AE57" s="119">
        <v>0</v>
      </c>
      <c r="AF57" s="120">
        <v>252</v>
      </c>
      <c r="AG57" s="120">
        <v>145296</v>
      </c>
    </row>
    <row r="58" spans="1:33" ht="14.25" x14ac:dyDescent="0.2">
      <c r="A58" s="111" t="s">
        <v>239</v>
      </c>
      <c r="B58" s="112"/>
      <c r="C58" s="113">
        <v>12907136</v>
      </c>
      <c r="D58" s="113">
        <v>2796046</v>
      </c>
      <c r="E58" s="113">
        <v>15703182</v>
      </c>
      <c r="F58" s="114">
        <v>1.3120216033462601E-2</v>
      </c>
      <c r="G58" s="113">
        <v>9528857</v>
      </c>
      <c r="H58" s="113">
        <v>1735684</v>
      </c>
      <c r="I58" s="113">
        <v>11264541</v>
      </c>
      <c r="J58" s="114">
        <v>4.3779073419993202E-2</v>
      </c>
      <c r="K58" s="113">
        <v>244988</v>
      </c>
      <c r="L58" s="121">
        <v>4.7897685957483199E-2</v>
      </c>
      <c r="M58" s="113">
        <v>27212711</v>
      </c>
      <c r="N58" s="114">
        <v>2.5900405588017799E-2</v>
      </c>
      <c r="O58" s="113">
        <v>336579</v>
      </c>
      <c r="P58" s="113">
        <v>27549290</v>
      </c>
      <c r="Q58" s="114">
        <v>2.4088292588561901E-2</v>
      </c>
      <c r="R58" s="118">
        <v>0</v>
      </c>
      <c r="S58" s="119">
        <v>0</v>
      </c>
      <c r="T58" s="119">
        <v>0</v>
      </c>
      <c r="U58" s="120">
        <v>12779221</v>
      </c>
      <c r="V58" s="120">
        <v>15499821</v>
      </c>
      <c r="W58" s="120">
        <v>2720600</v>
      </c>
      <c r="X58" s="120">
        <v>9148812</v>
      </c>
      <c r="Y58" s="120">
        <v>10792074</v>
      </c>
      <c r="Z58" s="120">
        <v>1643262</v>
      </c>
      <c r="AA58" s="120">
        <v>233790</v>
      </c>
      <c r="AB58" s="120">
        <v>375599</v>
      </c>
      <c r="AC58" s="120">
        <v>26525685</v>
      </c>
      <c r="AD58" s="120">
        <v>26901284</v>
      </c>
      <c r="AE58" s="119">
        <v>0</v>
      </c>
      <c r="AF58" s="120">
        <v>2142</v>
      </c>
      <c r="AG58" s="120">
        <v>1235016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26" zoomScaleSheetLayoutView="527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242</v>
      </c>
    </row>
    <row r="4" spans="1:24" ht="42.75" x14ac:dyDescent="0.2">
      <c r="A4" s="99" t="s">
        <v>48</v>
      </c>
      <c r="B4" s="99" t="s">
        <v>49</v>
      </c>
      <c r="C4" s="99" t="s">
        <v>243</v>
      </c>
      <c r="D4" s="99" t="s">
        <v>244</v>
      </c>
      <c r="E4" s="99" t="s">
        <v>245</v>
      </c>
      <c r="F4" s="99" t="s">
        <v>246</v>
      </c>
      <c r="G4" s="99" t="s">
        <v>247</v>
      </c>
      <c r="H4" s="99" t="s">
        <v>248</v>
      </c>
      <c r="I4" s="99" t="s">
        <v>249</v>
      </c>
      <c r="J4" s="99" t="s">
        <v>250</v>
      </c>
      <c r="K4" s="99" t="s">
        <v>24</v>
      </c>
      <c r="L4" s="99" t="s">
        <v>251</v>
      </c>
      <c r="M4" s="99" t="s">
        <v>63</v>
      </c>
      <c r="N4" s="99" t="s">
        <v>64</v>
      </c>
      <c r="O4" s="100" t="s">
        <v>65</v>
      </c>
      <c r="P4" s="100" t="s">
        <v>80</v>
      </c>
      <c r="Q4" s="100" t="s">
        <v>66</v>
      </c>
      <c r="R4" s="100" t="s">
        <v>252</v>
      </c>
      <c r="S4" s="100" t="s">
        <v>253</v>
      </c>
      <c r="T4" s="100" t="s">
        <v>73</v>
      </c>
      <c r="U4" s="100" t="s">
        <v>254</v>
      </c>
      <c r="V4" s="100" t="s">
        <v>255</v>
      </c>
      <c r="W4" s="100" t="s">
        <v>76</v>
      </c>
      <c r="X4" s="100" t="s">
        <v>77</v>
      </c>
    </row>
    <row r="5" spans="1:24" ht="14.25" x14ac:dyDescent="0.2">
      <c r="A5" s="101" t="s">
        <v>81</v>
      </c>
      <c r="B5" s="101" t="s">
        <v>82</v>
      </c>
      <c r="C5" s="102">
        <v>548</v>
      </c>
      <c r="D5" s="103">
        <v>-0.11183144246353301</v>
      </c>
      <c r="E5" s="102">
        <v>17</v>
      </c>
      <c r="F5" s="103">
        <v>-0.22727272727272702</v>
      </c>
      <c r="G5" s="102">
        <v>0</v>
      </c>
      <c r="H5" s="103">
        <v>-1</v>
      </c>
      <c r="I5" s="102">
        <v>565</v>
      </c>
      <c r="J5" s="103">
        <v>-0.124031007751938</v>
      </c>
      <c r="K5" s="102">
        <v>405</v>
      </c>
      <c r="L5" s="103">
        <v>-2.1739130434782598E-2</v>
      </c>
      <c r="M5" s="102">
        <v>970</v>
      </c>
      <c r="N5" s="103">
        <v>-8.4041548630783794E-2</v>
      </c>
      <c r="O5" s="107">
        <v>4</v>
      </c>
      <c r="P5" s="108" t="s">
        <v>83</v>
      </c>
      <c r="Q5" s="101" t="s">
        <v>83</v>
      </c>
      <c r="R5" s="105">
        <v>617</v>
      </c>
      <c r="S5" s="105">
        <v>22</v>
      </c>
      <c r="T5" s="105">
        <v>6</v>
      </c>
      <c r="U5" s="105">
        <v>645</v>
      </c>
      <c r="V5" s="105">
        <v>414</v>
      </c>
      <c r="W5" s="105">
        <v>1059</v>
      </c>
      <c r="X5" s="101" t="s">
        <v>84</v>
      </c>
    </row>
    <row r="6" spans="1:24" ht="14.25" x14ac:dyDescent="0.2">
      <c r="A6" s="101" t="s">
        <v>85</v>
      </c>
      <c r="B6" s="101" t="s">
        <v>86</v>
      </c>
      <c r="C6" s="102">
        <v>308</v>
      </c>
      <c r="D6" s="103">
        <v>-1.9108280254777104E-2</v>
      </c>
      <c r="E6" s="102">
        <v>3</v>
      </c>
      <c r="F6" s="103" t="s">
        <v>256</v>
      </c>
      <c r="G6" s="102">
        <v>0</v>
      </c>
      <c r="H6" s="103" t="s">
        <v>256</v>
      </c>
      <c r="I6" s="102">
        <v>311</v>
      </c>
      <c r="J6" s="103">
        <v>-9.5541401273885398E-3</v>
      </c>
      <c r="K6" s="102">
        <v>7</v>
      </c>
      <c r="L6" s="103">
        <v>-0.76666666666666705</v>
      </c>
      <c r="M6" s="102">
        <v>318</v>
      </c>
      <c r="N6" s="103">
        <v>-7.5581395348837205E-2</v>
      </c>
      <c r="O6" s="107">
        <v>5</v>
      </c>
      <c r="P6" s="109"/>
      <c r="Q6" s="101" t="s">
        <v>83</v>
      </c>
      <c r="R6" s="105">
        <v>314</v>
      </c>
      <c r="S6" s="105">
        <v>0</v>
      </c>
      <c r="T6" s="105">
        <v>0</v>
      </c>
      <c r="U6" s="105">
        <v>314</v>
      </c>
      <c r="V6" s="105">
        <v>30</v>
      </c>
      <c r="W6" s="105">
        <v>344</v>
      </c>
      <c r="X6" s="101" t="s">
        <v>87</v>
      </c>
    </row>
    <row r="7" spans="1:24" ht="14.25" x14ac:dyDescent="0.2">
      <c r="A7" s="101" t="s">
        <v>88</v>
      </c>
      <c r="B7" s="101" t="s">
        <v>89</v>
      </c>
      <c r="C7" s="102">
        <v>184</v>
      </c>
      <c r="D7" s="103">
        <v>-0.18222222222222201</v>
      </c>
      <c r="E7" s="102">
        <v>4</v>
      </c>
      <c r="F7" s="103" t="s">
        <v>256</v>
      </c>
      <c r="G7" s="102">
        <v>0</v>
      </c>
      <c r="H7" s="103" t="s">
        <v>256</v>
      </c>
      <c r="I7" s="102">
        <v>188</v>
      </c>
      <c r="J7" s="103">
        <v>-0.164444444444444</v>
      </c>
      <c r="K7" s="102">
        <v>347</v>
      </c>
      <c r="L7" s="103">
        <v>-0.161835748792271</v>
      </c>
      <c r="M7" s="102">
        <v>535</v>
      </c>
      <c r="N7" s="103">
        <v>-0.16275430359937398</v>
      </c>
      <c r="O7" s="107">
        <v>4</v>
      </c>
      <c r="P7" s="109"/>
      <c r="Q7" s="101" t="s">
        <v>83</v>
      </c>
      <c r="R7" s="105">
        <v>225</v>
      </c>
      <c r="S7" s="105">
        <v>0</v>
      </c>
      <c r="T7" s="105">
        <v>0</v>
      </c>
      <c r="U7" s="105">
        <v>225</v>
      </c>
      <c r="V7" s="105">
        <v>414</v>
      </c>
      <c r="W7" s="105">
        <v>639</v>
      </c>
      <c r="X7" s="101" t="s">
        <v>90</v>
      </c>
    </row>
    <row r="8" spans="1:24" ht="14.25" x14ac:dyDescent="0.2">
      <c r="A8" s="101" t="s">
        <v>91</v>
      </c>
      <c r="B8" s="101" t="s">
        <v>92</v>
      </c>
      <c r="C8" s="102">
        <v>4058</v>
      </c>
      <c r="D8" s="103">
        <v>-5.2754435107376298E-2</v>
      </c>
      <c r="E8" s="102">
        <v>2086</v>
      </c>
      <c r="F8" s="103">
        <v>5.0352467270896296E-2</v>
      </c>
      <c r="G8" s="102">
        <v>1116</v>
      </c>
      <c r="H8" s="103">
        <v>4.3966323666978502E-2</v>
      </c>
      <c r="I8" s="102">
        <v>7260</v>
      </c>
      <c r="J8" s="103">
        <v>-1.0764409320070901E-2</v>
      </c>
      <c r="K8" s="102">
        <v>1136</v>
      </c>
      <c r="L8" s="103">
        <v>0.10721247563352801</v>
      </c>
      <c r="M8" s="102">
        <v>8396</v>
      </c>
      <c r="N8" s="103">
        <v>3.7059175134488902E-3</v>
      </c>
      <c r="O8" s="107">
        <v>2</v>
      </c>
      <c r="P8" s="109"/>
      <c r="Q8" s="101" t="s">
        <v>83</v>
      </c>
      <c r="R8" s="105">
        <v>4284</v>
      </c>
      <c r="S8" s="105">
        <v>1986</v>
      </c>
      <c r="T8" s="105">
        <v>1069</v>
      </c>
      <c r="U8" s="105">
        <v>7339</v>
      </c>
      <c r="V8" s="105">
        <v>1026</v>
      </c>
      <c r="W8" s="105">
        <v>8365</v>
      </c>
      <c r="X8" s="101" t="s">
        <v>93</v>
      </c>
    </row>
    <row r="9" spans="1:24" ht="14.25" x14ac:dyDescent="0.2">
      <c r="A9" s="101" t="s">
        <v>94</v>
      </c>
      <c r="B9" s="101" t="s">
        <v>95</v>
      </c>
      <c r="C9" s="102">
        <v>120</v>
      </c>
      <c r="D9" s="103">
        <v>-9.0909090909090898E-2</v>
      </c>
      <c r="E9" s="102">
        <v>0</v>
      </c>
      <c r="F9" s="103" t="s">
        <v>256</v>
      </c>
      <c r="G9" s="102">
        <v>0</v>
      </c>
      <c r="H9" s="103" t="s">
        <v>256</v>
      </c>
      <c r="I9" s="102">
        <v>120</v>
      </c>
      <c r="J9" s="103">
        <v>-9.0909090909090898E-2</v>
      </c>
      <c r="K9" s="102">
        <v>10</v>
      </c>
      <c r="L9" s="103">
        <v>4</v>
      </c>
      <c r="M9" s="102">
        <v>130</v>
      </c>
      <c r="N9" s="103">
        <v>-2.9850746268656702E-2</v>
      </c>
      <c r="O9" s="107">
        <v>5</v>
      </c>
      <c r="P9" s="109"/>
      <c r="Q9" s="101" t="s">
        <v>83</v>
      </c>
      <c r="R9" s="105">
        <v>132</v>
      </c>
      <c r="S9" s="105">
        <v>0</v>
      </c>
      <c r="T9" s="105">
        <v>0</v>
      </c>
      <c r="U9" s="105">
        <v>132</v>
      </c>
      <c r="V9" s="105">
        <v>2</v>
      </c>
      <c r="W9" s="105">
        <v>134</v>
      </c>
      <c r="X9" s="101" t="s">
        <v>96</v>
      </c>
    </row>
    <row r="10" spans="1:24" ht="14.25" x14ac:dyDescent="0.2">
      <c r="A10" s="101" t="s">
        <v>97</v>
      </c>
      <c r="B10" s="101" t="s">
        <v>98</v>
      </c>
      <c r="C10" s="102">
        <v>2979</v>
      </c>
      <c r="D10" s="103">
        <v>-6.43844221105528E-2</v>
      </c>
      <c r="E10" s="102">
        <v>74</v>
      </c>
      <c r="F10" s="103">
        <v>0.45098039215686297</v>
      </c>
      <c r="G10" s="102">
        <v>1</v>
      </c>
      <c r="H10" s="103" t="s">
        <v>256</v>
      </c>
      <c r="I10" s="102">
        <v>3054</v>
      </c>
      <c r="J10" s="103">
        <v>-5.5950540958268902E-2</v>
      </c>
      <c r="K10" s="102">
        <v>556</v>
      </c>
      <c r="L10" s="103">
        <v>-0.30931677018633502</v>
      </c>
      <c r="M10" s="102">
        <v>3610</v>
      </c>
      <c r="N10" s="103">
        <v>-0.10643564356435599</v>
      </c>
      <c r="O10" s="107">
        <v>3</v>
      </c>
      <c r="P10" s="109"/>
      <c r="Q10" s="101" t="s">
        <v>83</v>
      </c>
      <c r="R10" s="105">
        <v>3184</v>
      </c>
      <c r="S10" s="105">
        <v>51</v>
      </c>
      <c r="T10" s="105">
        <v>0</v>
      </c>
      <c r="U10" s="105">
        <v>3235</v>
      </c>
      <c r="V10" s="105">
        <v>805</v>
      </c>
      <c r="W10" s="105">
        <v>4040</v>
      </c>
      <c r="X10" s="101" t="s">
        <v>99</v>
      </c>
    </row>
    <row r="11" spans="1:24" ht="14.25" x14ac:dyDescent="0.2">
      <c r="A11" s="101" t="s">
        <v>100</v>
      </c>
      <c r="B11" s="101" t="s">
        <v>101</v>
      </c>
      <c r="C11" s="102">
        <v>354</v>
      </c>
      <c r="D11" s="103">
        <v>3.2069970845481001E-2</v>
      </c>
      <c r="E11" s="102">
        <v>3</v>
      </c>
      <c r="F11" s="103" t="s">
        <v>256</v>
      </c>
      <c r="G11" s="102">
        <v>162</v>
      </c>
      <c r="H11" s="103">
        <v>0.97560975609756106</v>
      </c>
      <c r="I11" s="102">
        <v>519</v>
      </c>
      <c r="J11" s="103">
        <v>0.22117647058823503</v>
      </c>
      <c r="K11" s="102">
        <v>306</v>
      </c>
      <c r="L11" s="103">
        <v>0.16349809885931602</v>
      </c>
      <c r="M11" s="102">
        <v>825</v>
      </c>
      <c r="N11" s="103">
        <v>0.19912790697674398</v>
      </c>
      <c r="O11" s="107">
        <v>5</v>
      </c>
      <c r="P11" s="109"/>
      <c r="Q11" s="101" t="s">
        <v>83</v>
      </c>
      <c r="R11" s="105">
        <v>343</v>
      </c>
      <c r="S11" s="105">
        <v>0</v>
      </c>
      <c r="T11" s="105">
        <v>82</v>
      </c>
      <c r="U11" s="105">
        <v>425</v>
      </c>
      <c r="V11" s="105">
        <v>263</v>
      </c>
      <c r="W11" s="105">
        <v>688</v>
      </c>
      <c r="X11" s="101" t="s">
        <v>102</v>
      </c>
    </row>
    <row r="12" spans="1:24" ht="14.25" x14ac:dyDescent="0.2">
      <c r="A12" s="101" t="s">
        <v>103</v>
      </c>
      <c r="B12" s="101" t="s">
        <v>104</v>
      </c>
      <c r="C12" s="102">
        <v>157</v>
      </c>
      <c r="D12" s="103">
        <v>-9.7701149425287404E-2</v>
      </c>
      <c r="E12" s="102">
        <v>0</v>
      </c>
      <c r="F12" s="103" t="s">
        <v>256</v>
      </c>
      <c r="G12" s="102">
        <v>0</v>
      </c>
      <c r="H12" s="103" t="s">
        <v>256</v>
      </c>
      <c r="I12" s="102">
        <v>157</v>
      </c>
      <c r="J12" s="103">
        <v>-9.7701149425287404E-2</v>
      </c>
      <c r="K12" s="102">
        <v>16</v>
      </c>
      <c r="L12" s="103">
        <v>0.6</v>
      </c>
      <c r="M12" s="102">
        <v>173</v>
      </c>
      <c r="N12" s="103">
        <v>-5.9782608695652197E-2</v>
      </c>
      <c r="O12" s="107">
        <v>5</v>
      </c>
      <c r="P12" s="109"/>
      <c r="Q12" s="101" t="s">
        <v>83</v>
      </c>
      <c r="R12" s="105">
        <v>174</v>
      </c>
      <c r="S12" s="105">
        <v>0</v>
      </c>
      <c r="T12" s="105">
        <v>0</v>
      </c>
      <c r="U12" s="105">
        <v>174</v>
      </c>
      <c r="V12" s="105">
        <v>10</v>
      </c>
      <c r="W12" s="105">
        <v>184</v>
      </c>
      <c r="X12" s="101" t="s">
        <v>105</v>
      </c>
    </row>
    <row r="13" spans="1:24" ht="14.25" x14ac:dyDescent="0.2">
      <c r="A13" s="101" t="s">
        <v>106</v>
      </c>
      <c r="B13" s="101" t="s">
        <v>107</v>
      </c>
      <c r="C13" s="102">
        <v>0</v>
      </c>
      <c r="D13" s="103">
        <v>-1</v>
      </c>
      <c r="E13" s="102">
        <v>0</v>
      </c>
      <c r="F13" s="103" t="s">
        <v>256</v>
      </c>
      <c r="G13" s="102">
        <v>0</v>
      </c>
      <c r="H13" s="103" t="s">
        <v>256</v>
      </c>
      <c r="I13" s="102">
        <v>0</v>
      </c>
      <c r="J13" s="103">
        <v>-1</v>
      </c>
      <c r="K13" s="102">
        <v>20</v>
      </c>
      <c r="L13" s="103">
        <v>0.42857142857142905</v>
      </c>
      <c r="M13" s="102">
        <v>20</v>
      </c>
      <c r="N13" s="103">
        <v>0.33333333333333298</v>
      </c>
      <c r="O13" s="107">
        <v>5</v>
      </c>
      <c r="P13" s="109"/>
      <c r="Q13" s="101" t="s">
        <v>83</v>
      </c>
      <c r="R13" s="105">
        <v>1</v>
      </c>
      <c r="S13" s="105">
        <v>0</v>
      </c>
      <c r="T13" s="105">
        <v>0</v>
      </c>
      <c r="U13" s="105">
        <v>1</v>
      </c>
      <c r="V13" s="105">
        <v>14</v>
      </c>
      <c r="W13" s="105">
        <v>15</v>
      </c>
      <c r="X13" s="101" t="s">
        <v>108</v>
      </c>
    </row>
    <row r="14" spans="1:24" ht="14.25" x14ac:dyDescent="0.2">
      <c r="A14" s="101" t="s">
        <v>109</v>
      </c>
      <c r="B14" s="101" t="s">
        <v>110</v>
      </c>
      <c r="C14" s="102">
        <v>427</v>
      </c>
      <c r="D14" s="103">
        <v>-0.13211382113821099</v>
      </c>
      <c r="E14" s="102">
        <v>3</v>
      </c>
      <c r="F14" s="103">
        <v>2</v>
      </c>
      <c r="G14" s="102">
        <v>190</v>
      </c>
      <c r="H14" s="103">
        <v>2.1505376344085999E-2</v>
      </c>
      <c r="I14" s="102">
        <v>620</v>
      </c>
      <c r="J14" s="103">
        <v>-8.6892488954344607E-2</v>
      </c>
      <c r="K14" s="102">
        <v>168</v>
      </c>
      <c r="L14" s="103">
        <v>2.9069767441860499</v>
      </c>
      <c r="M14" s="102">
        <v>788</v>
      </c>
      <c r="N14" s="103">
        <v>9.1412742382271497E-2</v>
      </c>
      <c r="O14" s="107">
        <v>5</v>
      </c>
      <c r="P14" s="109"/>
      <c r="Q14" s="101" t="s">
        <v>83</v>
      </c>
      <c r="R14" s="105">
        <v>492</v>
      </c>
      <c r="S14" s="105">
        <v>1</v>
      </c>
      <c r="T14" s="105">
        <v>186</v>
      </c>
      <c r="U14" s="105">
        <v>679</v>
      </c>
      <c r="V14" s="105">
        <v>43</v>
      </c>
      <c r="W14" s="105">
        <v>722</v>
      </c>
      <c r="X14" s="101" t="s">
        <v>111</v>
      </c>
    </row>
    <row r="15" spans="1:24" ht="14.25" x14ac:dyDescent="0.2">
      <c r="A15" s="101" t="s">
        <v>112</v>
      </c>
      <c r="B15" s="101" t="s">
        <v>113</v>
      </c>
      <c r="C15" s="102">
        <v>310</v>
      </c>
      <c r="D15" s="103">
        <v>-7.4626865671641798E-2</v>
      </c>
      <c r="E15" s="102">
        <v>2</v>
      </c>
      <c r="F15" s="103" t="s">
        <v>256</v>
      </c>
      <c r="G15" s="102">
        <v>0</v>
      </c>
      <c r="H15" s="103" t="s">
        <v>256</v>
      </c>
      <c r="I15" s="102">
        <v>312</v>
      </c>
      <c r="J15" s="103">
        <v>-6.8656716417910393E-2</v>
      </c>
      <c r="K15" s="102">
        <v>301</v>
      </c>
      <c r="L15" s="103">
        <v>-0.18428184281842799</v>
      </c>
      <c r="M15" s="102">
        <v>613</v>
      </c>
      <c r="N15" s="103">
        <v>-0.12926136363636398</v>
      </c>
      <c r="O15" s="107">
        <v>5</v>
      </c>
      <c r="P15" s="109"/>
      <c r="Q15" s="101" t="s">
        <v>83</v>
      </c>
      <c r="R15" s="105">
        <v>335</v>
      </c>
      <c r="S15" s="105">
        <v>0</v>
      </c>
      <c r="T15" s="105">
        <v>0</v>
      </c>
      <c r="U15" s="105">
        <v>335</v>
      </c>
      <c r="V15" s="105">
        <v>369</v>
      </c>
      <c r="W15" s="105">
        <v>704</v>
      </c>
      <c r="X15" s="101" t="s">
        <v>114</v>
      </c>
    </row>
    <row r="16" spans="1:24" ht="14.25" x14ac:dyDescent="0.2">
      <c r="A16" s="101" t="s">
        <v>115</v>
      </c>
      <c r="B16" s="101" t="s">
        <v>116</v>
      </c>
      <c r="C16" s="102">
        <v>672</v>
      </c>
      <c r="D16" s="103">
        <v>-0.20190023752969102</v>
      </c>
      <c r="E16" s="102">
        <v>2</v>
      </c>
      <c r="F16" s="103" t="s">
        <v>256</v>
      </c>
      <c r="G16" s="102">
        <v>135</v>
      </c>
      <c r="H16" s="103">
        <v>-0.25824175824175799</v>
      </c>
      <c r="I16" s="102">
        <v>809</v>
      </c>
      <c r="J16" s="103">
        <v>-0.2099609375</v>
      </c>
      <c r="K16" s="102">
        <v>208</v>
      </c>
      <c r="L16" s="103">
        <v>3.4825870646766198E-2</v>
      </c>
      <c r="M16" s="102">
        <v>1017</v>
      </c>
      <c r="N16" s="103">
        <v>-0.169795918367347</v>
      </c>
      <c r="O16" s="107">
        <v>5</v>
      </c>
      <c r="P16" s="109"/>
      <c r="Q16" s="101" t="s">
        <v>83</v>
      </c>
      <c r="R16" s="105">
        <v>842</v>
      </c>
      <c r="S16" s="105">
        <v>0</v>
      </c>
      <c r="T16" s="105">
        <v>182</v>
      </c>
      <c r="U16" s="105">
        <v>1024</v>
      </c>
      <c r="V16" s="105">
        <v>201</v>
      </c>
      <c r="W16" s="105">
        <v>1225</v>
      </c>
      <c r="X16" s="101" t="s">
        <v>117</v>
      </c>
    </row>
    <row r="17" spans="1:24" ht="14.25" x14ac:dyDescent="0.2">
      <c r="A17" s="101" t="s">
        <v>118</v>
      </c>
      <c r="B17" s="101" t="s">
        <v>119</v>
      </c>
      <c r="C17" s="102">
        <v>724</v>
      </c>
      <c r="D17" s="103">
        <v>-0.18651685393258402</v>
      </c>
      <c r="E17" s="102">
        <v>31</v>
      </c>
      <c r="F17" s="103">
        <v>-0.38</v>
      </c>
      <c r="G17" s="102">
        <v>0</v>
      </c>
      <c r="H17" s="103" t="s">
        <v>256</v>
      </c>
      <c r="I17" s="102">
        <v>755</v>
      </c>
      <c r="J17" s="103">
        <v>-0.19680851063829799</v>
      </c>
      <c r="K17" s="102">
        <v>249</v>
      </c>
      <c r="L17" s="103">
        <v>-0.39416058394160602</v>
      </c>
      <c r="M17" s="102">
        <v>1004</v>
      </c>
      <c r="N17" s="103">
        <v>-0.25684678016284201</v>
      </c>
      <c r="O17" s="107">
        <v>4</v>
      </c>
      <c r="P17" s="109"/>
      <c r="Q17" s="101" t="s">
        <v>83</v>
      </c>
      <c r="R17" s="105">
        <v>890</v>
      </c>
      <c r="S17" s="105">
        <v>50</v>
      </c>
      <c r="T17" s="105">
        <v>0</v>
      </c>
      <c r="U17" s="105">
        <v>940</v>
      </c>
      <c r="V17" s="105">
        <v>411</v>
      </c>
      <c r="W17" s="105">
        <v>1351</v>
      </c>
      <c r="X17" s="101" t="s">
        <v>120</v>
      </c>
    </row>
    <row r="18" spans="1:24" ht="14.25" x14ac:dyDescent="0.2">
      <c r="A18" s="101" t="s">
        <v>121</v>
      </c>
      <c r="B18" s="101" t="s">
        <v>122</v>
      </c>
      <c r="C18" s="102">
        <v>134</v>
      </c>
      <c r="D18" s="103">
        <v>-5.63380281690141E-2</v>
      </c>
      <c r="E18" s="102">
        <v>0</v>
      </c>
      <c r="F18" s="103" t="s">
        <v>256</v>
      </c>
      <c r="G18" s="102">
        <v>0</v>
      </c>
      <c r="H18" s="103" t="s">
        <v>256</v>
      </c>
      <c r="I18" s="102">
        <v>134</v>
      </c>
      <c r="J18" s="103">
        <v>-5.63380281690141E-2</v>
      </c>
      <c r="K18" s="102">
        <v>10</v>
      </c>
      <c r="L18" s="103">
        <v>-0.54545454545454497</v>
      </c>
      <c r="M18" s="102">
        <v>144</v>
      </c>
      <c r="N18" s="103">
        <v>-0.12195121951219501</v>
      </c>
      <c r="O18" s="107">
        <v>5</v>
      </c>
      <c r="P18" s="109"/>
      <c r="Q18" s="101" t="s">
        <v>83</v>
      </c>
      <c r="R18" s="105">
        <v>142</v>
      </c>
      <c r="S18" s="105">
        <v>0</v>
      </c>
      <c r="T18" s="105">
        <v>0</v>
      </c>
      <c r="U18" s="105">
        <v>142</v>
      </c>
      <c r="V18" s="105">
        <v>22</v>
      </c>
      <c r="W18" s="105">
        <v>164</v>
      </c>
      <c r="X18" s="101" t="s">
        <v>123</v>
      </c>
    </row>
    <row r="19" spans="1:24" ht="14.25" x14ac:dyDescent="0.2">
      <c r="A19" s="101" t="s">
        <v>124</v>
      </c>
      <c r="B19" s="101" t="s">
        <v>125</v>
      </c>
      <c r="C19" s="102">
        <v>372</v>
      </c>
      <c r="D19" s="103">
        <v>6.2857142857142903E-2</v>
      </c>
      <c r="E19" s="102">
        <v>139</v>
      </c>
      <c r="F19" s="103">
        <v>0.13934426229508201</v>
      </c>
      <c r="G19" s="102">
        <v>0</v>
      </c>
      <c r="H19" s="103" t="s">
        <v>256</v>
      </c>
      <c r="I19" s="102">
        <v>511</v>
      </c>
      <c r="J19" s="103">
        <v>8.2627118644067798E-2</v>
      </c>
      <c r="K19" s="102">
        <v>384</v>
      </c>
      <c r="L19" s="103">
        <v>1.14525139664804</v>
      </c>
      <c r="M19" s="102">
        <v>895</v>
      </c>
      <c r="N19" s="103">
        <v>0.37480798771121399</v>
      </c>
      <c r="O19" s="107">
        <v>4</v>
      </c>
      <c r="P19" s="109"/>
      <c r="Q19" s="101" t="s">
        <v>83</v>
      </c>
      <c r="R19" s="105">
        <v>350</v>
      </c>
      <c r="S19" s="105">
        <v>122</v>
      </c>
      <c r="T19" s="105">
        <v>0</v>
      </c>
      <c r="U19" s="105">
        <v>472</v>
      </c>
      <c r="V19" s="105">
        <v>179</v>
      </c>
      <c r="W19" s="105">
        <v>651</v>
      </c>
      <c r="X19" s="101" t="s">
        <v>126</v>
      </c>
    </row>
    <row r="20" spans="1:24" ht="14.25" x14ac:dyDescent="0.2">
      <c r="A20" s="101" t="s">
        <v>127</v>
      </c>
      <c r="B20" s="101" t="s">
        <v>128</v>
      </c>
      <c r="C20" s="102">
        <v>168</v>
      </c>
      <c r="D20" s="103">
        <v>-6.6666666666666693E-2</v>
      </c>
      <c r="E20" s="102">
        <v>0</v>
      </c>
      <c r="F20" s="103">
        <v>-1</v>
      </c>
      <c r="G20" s="102">
        <v>0</v>
      </c>
      <c r="H20" s="103" t="s">
        <v>256</v>
      </c>
      <c r="I20" s="102">
        <v>168</v>
      </c>
      <c r="J20" s="103">
        <v>-7.18232044198895E-2</v>
      </c>
      <c r="K20" s="102">
        <v>150</v>
      </c>
      <c r="L20" s="103">
        <v>0.28205128205128199</v>
      </c>
      <c r="M20" s="102">
        <v>318</v>
      </c>
      <c r="N20" s="103">
        <v>6.7114093959731502E-2</v>
      </c>
      <c r="O20" s="107">
        <v>5</v>
      </c>
      <c r="P20" s="109"/>
      <c r="Q20" s="101" t="s">
        <v>83</v>
      </c>
      <c r="R20" s="105">
        <v>180</v>
      </c>
      <c r="S20" s="105">
        <v>1</v>
      </c>
      <c r="T20" s="105">
        <v>0</v>
      </c>
      <c r="U20" s="105">
        <v>181</v>
      </c>
      <c r="V20" s="105">
        <v>117</v>
      </c>
      <c r="W20" s="105">
        <v>298</v>
      </c>
      <c r="X20" s="101" t="s">
        <v>129</v>
      </c>
    </row>
    <row r="21" spans="1:24" ht="14.25" x14ac:dyDescent="0.2">
      <c r="A21" s="101" t="s">
        <v>130</v>
      </c>
      <c r="B21" s="101" t="s">
        <v>131</v>
      </c>
      <c r="C21" s="102">
        <v>489</v>
      </c>
      <c r="D21" s="103">
        <v>-3.3596837944664004E-2</v>
      </c>
      <c r="E21" s="102">
        <v>0</v>
      </c>
      <c r="F21" s="103">
        <v>-1</v>
      </c>
      <c r="G21" s="102">
        <v>0</v>
      </c>
      <c r="H21" s="103" t="s">
        <v>256</v>
      </c>
      <c r="I21" s="102">
        <v>489</v>
      </c>
      <c r="J21" s="103">
        <v>-3.9292730844793698E-2</v>
      </c>
      <c r="K21" s="102">
        <v>165</v>
      </c>
      <c r="L21" s="103">
        <v>0.25</v>
      </c>
      <c r="M21" s="102">
        <v>654</v>
      </c>
      <c r="N21" s="103">
        <v>2.0280811232449302E-2</v>
      </c>
      <c r="O21" s="107">
        <v>4</v>
      </c>
      <c r="P21" s="109"/>
      <c r="Q21" s="101" t="s">
        <v>83</v>
      </c>
      <c r="R21" s="105">
        <v>506</v>
      </c>
      <c r="S21" s="105">
        <v>3</v>
      </c>
      <c r="T21" s="105">
        <v>0</v>
      </c>
      <c r="U21" s="105">
        <v>509</v>
      </c>
      <c r="V21" s="105">
        <v>132</v>
      </c>
      <c r="W21" s="105">
        <v>641</v>
      </c>
      <c r="X21" s="101" t="s">
        <v>132</v>
      </c>
    </row>
    <row r="22" spans="1:24" ht="14.25" x14ac:dyDescent="0.2">
      <c r="A22" s="101" t="s">
        <v>133</v>
      </c>
      <c r="B22" s="101" t="s">
        <v>134</v>
      </c>
      <c r="C22" s="102">
        <v>883</v>
      </c>
      <c r="D22" s="103">
        <v>2.4361948955916504E-2</v>
      </c>
      <c r="E22" s="102">
        <v>426</v>
      </c>
      <c r="F22" s="103">
        <v>9.7938144329896906E-2</v>
      </c>
      <c r="G22" s="102">
        <v>0</v>
      </c>
      <c r="H22" s="103" t="s">
        <v>256</v>
      </c>
      <c r="I22" s="102">
        <v>1309</v>
      </c>
      <c r="J22" s="103">
        <v>4.7199999999999999E-2</v>
      </c>
      <c r="K22" s="102">
        <v>568</v>
      </c>
      <c r="L22" s="103">
        <v>0.24561403508771901</v>
      </c>
      <c r="M22" s="102">
        <v>1877</v>
      </c>
      <c r="N22" s="103">
        <v>0.100234466588511</v>
      </c>
      <c r="O22" s="107">
        <v>3</v>
      </c>
      <c r="P22" s="109"/>
      <c r="Q22" s="101" t="s">
        <v>83</v>
      </c>
      <c r="R22" s="105">
        <v>862</v>
      </c>
      <c r="S22" s="105">
        <v>388</v>
      </c>
      <c r="T22" s="105">
        <v>0</v>
      </c>
      <c r="U22" s="105">
        <v>1250</v>
      </c>
      <c r="V22" s="105">
        <v>456</v>
      </c>
      <c r="W22" s="105">
        <v>1706</v>
      </c>
      <c r="X22" s="101" t="s">
        <v>135</v>
      </c>
    </row>
    <row r="23" spans="1:24" ht="14.25" x14ac:dyDescent="0.2">
      <c r="A23" s="101" t="s">
        <v>136</v>
      </c>
      <c r="B23" s="101" t="s">
        <v>137</v>
      </c>
      <c r="C23" s="102">
        <v>472</v>
      </c>
      <c r="D23" s="103">
        <v>-5.7884231536926102E-2</v>
      </c>
      <c r="E23" s="102">
        <v>8</v>
      </c>
      <c r="F23" s="103">
        <v>-0.11111111111111101</v>
      </c>
      <c r="G23" s="102">
        <v>322</v>
      </c>
      <c r="H23" s="103">
        <v>6.2706270627062688E-2</v>
      </c>
      <c r="I23" s="102">
        <v>802</v>
      </c>
      <c r="J23" s="103">
        <v>-1.3530135301353E-2</v>
      </c>
      <c r="K23" s="102">
        <v>75</v>
      </c>
      <c r="L23" s="103">
        <v>-0.35897435897435903</v>
      </c>
      <c r="M23" s="102">
        <v>877</v>
      </c>
      <c r="N23" s="103">
        <v>-5.6989247311828001E-2</v>
      </c>
      <c r="O23" s="107">
        <v>4</v>
      </c>
      <c r="P23" s="109"/>
      <c r="Q23" s="101" t="s">
        <v>83</v>
      </c>
      <c r="R23" s="105">
        <v>501</v>
      </c>
      <c r="S23" s="105">
        <v>9</v>
      </c>
      <c r="T23" s="105">
        <v>303</v>
      </c>
      <c r="U23" s="105">
        <v>813</v>
      </c>
      <c r="V23" s="105">
        <v>117</v>
      </c>
      <c r="W23" s="105">
        <v>930</v>
      </c>
      <c r="X23" s="101" t="s">
        <v>138</v>
      </c>
    </row>
    <row r="24" spans="1:24" ht="14.25" x14ac:dyDescent="0.2">
      <c r="A24" s="101" t="s">
        <v>139</v>
      </c>
      <c r="B24" s="101" t="s">
        <v>140</v>
      </c>
      <c r="C24" s="102">
        <v>219</v>
      </c>
      <c r="D24" s="103">
        <v>3.3018867924528301E-2</v>
      </c>
      <c r="E24" s="102">
        <v>5</v>
      </c>
      <c r="F24" s="103">
        <v>0.25</v>
      </c>
      <c r="G24" s="102">
        <v>0</v>
      </c>
      <c r="H24" s="103" t="s">
        <v>256</v>
      </c>
      <c r="I24" s="102">
        <v>224</v>
      </c>
      <c r="J24" s="103">
        <v>3.7037037037037E-2</v>
      </c>
      <c r="K24" s="102">
        <v>30</v>
      </c>
      <c r="L24" s="103">
        <v>-0.42307692307692302</v>
      </c>
      <c r="M24" s="102">
        <v>254</v>
      </c>
      <c r="N24" s="103">
        <v>-5.22388059701493E-2</v>
      </c>
      <c r="O24" s="107">
        <v>4</v>
      </c>
      <c r="P24" s="109"/>
      <c r="Q24" s="101" t="s">
        <v>83</v>
      </c>
      <c r="R24" s="105">
        <v>212</v>
      </c>
      <c r="S24" s="105">
        <v>4</v>
      </c>
      <c r="T24" s="105">
        <v>0</v>
      </c>
      <c r="U24" s="105">
        <v>216</v>
      </c>
      <c r="V24" s="105">
        <v>52</v>
      </c>
      <c r="W24" s="105">
        <v>268</v>
      </c>
      <c r="X24" s="101" t="s">
        <v>141</v>
      </c>
    </row>
    <row r="25" spans="1:24" ht="14.25" x14ac:dyDescent="0.2">
      <c r="A25" s="101" t="s">
        <v>142</v>
      </c>
      <c r="B25" s="101" t="s">
        <v>143</v>
      </c>
      <c r="C25" s="102">
        <v>500</v>
      </c>
      <c r="D25" s="103">
        <v>-8.9253187613843404E-2</v>
      </c>
      <c r="E25" s="102">
        <v>2</v>
      </c>
      <c r="F25" s="103" t="s">
        <v>256</v>
      </c>
      <c r="G25" s="102">
        <v>0</v>
      </c>
      <c r="H25" s="103" t="s">
        <v>256</v>
      </c>
      <c r="I25" s="102">
        <v>502</v>
      </c>
      <c r="J25" s="103">
        <v>-8.56102003642987E-2</v>
      </c>
      <c r="K25" s="102">
        <v>119</v>
      </c>
      <c r="L25" s="103">
        <v>-5.5555555555555601E-2</v>
      </c>
      <c r="M25" s="102">
        <v>621</v>
      </c>
      <c r="N25" s="103">
        <v>-0.08</v>
      </c>
      <c r="O25" s="107">
        <v>5</v>
      </c>
      <c r="P25" s="109"/>
      <c r="Q25" s="101" t="s">
        <v>83</v>
      </c>
      <c r="R25" s="105">
        <v>549</v>
      </c>
      <c r="S25" s="105">
        <v>0</v>
      </c>
      <c r="T25" s="105">
        <v>0</v>
      </c>
      <c r="U25" s="105">
        <v>549</v>
      </c>
      <c r="V25" s="105">
        <v>126</v>
      </c>
      <c r="W25" s="105">
        <v>675</v>
      </c>
      <c r="X25" s="101" t="s">
        <v>144</v>
      </c>
    </row>
    <row r="26" spans="1:24" ht="14.25" x14ac:dyDescent="0.2">
      <c r="A26" s="101" t="s">
        <v>145</v>
      </c>
      <c r="B26" s="101" t="s">
        <v>146</v>
      </c>
      <c r="C26" s="102">
        <v>173</v>
      </c>
      <c r="D26" s="103">
        <v>-4.9450549450549497E-2</v>
      </c>
      <c r="E26" s="102">
        <v>0</v>
      </c>
      <c r="F26" s="103" t="s">
        <v>256</v>
      </c>
      <c r="G26" s="102">
        <v>0</v>
      </c>
      <c r="H26" s="103" t="s">
        <v>256</v>
      </c>
      <c r="I26" s="102">
        <v>173</v>
      </c>
      <c r="J26" s="103">
        <v>-4.9450549450549497E-2</v>
      </c>
      <c r="K26" s="102">
        <v>24</v>
      </c>
      <c r="L26" s="103">
        <v>-0.36842105263157904</v>
      </c>
      <c r="M26" s="102">
        <v>197</v>
      </c>
      <c r="N26" s="103">
        <v>-0.104545454545455</v>
      </c>
      <c r="O26" s="107">
        <v>5</v>
      </c>
      <c r="P26" s="109"/>
      <c r="Q26" s="101" t="s">
        <v>83</v>
      </c>
      <c r="R26" s="105">
        <v>182</v>
      </c>
      <c r="S26" s="105">
        <v>0</v>
      </c>
      <c r="T26" s="105">
        <v>0</v>
      </c>
      <c r="U26" s="105">
        <v>182</v>
      </c>
      <c r="V26" s="105">
        <v>38</v>
      </c>
      <c r="W26" s="105">
        <v>220</v>
      </c>
      <c r="X26" s="101" t="s">
        <v>147</v>
      </c>
    </row>
    <row r="27" spans="1:24" ht="14.25" x14ac:dyDescent="0.2">
      <c r="A27" s="101" t="s">
        <v>148</v>
      </c>
      <c r="B27" s="101" t="s">
        <v>149</v>
      </c>
      <c r="C27" s="102">
        <v>389</v>
      </c>
      <c r="D27" s="103">
        <v>-6.26506024096386E-2</v>
      </c>
      <c r="E27" s="102">
        <v>0</v>
      </c>
      <c r="F27" s="103">
        <v>-1</v>
      </c>
      <c r="G27" s="102">
        <v>0</v>
      </c>
      <c r="H27" s="103" t="s">
        <v>256</v>
      </c>
      <c r="I27" s="102">
        <v>389</v>
      </c>
      <c r="J27" s="103">
        <v>-6.7146282973621102E-2</v>
      </c>
      <c r="K27" s="102">
        <v>141</v>
      </c>
      <c r="L27" s="103">
        <v>-0.44705882352941201</v>
      </c>
      <c r="M27" s="102">
        <v>530</v>
      </c>
      <c r="N27" s="103">
        <v>-0.211309523809524</v>
      </c>
      <c r="O27" s="107">
        <v>5</v>
      </c>
      <c r="P27" s="109"/>
      <c r="Q27" s="101" t="s">
        <v>83</v>
      </c>
      <c r="R27" s="105">
        <v>415</v>
      </c>
      <c r="S27" s="105">
        <v>2</v>
      </c>
      <c r="T27" s="105">
        <v>0</v>
      </c>
      <c r="U27" s="105">
        <v>417</v>
      </c>
      <c r="V27" s="105">
        <v>255</v>
      </c>
      <c r="W27" s="105">
        <v>672</v>
      </c>
      <c r="X27" s="101" t="s">
        <v>150</v>
      </c>
    </row>
    <row r="28" spans="1:24" ht="14.25" x14ac:dyDescent="0.2">
      <c r="A28" s="101" t="s">
        <v>151</v>
      </c>
      <c r="B28" s="101" t="s">
        <v>152</v>
      </c>
      <c r="C28" s="102">
        <v>475</v>
      </c>
      <c r="D28" s="103">
        <v>-0.14568345323741</v>
      </c>
      <c r="E28" s="102">
        <v>22</v>
      </c>
      <c r="F28" s="103">
        <v>-0.40540540540540504</v>
      </c>
      <c r="G28" s="102">
        <v>2</v>
      </c>
      <c r="H28" s="103">
        <v>0</v>
      </c>
      <c r="I28" s="102">
        <v>499</v>
      </c>
      <c r="J28" s="103">
        <v>-0.161344537815126</v>
      </c>
      <c r="K28" s="102">
        <v>189</v>
      </c>
      <c r="L28" s="103">
        <v>-9.5693779904306192E-2</v>
      </c>
      <c r="M28" s="102">
        <v>688</v>
      </c>
      <c r="N28" s="103">
        <v>-0.144278606965174</v>
      </c>
      <c r="O28" s="107">
        <v>4</v>
      </c>
      <c r="P28" s="109"/>
      <c r="Q28" s="101" t="s">
        <v>83</v>
      </c>
      <c r="R28" s="105">
        <v>556</v>
      </c>
      <c r="S28" s="105">
        <v>37</v>
      </c>
      <c r="T28" s="105">
        <v>2</v>
      </c>
      <c r="U28" s="105">
        <v>595</v>
      </c>
      <c r="V28" s="105">
        <v>209</v>
      </c>
      <c r="W28" s="105">
        <v>804</v>
      </c>
      <c r="X28" s="101" t="s">
        <v>153</v>
      </c>
    </row>
    <row r="29" spans="1:24" ht="14.25" x14ac:dyDescent="0.2">
      <c r="A29" s="101" t="s">
        <v>154</v>
      </c>
      <c r="B29" s="101" t="s">
        <v>155</v>
      </c>
      <c r="C29" s="102">
        <v>290</v>
      </c>
      <c r="D29" s="103">
        <v>-2.6845637583892603E-2</v>
      </c>
      <c r="E29" s="102">
        <v>0</v>
      </c>
      <c r="F29" s="103" t="s">
        <v>256</v>
      </c>
      <c r="G29" s="102">
        <v>0</v>
      </c>
      <c r="H29" s="103" t="s">
        <v>256</v>
      </c>
      <c r="I29" s="102">
        <v>290</v>
      </c>
      <c r="J29" s="103">
        <v>-2.6845637583892603E-2</v>
      </c>
      <c r="K29" s="102">
        <v>25</v>
      </c>
      <c r="L29" s="103">
        <v>-0.60317460317460303</v>
      </c>
      <c r="M29" s="102">
        <v>315</v>
      </c>
      <c r="N29" s="103">
        <v>-0.127423822714681</v>
      </c>
      <c r="O29" s="107">
        <v>5</v>
      </c>
      <c r="P29" s="109"/>
      <c r="Q29" s="101" t="s">
        <v>83</v>
      </c>
      <c r="R29" s="105">
        <v>298</v>
      </c>
      <c r="S29" s="105">
        <v>0</v>
      </c>
      <c r="T29" s="105">
        <v>0</v>
      </c>
      <c r="U29" s="105">
        <v>298</v>
      </c>
      <c r="V29" s="105">
        <v>63</v>
      </c>
      <c r="W29" s="105">
        <v>361</v>
      </c>
      <c r="X29" s="101" t="s">
        <v>156</v>
      </c>
    </row>
    <row r="30" spans="1:24" ht="14.25" x14ac:dyDescent="0.2">
      <c r="A30" s="101" t="s">
        <v>157</v>
      </c>
      <c r="B30" s="101" t="s">
        <v>158</v>
      </c>
      <c r="C30" s="102">
        <v>232</v>
      </c>
      <c r="D30" s="103">
        <v>0.37278106508875702</v>
      </c>
      <c r="E30" s="102">
        <v>0</v>
      </c>
      <c r="F30" s="103">
        <v>-1</v>
      </c>
      <c r="G30" s="102">
        <v>0</v>
      </c>
      <c r="H30" s="103" t="s">
        <v>256</v>
      </c>
      <c r="I30" s="102">
        <v>232</v>
      </c>
      <c r="J30" s="103">
        <v>0.35672514619883</v>
      </c>
      <c r="K30" s="102">
        <v>67</v>
      </c>
      <c r="L30" s="103">
        <v>-4.2857142857142899E-2</v>
      </c>
      <c r="M30" s="102">
        <v>299</v>
      </c>
      <c r="N30" s="103">
        <v>0.24066390041493801</v>
      </c>
      <c r="O30" s="107">
        <v>5</v>
      </c>
      <c r="P30" s="109"/>
      <c r="Q30" s="101" t="s">
        <v>83</v>
      </c>
      <c r="R30" s="105">
        <v>169</v>
      </c>
      <c r="S30" s="105">
        <v>2</v>
      </c>
      <c r="T30" s="105">
        <v>0</v>
      </c>
      <c r="U30" s="105">
        <v>171</v>
      </c>
      <c r="V30" s="105">
        <v>70</v>
      </c>
      <c r="W30" s="105">
        <v>241</v>
      </c>
      <c r="X30" s="101" t="s">
        <v>159</v>
      </c>
    </row>
    <row r="31" spans="1:24" ht="14.25" x14ac:dyDescent="0.2">
      <c r="A31" s="101" t="s">
        <v>160</v>
      </c>
      <c r="B31" s="101" t="s">
        <v>161</v>
      </c>
      <c r="C31" s="102">
        <v>9735</v>
      </c>
      <c r="D31" s="103">
        <v>8.5992540406133414E-3</v>
      </c>
      <c r="E31" s="102">
        <v>12213</v>
      </c>
      <c r="F31" s="103">
        <v>3.8873766587274594E-2</v>
      </c>
      <c r="G31" s="102">
        <v>0</v>
      </c>
      <c r="H31" s="103" t="s">
        <v>256</v>
      </c>
      <c r="I31" s="102">
        <v>21948</v>
      </c>
      <c r="J31" s="103">
        <v>2.5224215246636802E-2</v>
      </c>
      <c r="K31" s="102">
        <v>974</v>
      </c>
      <c r="L31" s="103">
        <v>-1.2170385395537499E-2</v>
      </c>
      <c r="M31" s="102">
        <v>22922</v>
      </c>
      <c r="N31" s="103">
        <v>2.3577744038581802E-2</v>
      </c>
      <c r="O31" s="107">
        <v>1</v>
      </c>
      <c r="P31" s="109"/>
      <c r="Q31" s="101" t="s">
        <v>162</v>
      </c>
      <c r="R31" s="105">
        <v>9652</v>
      </c>
      <c r="S31" s="105">
        <v>11756</v>
      </c>
      <c r="T31" s="105">
        <v>0</v>
      </c>
      <c r="U31" s="105">
        <v>21408</v>
      </c>
      <c r="V31" s="105">
        <v>986</v>
      </c>
      <c r="W31" s="105">
        <v>22394</v>
      </c>
      <c r="X31" s="101" t="s">
        <v>163</v>
      </c>
    </row>
    <row r="32" spans="1:24" ht="14.25" x14ac:dyDescent="0.2">
      <c r="A32" s="101" t="s">
        <v>164</v>
      </c>
      <c r="B32" s="101" t="s">
        <v>165</v>
      </c>
      <c r="C32" s="102">
        <v>97</v>
      </c>
      <c r="D32" s="103">
        <v>-7.6190476190476197E-2</v>
      </c>
      <c r="E32" s="102">
        <v>0</v>
      </c>
      <c r="F32" s="103" t="s">
        <v>256</v>
      </c>
      <c r="G32" s="102">
        <v>0</v>
      </c>
      <c r="H32" s="103" t="s">
        <v>256</v>
      </c>
      <c r="I32" s="102">
        <v>97</v>
      </c>
      <c r="J32" s="103">
        <v>-7.6190476190476197E-2</v>
      </c>
      <c r="K32" s="102">
        <v>69</v>
      </c>
      <c r="L32" s="103">
        <v>-0.36697247706421998</v>
      </c>
      <c r="M32" s="102">
        <v>166</v>
      </c>
      <c r="N32" s="103">
        <v>-0.22429906542056099</v>
      </c>
      <c r="O32" s="107">
        <v>5</v>
      </c>
      <c r="P32" s="109"/>
      <c r="Q32" s="101" t="s">
        <v>83</v>
      </c>
      <c r="R32" s="105">
        <v>105</v>
      </c>
      <c r="S32" s="105">
        <v>0</v>
      </c>
      <c r="T32" s="105">
        <v>0</v>
      </c>
      <c r="U32" s="105">
        <v>105</v>
      </c>
      <c r="V32" s="105">
        <v>109</v>
      </c>
      <c r="W32" s="105">
        <v>214</v>
      </c>
      <c r="X32" s="101" t="s">
        <v>166</v>
      </c>
    </row>
    <row r="33" spans="1:24" ht="14.25" x14ac:dyDescent="0.2">
      <c r="A33" s="101" t="s">
        <v>167</v>
      </c>
      <c r="B33" s="101" t="s">
        <v>168</v>
      </c>
      <c r="C33" s="102">
        <v>191</v>
      </c>
      <c r="D33" s="103">
        <v>9.7701149425287404E-2</v>
      </c>
      <c r="E33" s="102">
        <v>0</v>
      </c>
      <c r="F33" s="103" t="s">
        <v>256</v>
      </c>
      <c r="G33" s="102">
        <v>0</v>
      </c>
      <c r="H33" s="103" t="s">
        <v>256</v>
      </c>
      <c r="I33" s="102">
        <v>191</v>
      </c>
      <c r="J33" s="103">
        <v>9.7701149425287404E-2</v>
      </c>
      <c r="K33" s="102">
        <v>46</v>
      </c>
      <c r="L33" s="103">
        <v>-2.1276595744680903E-2</v>
      </c>
      <c r="M33" s="102">
        <v>237</v>
      </c>
      <c r="N33" s="103">
        <v>7.2398190045248903E-2</v>
      </c>
      <c r="O33" s="107">
        <v>5</v>
      </c>
      <c r="P33" s="109"/>
      <c r="Q33" s="101" t="s">
        <v>83</v>
      </c>
      <c r="R33" s="105">
        <v>174</v>
      </c>
      <c r="S33" s="105">
        <v>0</v>
      </c>
      <c r="T33" s="105">
        <v>0</v>
      </c>
      <c r="U33" s="105">
        <v>174</v>
      </c>
      <c r="V33" s="105">
        <v>47</v>
      </c>
      <c r="W33" s="105">
        <v>221</v>
      </c>
      <c r="X33" s="101" t="s">
        <v>169</v>
      </c>
    </row>
    <row r="34" spans="1:24" ht="14.25" x14ac:dyDescent="0.2">
      <c r="A34" s="101" t="s">
        <v>170</v>
      </c>
      <c r="B34" s="101" t="s">
        <v>171</v>
      </c>
      <c r="C34" s="102">
        <v>100</v>
      </c>
      <c r="D34" s="103">
        <v>4.1666666666666699E-2</v>
      </c>
      <c r="E34" s="102">
        <v>0</v>
      </c>
      <c r="F34" s="103" t="s">
        <v>256</v>
      </c>
      <c r="G34" s="102">
        <v>0</v>
      </c>
      <c r="H34" s="103" t="s">
        <v>256</v>
      </c>
      <c r="I34" s="102">
        <v>100</v>
      </c>
      <c r="J34" s="103">
        <v>4.1666666666666699E-2</v>
      </c>
      <c r="K34" s="102">
        <v>10</v>
      </c>
      <c r="L34" s="103">
        <v>-0.58333333333333293</v>
      </c>
      <c r="M34" s="102">
        <v>110</v>
      </c>
      <c r="N34" s="103">
        <v>-8.3333333333333301E-2</v>
      </c>
      <c r="O34" s="107">
        <v>5</v>
      </c>
      <c r="P34" s="109"/>
      <c r="Q34" s="101" t="s">
        <v>83</v>
      </c>
      <c r="R34" s="105">
        <v>96</v>
      </c>
      <c r="S34" s="105">
        <v>0</v>
      </c>
      <c r="T34" s="105">
        <v>0</v>
      </c>
      <c r="U34" s="105">
        <v>96</v>
      </c>
      <c r="V34" s="105">
        <v>24</v>
      </c>
      <c r="W34" s="105">
        <v>120</v>
      </c>
      <c r="X34" s="101" t="s">
        <v>172</v>
      </c>
    </row>
    <row r="35" spans="1:24" ht="14.25" x14ac:dyDescent="0.2">
      <c r="A35" s="101" t="s">
        <v>173</v>
      </c>
      <c r="B35" s="101" t="s">
        <v>174</v>
      </c>
      <c r="C35" s="102">
        <v>191</v>
      </c>
      <c r="D35" s="103">
        <v>-0.16593886462882101</v>
      </c>
      <c r="E35" s="102">
        <v>0</v>
      </c>
      <c r="F35" s="103" t="s">
        <v>256</v>
      </c>
      <c r="G35" s="102">
        <v>0</v>
      </c>
      <c r="H35" s="103" t="s">
        <v>256</v>
      </c>
      <c r="I35" s="102">
        <v>191</v>
      </c>
      <c r="J35" s="103">
        <v>-0.16593886462882101</v>
      </c>
      <c r="K35" s="102">
        <v>36</v>
      </c>
      <c r="L35" s="103">
        <v>0.28571428571428598</v>
      </c>
      <c r="M35" s="102">
        <v>227</v>
      </c>
      <c r="N35" s="103">
        <v>-0.116731517509728</v>
      </c>
      <c r="O35" s="107">
        <v>5</v>
      </c>
      <c r="P35" s="109"/>
      <c r="Q35" s="101" t="s">
        <v>83</v>
      </c>
      <c r="R35" s="105">
        <v>229</v>
      </c>
      <c r="S35" s="105">
        <v>0</v>
      </c>
      <c r="T35" s="105">
        <v>0</v>
      </c>
      <c r="U35" s="105">
        <v>229</v>
      </c>
      <c r="V35" s="105">
        <v>28</v>
      </c>
      <c r="W35" s="105">
        <v>257</v>
      </c>
      <c r="X35" s="101" t="s">
        <v>175</v>
      </c>
    </row>
    <row r="36" spans="1:24" ht="14.25" x14ac:dyDescent="0.2">
      <c r="A36" s="101" t="s">
        <v>176</v>
      </c>
      <c r="B36" s="101" t="s">
        <v>177</v>
      </c>
      <c r="C36" s="102">
        <v>299</v>
      </c>
      <c r="D36" s="103">
        <v>0.111524163568773</v>
      </c>
      <c r="E36" s="102">
        <v>0</v>
      </c>
      <c r="F36" s="103" t="s">
        <v>256</v>
      </c>
      <c r="G36" s="102">
        <v>0</v>
      </c>
      <c r="H36" s="103" t="s">
        <v>256</v>
      </c>
      <c r="I36" s="102">
        <v>299</v>
      </c>
      <c r="J36" s="103">
        <v>0.111524163568773</v>
      </c>
      <c r="K36" s="102">
        <v>184</v>
      </c>
      <c r="L36" s="103">
        <v>0.44881889763779498</v>
      </c>
      <c r="M36" s="102">
        <v>483</v>
      </c>
      <c r="N36" s="103">
        <v>0.21969696969696997</v>
      </c>
      <c r="O36" s="107">
        <v>5</v>
      </c>
      <c r="P36" s="109"/>
      <c r="Q36" s="101" t="s">
        <v>83</v>
      </c>
      <c r="R36" s="105">
        <v>269</v>
      </c>
      <c r="S36" s="105">
        <v>0</v>
      </c>
      <c r="T36" s="105">
        <v>0</v>
      </c>
      <c r="U36" s="105">
        <v>269</v>
      </c>
      <c r="V36" s="105">
        <v>127</v>
      </c>
      <c r="W36" s="105">
        <v>396</v>
      </c>
      <c r="X36" s="101" t="s">
        <v>178</v>
      </c>
    </row>
    <row r="37" spans="1:24" ht="14.25" x14ac:dyDescent="0.2">
      <c r="A37" s="101" t="s">
        <v>179</v>
      </c>
      <c r="B37" s="101" t="s">
        <v>180</v>
      </c>
      <c r="C37" s="102">
        <v>423</v>
      </c>
      <c r="D37" s="103">
        <v>-7.0329670329670302E-2</v>
      </c>
      <c r="E37" s="102">
        <v>0</v>
      </c>
      <c r="F37" s="103">
        <v>-1</v>
      </c>
      <c r="G37" s="102">
        <v>0</v>
      </c>
      <c r="H37" s="103" t="s">
        <v>256</v>
      </c>
      <c r="I37" s="102">
        <v>423</v>
      </c>
      <c r="J37" s="103">
        <v>-7.2368421052631596E-2</v>
      </c>
      <c r="K37" s="102">
        <v>50</v>
      </c>
      <c r="L37" s="103">
        <v>-0.18032786885245899</v>
      </c>
      <c r="M37" s="102">
        <v>473</v>
      </c>
      <c r="N37" s="103">
        <v>-8.5106382978723402E-2</v>
      </c>
      <c r="O37" s="107">
        <v>5</v>
      </c>
      <c r="P37" s="109"/>
      <c r="Q37" s="101" t="s">
        <v>83</v>
      </c>
      <c r="R37" s="105">
        <v>455</v>
      </c>
      <c r="S37" s="105">
        <v>1</v>
      </c>
      <c r="T37" s="105">
        <v>0</v>
      </c>
      <c r="U37" s="105">
        <v>456</v>
      </c>
      <c r="V37" s="105">
        <v>61</v>
      </c>
      <c r="W37" s="105">
        <v>517</v>
      </c>
      <c r="X37" s="101" t="s">
        <v>181</v>
      </c>
    </row>
    <row r="38" spans="1:24" ht="14.25" x14ac:dyDescent="0.2">
      <c r="A38" s="101" t="s">
        <v>182</v>
      </c>
      <c r="B38" s="101" t="s">
        <v>183</v>
      </c>
      <c r="C38" s="102">
        <v>2224</v>
      </c>
      <c r="D38" s="103">
        <v>-7.4104912572855994E-2</v>
      </c>
      <c r="E38" s="102">
        <v>1708</v>
      </c>
      <c r="F38" s="103">
        <v>-2.2883295194508001E-2</v>
      </c>
      <c r="G38" s="102">
        <v>1434</v>
      </c>
      <c r="H38" s="103">
        <v>0.14811849479583697</v>
      </c>
      <c r="I38" s="102">
        <v>5366</v>
      </c>
      <c r="J38" s="103">
        <v>-6.1122430079644397E-3</v>
      </c>
      <c r="K38" s="102">
        <v>1448</v>
      </c>
      <c r="L38" s="103">
        <v>0.23866552609067601</v>
      </c>
      <c r="M38" s="102">
        <v>6814</v>
      </c>
      <c r="N38" s="103">
        <v>3.7454323995127894E-2</v>
      </c>
      <c r="O38" s="107">
        <v>2</v>
      </c>
      <c r="P38" s="109"/>
      <c r="Q38" s="101" t="s">
        <v>83</v>
      </c>
      <c r="R38" s="105">
        <v>2402</v>
      </c>
      <c r="S38" s="105">
        <v>1748</v>
      </c>
      <c r="T38" s="105">
        <v>1249</v>
      </c>
      <c r="U38" s="105">
        <v>5399</v>
      </c>
      <c r="V38" s="105">
        <v>1169</v>
      </c>
      <c r="W38" s="105">
        <v>6568</v>
      </c>
      <c r="X38" s="101" t="s">
        <v>184</v>
      </c>
    </row>
    <row r="39" spans="1:24" ht="14.25" x14ac:dyDescent="0.2">
      <c r="A39" s="101" t="s">
        <v>185</v>
      </c>
      <c r="B39" s="101" t="s">
        <v>186</v>
      </c>
      <c r="C39" s="102">
        <v>439</v>
      </c>
      <c r="D39" s="103">
        <v>-0.18401486988847598</v>
      </c>
      <c r="E39" s="102">
        <v>0</v>
      </c>
      <c r="F39" s="103" t="s">
        <v>256</v>
      </c>
      <c r="G39" s="102">
        <v>0</v>
      </c>
      <c r="H39" s="103" t="s">
        <v>256</v>
      </c>
      <c r="I39" s="102">
        <v>439</v>
      </c>
      <c r="J39" s="103">
        <v>-0.18401486988847598</v>
      </c>
      <c r="K39" s="102">
        <v>91</v>
      </c>
      <c r="L39" s="103">
        <v>-7.1428571428571397E-2</v>
      </c>
      <c r="M39" s="102">
        <v>530</v>
      </c>
      <c r="N39" s="103">
        <v>-0.16666666666666699</v>
      </c>
      <c r="O39" s="107">
        <v>5</v>
      </c>
      <c r="P39" s="109"/>
      <c r="Q39" s="101" t="s">
        <v>83</v>
      </c>
      <c r="R39" s="105">
        <v>538</v>
      </c>
      <c r="S39" s="105">
        <v>0</v>
      </c>
      <c r="T39" s="105">
        <v>0</v>
      </c>
      <c r="U39" s="105">
        <v>538</v>
      </c>
      <c r="V39" s="105">
        <v>98</v>
      </c>
      <c r="W39" s="105">
        <v>636</v>
      </c>
      <c r="X39" s="101" t="s">
        <v>187</v>
      </c>
    </row>
    <row r="40" spans="1:24" ht="14.25" x14ac:dyDescent="0.2">
      <c r="A40" s="101" t="s">
        <v>188</v>
      </c>
      <c r="B40" s="101" t="s">
        <v>189</v>
      </c>
      <c r="C40" s="102">
        <v>272</v>
      </c>
      <c r="D40" s="103">
        <v>4.2145593869731802E-2</v>
      </c>
      <c r="E40" s="102">
        <v>19</v>
      </c>
      <c r="F40" s="103">
        <v>1.375</v>
      </c>
      <c r="G40" s="102">
        <v>0</v>
      </c>
      <c r="H40" s="103" t="s">
        <v>256</v>
      </c>
      <c r="I40" s="102">
        <v>291</v>
      </c>
      <c r="J40" s="103">
        <v>8.1784386617100399E-2</v>
      </c>
      <c r="K40" s="102">
        <v>225</v>
      </c>
      <c r="L40" s="103">
        <v>-0.11764705882352899</v>
      </c>
      <c r="M40" s="102">
        <v>516</v>
      </c>
      <c r="N40" s="103">
        <v>-1.5267175572519101E-2</v>
      </c>
      <c r="O40" s="107">
        <v>4</v>
      </c>
      <c r="P40" s="109"/>
      <c r="Q40" s="101" t="s">
        <v>83</v>
      </c>
      <c r="R40" s="105">
        <v>261</v>
      </c>
      <c r="S40" s="105">
        <v>8</v>
      </c>
      <c r="T40" s="105">
        <v>0</v>
      </c>
      <c r="U40" s="105">
        <v>269</v>
      </c>
      <c r="V40" s="105">
        <v>255</v>
      </c>
      <c r="W40" s="105">
        <v>524</v>
      </c>
      <c r="X40" s="101" t="s">
        <v>190</v>
      </c>
    </row>
    <row r="41" spans="1:24" ht="14.25" x14ac:dyDescent="0.2">
      <c r="A41" s="101" t="s">
        <v>191</v>
      </c>
      <c r="B41" s="101" t="s">
        <v>192</v>
      </c>
      <c r="C41" s="102">
        <v>434</v>
      </c>
      <c r="D41" s="103">
        <v>-3.5555555555555597E-2</v>
      </c>
      <c r="E41" s="102">
        <v>0</v>
      </c>
      <c r="F41" s="103" t="s">
        <v>256</v>
      </c>
      <c r="G41" s="102">
        <v>0</v>
      </c>
      <c r="H41" s="103" t="s">
        <v>256</v>
      </c>
      <c r="I41" s="102">
        <v>434</v>
      </c>
      <c r="J41" s="103">
        <v>-3.5555555555555597E-2</v>
      </c>
      <c r="K41" s="102">
        <v>55</v>
      </c>
      <c r="L41" s="103">
        <v>-0.55284552845528501</v>
      </c>
      <c r="M41" s="102">
        <v>489</v>
      </c>
      <c r="N41" s="103">
        <v>-0.146596858638743</v>
      </c>
      <c r="O41" s="107">
        <v>5</v>
      </c>
      <c r="P41" s="109"/>
      <c r="Q41" s="101" t="s">
        <v>83</v>
      </c>
      <c r="R41" s="105">
        <v>450</v>
      </c>
      <c r="S41" s="105">
        <v>0</v>
      </c>
      <c r="T41" s="105">
        <v>0</v>
      </c>
      <c r="U41" s="105">
        <v>450</v>
      </c>
      <c r="V41" s="105">
        <v>123</v>
      </c>
      <c r="W41" s="105">
        <v>573</v>
      </c>
      <c r="X41" s="101" t="s">
        <v>193</v>
      </c>
    </row>
    <row r="42" spans="1:24" ht="14.25" x14ac:dyDescent="0.2">
      <c r="A42" s="101" t="s">
        <v>194</v>
      </c>
      <c r="B42" s="101" t="s">
        <v>195</v>
      </c>
      <c r="C42" s="102">
        <v>132</v>
      </c>
      <c r="D42" s="103">
        <v>-4.3478260869565195E-2</v>
      </c>
      <c r="E42" s="102">
        <v>0</v>
      </c>
      <c r="F42" s="103" t="s">
        <v>256</v>
      </c>
      <c r="G42" s="102">
        <v>0</v>
      </c>
      <c r="H42" s="103" t="s">
        <v>256</v>
      </c>
      <c r="I42" s="102">
        <v>132</v>
      </c>
      <c r="J42" s="103">
        <v>-4.3478260869565195E-2</v>
      </c>
      <c r="K42" s="102">
        <v>20</v>
      </c>
      <c r="L42" s="103">
        <v>-0.33333333333333298</v>
      </c>
      <c r="M42" s="102">
        <v>152</v>
      </c>
      <c r="N42" s="103">
        <v>-9.5238095238095191E-2</v>
      </c>
      <c r="O42" s="107">
        <v>5</v>
      </c>
      <c r="P42" s="109"/>
      <c r="Q42" s="101" t="s">
        <v>83</v>
      </c>
      <c r="R42" s="105">
        <v>138</v>
      </c>
      <c r="S42" s="105">
        <v>0</v>
      </c>
      <c r="T42" s="105">
        <v>0</v>
      </c>
      <c r="U42" s="105">
        <v>138</v>
      </c>
      <c r="V42" s="105">
        <v>30</v>
      </c>
      <c r="W42" s="105">
        <v>168</v>
      </c>
      <c r="X42" s="101" t="s">
        <v>196</v>
      </c>
    </row>
    <row r="43" spans="1:24" ht="14.25" x14ac:dyDescent="0.2">
      <c r="A43" s="101" t="s">
        <v>197</v>
      </c>
      <c r="B43" s="101" t="s">
        <v>198</v>
      </c>
      <c r="C43" s="102">
        <v>2912</v>
      </c>
      <c r="D43" s="103">
        <v>-0.10920770877944301</v>
      </c>
      <c r="E43" s="102">
        <v>142</v>
      </c>
      <c r="F43" s="103">
        <v>0.15447154471544697</v>
      </c>
      <c r="G43" s="102">
        <v>0</v>
      </c>
      <c r="H43" s="103" t="s">
        <v>256</v>
      </c>
      <c r="I43" s="102">
        <v>3054</v>
      </c>
      <c r="J43" s="103">
        <v>-9.9646226415094311E-2</v>
      </c>
      <c r="K43" s="102">
        <v>704</v>
      </c>
      <c r="L43" s="103">
        <v>-0.32437619961612302</v>
      </c>
      <c r="M43" s="102">
        <v>3758</v>
      </c>
      <c r="N43" s="103">
        <v>-0.15245827695083403</v>
      </c>
      <c r="O43" s="107">
        <v>3</v>
      </c>
      <c r="P43" s="109"/>
      <c r="Q43" s="101" t="s">
        <v>83</v>
      </c>
      <c r="R43" s="105">
        <v>3269</v>
      </c>
      <c r="S43" s="105">
        <v>123</v>
      </c>
      <c r="T43" s="105">
        <v>0</v>
      </c>
      <c r="U43" s="105">
        <v>3392</v>
      </c>
      <c r="V43" s="105">
        <v>1042</v>
      </c>
      <c r="W43" s="105">
        <v>4434</v>
      </c>
      <c r="X43" s="101" t="s">
        <v>199</v>
      </c>
    </row>
    <row r="44" spans="1:24" ht="14.25" x14ac:dyDescent="0.2">
      <c r="A44" s="101" t="s">
        <v>200</v>
      </c>
      <c r="B44" s="101" t="s">
        <v>201</v>
      </c>
      <c r="C44" s="102">
        <v>3548</v>
      </c>
      <c r="D44" s="103">
        <v>-5.9883412824589297E-2</v>
      </c>
      <c r="E44" s="102">
        <v>955</v>
      </c>
      <c r="F44" s="103">
        <v>9.6440872560275503E-2</v>
      </c>
      <c r="G44" s="102">
        <v>0</v>
      </c>
      <c r="H44" s="103" t="s">
        <v>256</v>
      </c>
      <c r="I44" s="102">
        <v>4503</v>
      </c>
      <c r="J44" s="103">
        <v>-3.05705059203445E-2</v>
      </c>
      <c r="K44" s="102">
        <v>699</v>
      </c>
      <c r="L44" s="103">
        <v>-0.146520146520147</v>
      </c>
      <c r="M44" s="102">
        <v>5202</v>
      </c>
      <c r="N44" s="103">
        <v>-4.7950219619326502E-2</v>
      </c>
      <c r="O44" s="107">
        <v>2</v>
      </c>
      <c r="P44" s="109"/>
      <c r="Q44" s="101" t="s">
        <v>83</v>
      </c>
      <c r="R44" s="105">
        <v>3774</v>
      </c>
      <c r="S44" s="105">
        <v>871</v>
      </c>
      <c r="T44" s="105">
        <v>0</v>
      </c>
      <c r="U44" s="105">
        <v>4645</v>
      </c>
      <c r="V44" s="105">
        <v>819</v>
      </c>
      <c r="W44" s="105">
        <v>5464</v>
      </c>
      <c r="X44" s="101" t="s">
        <v>202</v>
      </c>
    </row>
    <row r="45" spans="1:24" ht="14.25" x14ac:dyDescent="0.2">
      <c r="A45" s="101" t="s">
        <v>203</v>
      </c>
      <c r="B45" s="101" t="s">
        <v>204</v>
      </c>
      <c r="C45" s="102">
        <v>491</v>
      </c>
      <c r="D45" s="103">
        <v>-8.5661080074487903E-2</v>
      </c>
      <c r="E45" s="102">
        <v>0</v>
      </c>
      <c r="F45" s="103" t="s">
        <v>256</v>
      </c>
      <c r="G45" s="102">
        <v>0</v>
      </c>
      <c r="H45" s="103" t="s">
        <v>256</v>
      </c>
      <c r="I45" s="102">
        <v>491</v>
      </c>
      <c r="J45" s="103">
        <v>-8.5661080074487903E-2</v>
      </c>
      <c r="K45" s="102">
        <v>36</v>
      </c>
      <c r="L45" s="103">
        <v>-5.2631578947368404E-2</v>
      </c>
      <c r="M45" s="102">
        <v>527</v>
      </c>
      <c r="N45" s="103">
        <v>-8.3478260869565196E-2</v>
      </c>
      <c r="O45" s="107">
        <v>5</v>
      </c>
      <c r="P45" s="109"/>
      <c r="Q45" s="101" t="s">
        <v>83</v>
      </c>
      <c r="R45" s="105">
        <v>537</v>
      </c>
      <c r="S45" s="105">
        <v>0</v>
      </c>
      <c r="T45" s="105">
        <v>0</v>
      </c>
      <c r="U45" s="105">
        <v>537</v>
      </c>
      <c r="V45" s="105">
        <v>38</v>
      </c>
      <c r="W45" s="105">
        <v>575</v>
      </c>
      <c r="X45" s="101" t="s">
        <v>205</v>
      </c>
    </row>
    <row r="46" spans="1:24" ht="14.25" x14ac:dyDescent="0.2">
      <c r="A46" s="101" t="s">
        <v>206</v>
      </c>
      <c r="B46" s="101" t="s">
        <v>207</v>
      </c>
      <c r="C46" s="102">
        <v>159</v>
      </c>
      <c r="D46" s="103">
        <v>-0.13586956521739099</v>
      </c>
      <c r="E46" s="102">
        <v>0</v>
      </c>
      <c r="F46" s="103" t="s">
        <v>256</v>
      </c>
      <c r="G46" s="102">
        <v>0</v>
      </c>
      <c r="H46" s="103" t="s">
        <v>256</v>
      </c>
      <c r="I46" s="102">
        <v>159</v>
      </c>
      <c r="J46" s="103">
        <v>-0.13586956521739099</v>
      </c>
      <c r="K46" s="102">
        <v>20</v>
      </c>
      <c r="L46" s="103">
        <v>0.25</v>
      </c>
      <c r="M46" s="102">
        <v>179</v>
      </c>
      <c r="N46" s="103">
        <v>-0.10500000000000001</v>
      </c>
      <c r="O46" s="107">
        <v>5</v>
      </c>
      <c r="P46" s="109"/>
      <c r="Q46" s="101" t="s">
        <v>83</v>
      </c>
      <c r="R46" s="105">
        <v>184</v>
      </c>
      <c r="S46" s="105">
        <v>0</v>
      </c>
      <c r="T46" s="105">
        <v>0</v>
      </c>
      <c r="U46" s="105">
        <v>184</v>
      </c>
      <c r="V46" s="105">
        <v>16</v>
      </c>
      <c r="W46" s="105">
        <v>200</v>
      </c>
      <c r="X46" s="101" t="s">
        <v>208</v>
      </c>
    </row>
    <row r="47" spans="1:24" ht="14.25" x14ac:dyDescent="0.2">
      <c r="A47" s="101" t="s">
        <v>209</v>
      </c>
      <c r="B47" s="101" t="s">
        <v>210</v>
      </c>
      <c r="C47" s="102">
        <v>100</v>
      </c>
      <c r="D47" s="103">
        <v>3.09278350515464E-2</v>
      </c>
      <c r="E47" s="102">
        <v>0</v>
      </c>
      <c r="F47" s="103" t="s">
        <v>256</v>
      </c>
      <c r="G47" s="102">
        <v>0</v>
      </c>
      <c r="H47" s="103" t="s">
        <v>256</v>
      </c>
      <c r="I47" s="102">
        <v>100</v>
      </c>
      <c r="J47" s="103">
        <v>3.09278350515464E-2</v>
      </c>
      <c r="K47" s="102">
        <v>0</v>
      </c>
      <c r="L47" s="103">
        <v>-1</v>
      </c>
      <c r="M47" s="102">
        <v>100</v>
      </c>
      <c r="N47" s="103">
        <v>-1.9607843137254902E-2</v>
      </c>
      <c r="O47" s="107">
        <v>5</v>
      </c>
      <c r="P47" s="109"/>
      <c r="Q47" s="101" t="s">
        <v>83</v>
      </c>
      <c r="R47" s="105">
        <v>97</v>
      </c>
      <c r="S47" s="105">
        <v>0</v>
      </c>
      <c r="T47" s="105">
        <v>0</v>
      </c>
      <c r="U47" s="105">
        <v>97</v>
      </c>
      <c r="V47" s="105">
        <v>5</v>
      </c>
      <c r="W47" s="105">
        <v>102</v>
      </c>
      <c r="X47" s="101" t="s">
        <v>211</v>
      </c>
    </row>
    <row r="48" spans="1:24" ht="14.25" x14ac:dyDescent="0.2">
      <c r="A48" s="101" t="s">
        <v>212</v>
      </c>
      <c r="B48" s="101" t="s">
        <v>213</v>
      </c>
      <c r="C48" s="102">
        <v>380</v>
      </c>
      <c r="D48" s="103">
        <v>9.1954022988505704E-2</v>
      </c>
      <c r="E48" s="102">
        <v>0</v>
      </c>
      <c r="F48" s="103" t="s">
        <v>256</v>
      </c>
      <c r="G48" s="102">
        <v>0</v>
      </c>
      <c r="H48" s="103" t="s">
        <v>256</v>
      </c>
      <c r="I48" s="102">
        <v>380</v>
      </c>
      <c r="J48" s="103">
        <v>9.1954022988505704E-2</v>
      </c>
      <c r="K48" s="102">
        <v>153</v>
      </c>
      <c r="L48" s="103">
        <v>0.70000000000000007</v>
      </c>
      <c r="M48" s="102">
        <v>533</v>
      </c>
      <c r="N48" s="103">
        <v>0.21689497716895001</v>
      </c>
      <c r="O48" s="107">
        <v>5</v>
      </c>
      <c r="P48" s="109"/>
      <c r="Q48" s="101" t="s">
        <v>83</v>
      </c>
      <c r="R48" s="105">
        <v>348</v>
      </c>
      <c r="S48" s="105">
        <v>0</v>
      </c>
      <c r="T48" s="105">
        <v>0</v>
      </c>
      <c r="U48" s="105">
        <v>348</v>
      </c>
      <c r="V48" s="105">
        <v>90</v>
      </c>
      <c r="W48" s="105">
        <v>438</v>
      </c>
      <c r="X48" s="101" t="s">
        <v>214</v>
      </c>
    </row>
    <row r="49" spans="1:24" ht="14.25" x14ac:dyDescent="0.2">
      <c r="A49" s="101" t="s">
        <v>215</v>
      </c>
      <c r="B49" s="101" t="s">
        <v>216</v>
      </c>
      <c r="C49" s="102">
        <v>855</v>
      </c>
      <c r="D49" s="103">
        <v>-8.1632653061224497E-2</v>
      </c>
      <c r="E49" s="102">
        <v>266</v>
      </c>
      <c r="F49" s="103">
        <v>3.5019455252918295E-2</v>
      </c>
      <c r="G49" s="102">
        <v>0</v>
      </c>
      <c r="H49" s="103" t="s">
        <v>256</v>
      </c>
      <c r="I49" s="102">
        <v>1121</v>
      </c>
      <c r="J49" s="103">
        <v>-5.6397306397306404E-2</v>
      </c>
      <c r="K49" s="102">
        <v>361</v>
      </c>
      <c r="L49" s="103">
        <v>-0.12801932367149799</v>
      </c>
      <c r="M49" s="102">
        <v>1482</v>
      </c>
      <c r="N49" s="103">
        <v>-7.4906367041198504E-2</v>
      </c>
      <c r="O49" s="107">
        <v>3</v>
      </c>
      <c r="P49" s="110"/>
      <c r="Q49" s="101" t="s">
        <v>83</v>
      </c>
      <c r="R49" s="105">
        <v>931</v>
      </c>
      <c r="S49" s="105">
        <v>257</v>
      </c>
      <c r="T49" s="105">
        <v>0</v>
      </c>
      <c r="U49" s="105">
        <v>1188</v>
      </c>
      <c r="V49" s="105">
        <v>414</v>
      </c>
      <c r="W49" s="105">
        <v>1602</v>
      </c>
      <c r="X49" s="101" t="s">
        <v>217</v>
      </c>
    </row>
    <row r="50" spans="1:24" ht="14.25" x14ac:dyDescent="0.2">
      <c r="A50" s="111" t="s">
        <v>218</v>
      </c>
      <c r="B50" s="112"/>
      <c r="C50" s="113">
        <v>38619</v>
      </c>
      <c r="D50" s="114">
        <v>-5.0290182962817204E-2</v>
      </c>
      <c r="E50" s="113">
        <v>18130</v>
      </c>
      <c r="F50" s="114">
        <v>3.94450177731911E-2</v>
      </c>
      <c r="G50" s="113">
        <v>3362</v>
      </c>
      <c r="H50" s="114">
        <v>9.1912958752841806E-2</v>
      </c>
      <c r="I50" s="113">
        <v>60111</v>
      </c>
      <c r="J50" s="114">
        <v>-1.75533218926207E-2</v>
      </c>
      <c r="K50" s="113">
        <v>10857</v>
      </c>
      <c r="L50" s="114">
        <v>-4.08163265306122E-2</v>
      </c>
      <c r="M50" s="113">
        <v>70968</v>
      </c>
      <c r="N50" s="114">
        <v>-2.1185038066865301E-2</v>
      </c>
      <c r="O50" s="118"/>
      <c r="P50" s="119" t="s">
        <v>240</v>
      </c>
      <c r="Q50" s="119"/>
      <c r="R50" s="120">
        <v>40664</v>
      </c>
      <c r="S50" s="120">
        <v>17442</v>
      </c>
      <c r="T50" s="120">
        <v>3079</v>
      </c>
      <c r="U50" s="120">
        <v>61185</v>
      </c>
      <c r="V50" s="120">
        <v>11319</v>
      </c>
      <c r="W50" s="120">
        <v>72504</v>
      </c>
      <c r="X50" s="119"/>
    </row>
    <row r="51" spans="1:24" ht="14.25" x14ac:dyDescent="0.2">
      <c r="A51" s="101" t="s">
        <v>220</v>
      </c>
      <c r="B51" s="101" t="s">
        <v>221</v>
      </c>
      <c r="C51" s="102">
        <v>0</v>
      </c>
      <c r="D51" s="103" t="s">
        <v>256</v>
      </c>
      <c r="E51" s="102">
        <v>0</v>
      </c>
      <c r="F51" s="103" t="s">
        <v>256</v>
      </c>
      <c r="G51" s="102">
        <v>0</v>
      </c>
      <c r="H51" s="103" t="s">
        <v>256</v>
      </c>
      <c r="I51" s="102">
        <v>0</v>
      </c>
      <c r="J51" s="103" t="s">
        <v>256</v>
      </c>
      <c r="K51" s="102">
        <v>154</v>
      </c>
      <c r="L51" s="103">
        <v>1.8518518518518499</v>
      </c>
      <c r="M51" s="102">
        <v>154</v>
      </c>
      <c r="N51" s="103">
        <v>1.8518518518518499</v>
      </c>
      <c r="O51" s="107">
        <v>6</v>
      </c>
      <c r="P51" s="108" t="s">
        <v>162</v>
      </c>
      <c r="Q51" s="101" t="s">
        <v>162</v>
      </c>
      <c r="R51" s="105">
        <v>0</v>
      </c>
      <c r="S51" s="105">
        <v>0</v>
      </c>
      <c r="T51" s="105">
        <v>0</v>
      </c>
      <c r="U51" s="105">
        <v>0</v>
      </c>
      <c r="V51" s="105">
        <v>54</v>
      </c>
      <c r="W51" s="105">
        <v>54</v>
      </c>
      <c r="X51" s="101" t="s">
        <v>222</v>
      </c>
    </row>
    <row r="52" spans="1:24" ht="14.25" x14ac:dyDescent="0.2">
      <c r="A52" s="101" t="s">
        <v>223</v>
      </c>
      <c r="B52" s="101" t="s">
        <v>224</v>
      </c>
      <c r="C52" s="102">
        <v>50</v>
      </c>
      <c r="D52" s="103">
        <v>-1.9607843137254902E-2</v>
      </c>
      <c r="E52" s="102">
        <v>0</v>
      </c>
      <c r="F52" s="103" t="s">
        <v>256</v>
      </c>
      <c r="G52" s="102">
        <v>0</v>
      </c>
      <c r="H52" s="103" t="s">
        <v>256</v>
      </c>
      <c r="I52" s="102">
        <v>50</v>
      </c>
      <c r="J52" s="103">
        <v>-1.9607843137254902E-2</v>
      </c>
      <c r="K52" s="102">
        <v>542</v>
      </c>
      <c r="L52" s="103">
        <v>0.51820728291316498</v>
      </c>
      <c r="M52" s="102">
        <v>592</v>
      </c>
      <c r="N52" s="103">
        <v>0.45098039215686297</v>
      </c>
      <c r="O52" s="107">
        <v>6</v>
      </c>
      <c r="P52" s="109"/>
      <c r="Q52" s="101" t="s">
        <v>162</v>
      </c>
      <c r="R52" s="105">
        <v>51</v>
      </c>
      <c r="S52" s="105">
        <v>0</v>
      </c>
      <c r="T52" s="105">
        <v>0</v>
      </c>
      <c r="U52" s="105">
        <v>51</v>
      </c>
      <c r="V52" s="105">
        <v>357</v>
      </c>
      <c r="W52" s="105">
        <v>408</v>
      </c>
      <c r="X52" s="101" t="s">
        <v>225</v>
      </c>
    </row>
    <row r="53" spans="1:24" ht="14.25" x14ac:dyDescent="0.2">
      <c r="A53" s="101" t="s">
        <v>226</v>
      </c>
      <c r="B53" s="101" t="s">
        <v>227</v>
      </c>
      <c r="C53" s="102">
        <v>651</v>
      </c>
      <c r="D53" s="103">
        <v>-9.0782122905027907E-2</v>
      </c>
      <c r="E53" s="102">
        <v>1193</v>
      </c>
      <c r="F53" s="103">
        <v>8.1595648232094295E-2</v>
      </c>
      <c r="G53" s="102">
        <v>0</v>
      </c>
      <c r="H53" s="103" t="s">
        <v>256</v>
      </c>
      <c r="I53" s="102">
        <v>1844</v>
      </c>
      <c r="J53" s="103">
        <v>1.3743815283122601E-2</v>
      </c>
      <c r="K53" s="102">
        <v>2384</v>
      </c>
      <c r="L53" s="103">
        <v>0.35070821529745005</v>
      </c>
      <c r="M53" s="102">
        <v>4228</v>
      </c>
      <c r="N53" s="103">
        <v>0.1796875</v>
      </c>
      <c r="O53" s="107">
        <v>6</v>
      </c>
      <c r="P53" s="109"/>
      <c r="Q53" s="101" t="s">
        <v>162</v>
      </c>
      <c r="R53" s="105">
        <v>716</v>
      </c>
      <c r="S53" s="105">
        <v>1103</v>
      </c>
      <c r="T53" s="105">
        <v>0</v>
      </c>
      <c r="U53" s="105">
        <v>1819</v>
      </c>
      <c r="V53" s="105">
        <v>1765</v>
      </c>
      <c r="W53" s="105">
        <v>3584</v>
      </c>
      <c r="X53" s="101" t="s">
        <v>228</v>
      </c>
    </row>
    <row r="54" spans="1:24" ht="14.25" x14ac:dyDescent="0.2">
      <c r="A54" s="101" t="s">
        <v>229</v>
      </c>
      <c r="B54" s="101" t="s">
        <v>230</v>
      </c>
      <c r="C54" s="102">
        <v>2</v>
      </c>
      <c r="D54" s="103" t="s">
        <v>256</v>
      </c>
      <c r="E54" s="102">
        <v>0</v>
      </c>
      <c r="F54" s="103" t="s">
        <v>256</v>
      </c>
      <c r="G54" s="102">
        <v>0</v>
      </c>
      <c r="H54" s="103" t="s">
        <v>256</v>
      </c>
      <c r="I54" s="102">
        <v>2</v>
      </c>
      <c r="J54" s="103" t="s">
        <v>256</v>
      </c>
      <c r="K54" s="102">
        <v>42</v>
      </c>
      <c r="L54" s="103">
        <v>0.55555555555555602</v>
      </c>
      <c r="M54" s="102">
        <v>44</v>
      </c>
      <c r="N54" s="103">
        <v>0.62962962962963009</v>
      </c>
      <c r="O54" s="107">
        <v>6</v>
      </c>
      <c r="P54" s="109"/>
      <c r="Q54" s="101" t="s">
        <v>162</v>
      </c>
      <c r="R54" s="105">
        <v>0</v>
      </c>
      <c r="S54" s="105">
        <v>0</v>
      </c>
      <c r="T54" s="105">
        <v>0</v>
      </c>
      <c r="U54" s="105">
        <v>0</v>
      </c>
      <c r="V54" s="105">
        <v>27</v>
      </c>
      <c r="W54" s="105">
        <v>27</v>
      </c>
      <c r="X54" s="101" t="s">
        <v>231</v>
      </c>
    </row>
    <row r="55" spans="1:24" ht="14.25" x14ac:dyDescent="0.2">
      <c r="A55" s="101" t="s">
        <v>232</v>
      </c>
      <c r="B55" s="101" t="s">
        <v>233</v>
      </c>
      <c r="C55" s="102">
        <v>111</v>
      </c>
      <c r="D55" s="103">
        <v>0.19354838709677399</v>
      </c>
      <c r="E55" s="102">
        <v>0</v>
      </c>
      <c r="F55" s="103">
        <v>-1</v>
      </c>
      <c r="G55" s="102">
        <v>0</v>
      </c>
      <c r="H55" s="103" t="s">
        <v>256</v>
      </c>
      <c r="I55" s="102">
        <v>111</v>
      </c>
      <c r="J55" s="103">
        <v>0.14432989690721604</v>
      </c>
      <c r="K55" s="102">
        <v>279</v>
      </c>
      <c r="L55" s="103">
        <v>6.0836501901140698E-2</v>
      </c>
      <c r="M55" s="102">
        <v>390</v>
      </c>
      <c r="N55" s="103">
        <v>8.3333333333333301E-2</v>
      </c>
      <c r="O55" s="107">
        <v>6</v>
      </c>
      <c r="P55" s="109"/>
      <c r="Q55" s="101" t="s">
        <v>162</v>
      </c>
      <c r="R55" s="105">
        <v>93</v>
      </c>
      <c r="S55" s="105">
        <v>4</v>
      </c>
      <c r="T55" s="105">
        <v>0</v>
      </c>
      <c r="U55" s="105">
        <v>97</v>
      </c>
      <c r="V55" s="105">
        <v>263</v>
      </c>
      <c r="W55" s="105">
        <v>360</v>
      </c>
      <c r="X55" s="101" t="s">
        <v>234</v>
      </c>
    </row>
    <row r="56" spans="1:24" ht="14.25" x14ac:dyDescent="0.2">
      <c r="A56" s="101" t="s">
        <v>235</v>
      </c>
      <c r="B56" s="101" t="s">
        <v>236</v>
      </c>
      <c r="C56" s="102">
        <v>97</v>
      </c>
      <c r="D56" s="103" t="s">
        <v>256</v>
      </c>
      <c r="E56" s="102">
        <v>15</v>
      </c>
      <c r="F56" s="103" t="s">
        <v>256</v>
      </c>
      <c r="G56" s="102">
        <v>0</v>
      </c>
      <c r="H56" s="103" t="s">
        <v>256</v>
      </c>
      <c r="I56" s="102">
        <v>112</v>
      </c>
      <c r="J56" s="103" t="s">
        <v>256</v>
      </c>
      <c r="K56" s="102">
        <v>95</v>
      </c>
      <c r="L56" s="103">
        <v>6.7415730337078705E-2</v>
      </c>
      <c r="M56" s="102">
        <v>207</v>
      </c>
      <c r="N56" s="103">
        <v>1.3258426966292101</v>
      </c>
      <c r="O56" s="107">
        <v>6</v>
      </c>
      <c r="P56" s="110"/>
      <c r="Q56" s="101" t="s">
        <v>162</v>
      </c>
      <c r="R56" s="105">
        <v>0</v>
      </c>
      <c r="S56" s="105">
        <v>0</v>
      </c>
      <c r="T56" s="105">
        <v>0</v>
      </c>
      <c r="U56" s="105">
        <v>0</v>
      </c>
      <c r="V56" s="105">
        <v>89</v>
      </c>
      <c r="W56" s="105">
        <v>89</v>
      </c>
      <c r="X56" s="101" t="s">
        <v>237</v>
      </c>
    </row>
    <row r="57" spans="1:24" ht="14.25" x14ac:dyDescent="0.2">
      <c r="A57" s="111" t="s">
        <v>238</v>
      </c>
      <c r="B57" s="112"/>
      <c r="C57" s="113">
        <v>911</v>
      </c>
      <c r="D57" s="114">
        <v>5.9302325581395296E-2</v>
      </c>
      <c r="E57" s="113">
        <v>1208</v>
      </c>
      <c r="F57" s="114">
        <v>9.1237579042457106E-2</v>
      </c>
      <c r="G57" s="113">
        <v>0</v>
      </c>
      <c r="H57" s="114"/>
      <c r="I57" s="113">
        <v>2119</v>
      </c>
      <c r="J57" s="114">
        <v>7.727503812913071E-2</v>
      </c>
      <c r="K57" s="113">
        <v>3496</v>
      </c>
      <c r="L57" s="114">
        <v>0.36829745596868907</v>
      </c>
      <c r="M57" s="113">
        <v>5615</v>
      </c>
      <c r="N57" s="114">
        <v>0.241707209199469</v>
      </c>
      <c r="O57" s="118"/>
      <c r="P57" s="119" t="s">
        <v>240</v>
      </c>
      <c r="Q57" s="119"/>
      <c r="R57" s="120">
        <v>860</v>
      </c>
      <c r="S57" s="120">
        <v>1107</v>
      </c>
      <c r="T57" s="120">
        <v>0</v>
      </c>
      <c r="U57" s="120">
        <v>1967</v>
      </c>
      <c r="V57" s="120">
        <v>2555</v>
      </c>
      <c r="W57" s="120">
        <v>4522</v>
      </c>
      <c r="X57" s="119"/>
    </row>
    <row r="58" spans="1:24" ht="14.25" x14ac:dyDescent="0.2">
      <c r="A58" s="111" t="s">
        <v>257</v>
      </c>
      <c r="B58" s="112"/>
      <c r="C58" s="113">
        <v>39530</v>
      </c>
      <c r="D58" s="114">
        <v>-4.8020421924670098E-2</v>
      </c>
      <c r="E58" s="113">
        <v>19338</v>
      </c>
      <c r="F58" s="114">
        <v>4.2535985767426801E-2</v>
      </c>
      <c r="G58" s="113">
        <v>3362</v>
      </c>
      <c r="H58" s="114">
        <v>9.1912958752841806E-2</v>
      </c>
      <c r="I58" s="113">
        <v>62230</v>
      </c>
      <c r="J58" s="114">
        <v>-1.4599695971624001E-2</v>
      </c>
      <c r="K58" s="113">
        <v>14353</v>
      </c>
      <c r="L58" s="114">
        <v>3.4525010811589998E-2</v>
      </c>
      <c r="M58" s="113">
        <v>76583</v>
      </c>
      <c r="N58" s="114">
        <v>-5.7513047542388299E-3</v>
      </c>
      <c r="O58" s="118"/>
      <c r="P58" s="119"/>
      <c r="Q58" s="119"/>
      <c r="R58" s="120">
        <v>41524</v>
      </c>
      <c r="S58" s="120">
        <v>18549</v>
      </c>
      <c r="T58" s="120">
        <v>3079</v>
      </c>
      <c r="U58" s="120">
        <v>63152</v>
      </c>
      <c r="V58" s="120">
        <v>13874</v>
      </c>
      <c r="W58" s="120">
        <v>77026</v>
      </c>
      <c r="X58" s="119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65" zoomScaleSheetLayoutView="356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258</v>
      </c>
    </row>
    <row r="4" spans="1:24" ht="42.75" x14ac:dyDescent="0.2">
      <c r="A4" s="99" t="s">
        <v>48</v>
      </c>
      <c r="B4" s="99" t="s">
        <v>49</v>
      </c>
      <c r="C4" s="99" t="s">
        <v>243</v>
      </c>
      <c r="D4" s="99" t="s">
        <v>244</v>
      </c>
      <c r="E4" s="99" t="s">
        <v>245</v>
      </c>
      <c r="F4" s="99" t="s">
        <v>246</v>
      </c>
      <c r="G4" s="99" t="s">
        <v>247</v>
      </c>
      <c r="H4" s="99" t="s">
        <v>248</v>
      </c>
      <c r="I4" s="99" t="s">
        <v>249</v>
      </c>
      <c r="J4" s="99" t="s">
        <v>250</v>
      </c>
      <c r="K4" s="99" t="s">
        <v>24</v>
      </c>
      <c r="L4" s="99" t="s">
        <v>251</v>
      </c>
      <c r="M4" s="99" t="s">
        <v>63</v>
      </c>
      <c r="N4" s="99" t="s">
        <v>64</v>
      </c>
      <c r="O4" s="100" t="s">
        <v>65</v>
      </c>
      <c r="P4" s="100" t="s">
        <v>80</v>
      </c>
      <c r="Q4" s="100" t="s">
        <v>66</v>
      </c>
      <c r="R4" s="100" t="s">
        <v>252</v>
      </c>
      <c r="S4" s="100" t="s">
        <v>253</v>
      </c>
      <c r="T4" s="100" t="s">
        <v>73</v>
      </c>
      <c r="U4" s="100" t="s">
        <v>254</v>
      </c>
      <c r="V4" s="100" t="s">
        <v>255</v>
      </c>
      <c r="W4" s="100" t="s">
        <v>76</v>
      </c>
      <c r="X4" s="100" t="s">
        <v>77</v>
      </c>
    </row>
    <row r="5" spans="1:24" ht="14.25" x14ac:dyDescent="0.2">
      <c r="A5" s="101" t="s">
        <v>81</v>
      </c>
      <c r="B5" s="101" t="s">
        <v>82</v>
      </c>
      <c r="C5" s="102">
        <v>3176</v>
      </c>
      <c r="D5" s="103">
        <v>-5.9520284275984603E-2</v>
      </c>
      <c r="E5" s="102">
        <v>41</v>
      </c>
      <c r="F5" s="103">
        <v>-0.18</v>
      </c>
      <c r="G5" s="102">
        <v>2</v>
      </c>
      <c r="H5" s="103">
        <v>-0.97058823529411808</v>
      </c>
      <c r="I5" s="102">
        <v>3219</v>
      </c>
      <c r="J5" s="103">
        <v>-7.8969957081545097E-2</v>
      </c>
      <c r="K5" s="102">
        <v>2096</v>
      </c>
      <c r="L5" s="103">
        <v>0.17951603826674198</v>
      </c>
      <c r="M5" s="102">
        <v>5315</v>
      </c>
      <c r="N5" s="103">
        <v>8.1562974203338405E-3</v>
      </c>
      <c r="O5" s="107">
        <v>4</v>
      </c>
      <c r="P5" s="108" t="s">
        <v>83</v>
      </c>
      <c r="Q5" s="101" t="s">
        <v>83</v>
      </c>
      <c r="R5" s="105">
        <v>3377</v>
      </c>
      <c r="S5" s="105">
        <v>50</v>
      </c>
      <c r="T5" s="105">
        <v>68</v>
      </c>
      <c r="U5" s="105">
        <v>3495</v>
      </c>
      <c r="V5" s="105">
        <v>1777</v>
      </c>
      <c r="W5" s="105">
        <v>5272</v>
      </c>
      <c r="X5" s="101" t="s">
        <v>84</v>
      </c>
    </row>
    <row r="6" spans="1:24" ht="14.25" x14ac:dyDescent="0.2">
      <c r="A6" s="101" t="s">
        <v>85</v>
      </c>
      <c r="B6" s="101" t="s">
        <v>86</v>
      </c>
      <c r="C6" s="102">
        <v>1798</v>
      </c>
      <c r="D6" s="103">
        <v>9.1019417475728198E-2</v>
      </c>
      <c r="E6" s="102">
        <v>4</v>
      </c>
      <c r="F6" s="103" t="s">
        <v>256</v>
      </c>
      <c r="G6" s="102">
        <v>0</v>
      </c>
      <c r="H6" s="103" t="s">
        <v>256</v>
      </c>
      <c r="I6" s="102">
        <v>1802</v>
      </c>
      <c r="J6" s="103">
        <v>9.3446601941747601E-2</v>
      </c>
      <c r="K6" s="102">
        <v>44</v>
      </c>
      <c r="L6" s="103">
        <v>-0.54166666666666696</v>
      </c>
      <c r="M6" s="102">
        <v>1846</v>
      </c>
      <c r="N6" s="103">
        <v>5.8486238532110095E-2</v>
      </c>
      <c r="O6" s="107">
        <v>5</v>
      </c>
      <c r="P6" s="109"/>
      <c r="Q6" s="101" t="s">
        <v>83</v>
      </c>
      <c r="R6" s="105">
        <v>1648</v>
      </c>
      <c r="S6" s="105">
        <v>0</v>
      </c>
      <c r="T6" s="105">
        <v>0</v>
      </c>
      <c r="U6" s="105">
        <v>1648</v>
      </c>
      <c r="V6" s="105">
        <v>96</v>
      </c>
      <c r="W6" s="105">
        <v>1744</v>
      </c>
      <c r="X6" s="101" t="s">
        <v>87</v>
      </c>
    </row>
    <row r="7" spans="1:24" ht="14.25" x14ac:dyDescent="0.2">
      <c r="A7" s="101" t="s">
        <v>88</v>
      </c>
      <c r="B7" s="101" t="s">
        <v>89</v>
      </c>
      <c r="C7" s="102">
        <v>1108</v>
      </c>
      <c r="D7" s="103">
        <v>2.11981566820276E-2</v>
      </c>
      <c r="E7" s="102">
        <v>18</v>
      </c>
      <c r="F7" s="103">
        <v>8</v>
      </c>
      <c r="G7" s="102">
        <v>0</v>
      </c>
      <c r="H7" s="103" t="s">
        <v>256</v>
      </c>
      <c r="I7" s="102">
        <v>1126</v>
      </c>
      <c r="J7" s="103">
        <v>3.5878564857405704E-2</v>
      </c>
      <c r="K7" s="102">
        <v>2680</v>
      </c>
      <c r="L7" s="103">
        <v>0.39220779220779201</v>
      </c>
      <c r="M7" s="102">
        <v>3806</v>
      </c>
      <c r="N7" s="103">
        <v>0.26361221779548499</v>
      </c>
      <c r="O7" s="107">
        <v>4</v>
      </c>
      <c r="P7" s="109"/>
      <c r="Q7" s="101" t="s">
        <v>83</v>
      </c>
      <c r="R7" s="105">
        <v>1085</v>
      </c>
      <c r="S7" s="105">
        <v>2</v>
      </c>
      <c r="T7" s="105">
        <v>0</v>
      </c>
      <c r="U7" s="105">
        <v>1087</v>
      </c>
      <c r="V7" s="105">
        <v>1925</v>
      </c>
      <c r="W7" s="105">
        <v>3012</v>
      </c>
      <c r="X7" s="101" t="s">
        <v>90</v>
      </c>
    </row>
    <row r="8" spans="1:24" ht="14.25" x14ac:dyDescent="0.2">
      <c r="A8" s="101" t="s">
        <v>91</v>
      </c>
      <c r="B8" s="101" t="s">
        <v>92</v>
      </c>
      <c r="C8" s="102">
        <v>24274</v>
      </c>
      <c r="D8" s="103">
        <v>-4.57208004088532E-2</v>
      </c>
      <c r="E8" s="102">
        <v>9050</v>
      </c>
      <c r="F8" s="103">
        <v>1.5493581230633E-3</v>
      </c>
      <c r="G8" s="102">
        <v>6126</v>
      </c>
      <c r="H8" s="103">
        <v>9.0035587188612098E-2</v>
      </c>
      <c r="I8" s="102">
        <v>39450</v>
      </c>
      <c r="J8" s="103">
        <v>-1.6037712318858702E-2</v>
      </c>
      <c r="K8" s="102">
        <v>4859</v>
      </c>
      <c r="L8" s="103">
        <v>8.0912863070539392E-3</v>
      </c>
      <c r="M8" s="102">
        <v>44309</v>
      </c>
      <c r="N8" s="103">
        <v>-1.34482221183176E-2</v>
      </c>
      <c r="O8" s="107">
        <v>2</v>
      </c>
      <c r="P8" s="109"/>
      <c r="Q8" s="101" t="s">
        <v>83</v>
      </c>
      <c r="R8" s="105">
        <v>25437</v>
      </c>
      <c r="S8" s="105">
        <v>9036</v>
      </c>
      <c r="T8" s="105">
        <v>5620</v>
      </c>
      <c r="U8" s="105">
        <v>40093</v>
      </c>
      <c r="V8" s="105">
        <v>4820</v>
      </c>
      <c r="W8" s="105">
        <v>44913</v>
      </c>
      <c r="X8" s="101" t="s">
        <v>93</v>
      </c>
    </row>
    <row r="9" spans="1:24" ht="14.25" x14ac:dyDescent="0.2">
      <c r="A9" s="101" t="s">
        <v>94</v>
      </c>
      <c r="B9" s="101" t="s">
        <v>95</v>
      </c>
      <c r="C9" s="102">
        <v>741</v>
      </c>
      <c r="D9" s="103">
        <v>-0.05</v>
      </c>
      <c r="E9" s="102">
        <v>0</v>
      </c>
      <c r="F9" s="103" t="s">
        <v>256</v>
      </c>
      <c r="G9" s="102">
        <v>0</v>
      </c>
      <c r="H9" s="103" t="s">
        <v>256</v>
      </c>
      <c r="I9" s="102">
        <v>741</v>
      </c>
      <c r="J9" s="103">
        <v>-0.05</v>
      </c>
      <c r="K9" s="102">
        <v>58</v>
      </c>
      <c r="L9" s="103">
        <v>0.38095238095238104</v>
      </c>
      <c r="M9" s="102">
        <v>799</v>
      </c>
      <c r="N9" s="103">
        <v>-2.7980535279805402E-2</v>
      </c>
      <c r="O9" s="107">
        <v>5</v>
      </c>
      <c r="P9" s="109"/>
      <c r="Q9" s="101" t="s">
        <v>83</v>
      </c>
      <c r="R9" s="105">
        <v>780</v>
      </c>
      <c r="S9" s="105">
        <v>0</v>
      </c>
      <c r="T9" s="105">
        <v>0</v>
      </c>
      <c r="U9" s="105">
        <v>780</v>
      </c>
      <c r="V9" s="105">
        <v>42</v>
      </c>
      <c r="W9" s="105">
        <v>822</v>
      </c>
      <c r="X9" s="101" t="s">
        <v>96</v>
      </c>
    </row>
    <row r="10" spans="1:24" ht="14.25" x14ac:dyDescent="0.2">
      <c r="A10" s="101" t="s">
        <v>97</v>
      </c>
      <c r="B10" s="101" t="s">
        <v>98</v>
      </c>
      <c r="C10" s="102">
        <v>17337</v>
      </c>
      <c r="D10" s="103">
        <v>-4.18900248687483E-2</v>
      </c>
      <c r="E10" s="102">
        <v>202</v>
      </c>
      <c r="F10" s="103">
        <v>-9.8214285714285698E-2</v>
      </c>
      <c r="G10" s="102">
        <v>3</v>
      </c>
      <c r="H10" s="103" t="s">
        <v>256</v>
      </c>
      <c r="I10" s="102">
        <v>17542</v>
      </c>
      <c r="J10" s="103">
        <v>-4.2414978983569003E-2</v>
      </c>
      <c r="K10" s="102">
        <v>3109</v>
      </c>
      <c r="L10" s="103">
        <v>2.7089527585067698E-2</v>
      </c>
      <c r="M10" s="102">
        <v>20651</v>
      </c>
      <c r="N10" s="103">
        <v>-3.2558793216527701E-2</v>
      </c>
      <c r="O10" s="107">
        <v>3</v>
      </c>
      <c r="P10" s="109"/>
      <c r="Q10" s="101" t="s">
        <v>83</v>
      </c>
      <c r="R10" s="105">
        <v>18095</v>
      </c>
      <c r="S10" s="105">
        <v>224</v>
      </c>
      <c r="T10" s="105">
        <v>0</v>
      </c>
      <c r="U10" s="105">
        <v>18319</v>
      </c>
      <c r="V10" s="105">
        <v>3027</v>
      </c>
      <c r="W10" s="105">
        <v>21346</v>
      </c>
      <c r="X10" s="101" t="s">
        <v>99</v>
      </c>
    </row>
    <row r="11" spans="1:24" ht="14.25" x14ac:dyDescent="0.2">
      <c r="A11" s="101" t="s">
        <v>100</v>
      </c>
      <c r="B11" s="101" t="s">
        <v>101</v>
      </c>
      <c r="C11" s="102">
        <v>1964</v>
      </c>
      <c r="D11" s="103">
        <v>-0.22001588562351101</v>
      </c>
      <c r="E11" s="102">
        <v>3</v>
      </c>
      <c r="F11" s="103" t="s">
        <v>256</v>
      </c>
      <c r="G11" s="102">
        <v>1029</v>
      </c>
      <c r="H11" s="103">
        <v>1.26651982378855</v>
      </c>
      <c r="I11" s="102">
        <v>2996</v>
      </c>
      <c r="J11" s="103">
        <v>8.0753701211305484E-3</v>
      </c>
      <c r="K11" s="102">
        <v>1312</v>
      </c>
      <c r="L11" s="103">
        <v>0.16518650088809902</v>
      </c>
      <c r="M11" s="102">
        <v>4308</v>
      </c>
      <c r="N11" s="103">
        <v>5.1244509516837497E-2</v>
      </c>
      <c r="O11" s="107">
        <v>5</v>
      </c>
      <c r="P11" s="109"/>
      <c r="Q11" s="101" t="s">
        <v>83</v>
      </c>
      <c r="R11" s="105">
        <v>2518</v>
      </c>
      <c r="S11" s="105">
        <v>0</v>
      </c>
      <c r="T11" s="105">
        <v>454</v>
      </c>
      <c r="U11" s="105">
        <v>2972</v>
      </c>
      <c r="V11" s="105">
        <v>1126</v>
      </c>
      <c r="W11" s="105">
        <v>4098</v>
      </c>
      <c r="X11" s="101" t="s">
        <v>102</v>
      </c>
    </row>
    <row r="12" spans="1:24" ht="14.25" x14ac:dyDescent="0.2">
      <c r="A12" s="101" t="s">
        <v>103</v>
      </c>
      <c r="B12" s="101" t="s">
        <v>104</v>
      </c>
      <c r="C12" s="102">
        <v>1020</v>
      </c>
      <c r="D12" s="103">
        <v>-3.77358490566038E-2</v>
      </c>
      <c r="E12" s="102">
        <v>0</v>
      </c>
      <c r="F12" s="103" t="s">
        <v>256</v>
      </c>
      <c r="G12" s="102">
        <v>0</v>
      </c>
      <c r="H12" s="103" t="s">
        <v>256</v>
      </c>
      <c r="I12" s="102">
        <v>1020</v>
      </c>
      <c r="J12" s="103">
        <v>-3.77358490566038E-2</v>
      </c>
      <c r="K12" s="102">
        <v>62</v>
      </c>
      <c r="L12" s="103">
        <v>-0.32608695652173897</v>
      </c>
      <c r="M12" s="102">
        <v>1082</v>
      </c>
      <c r="N12" s="103">
        <v>-6.0763888888888895E-2</v>
      </c>
      <c r="O12" s="107">
        <v>5</v>
      </c>
      <c r="P12" s="109"/>
      <c r="Q12" s="101" t="s">
        <v>83</v>
      </c>
      <c r="R12" s="105">
        <v>1060</v>
      </c>
      <c r="S12" s="105">
        <v>0</v>
      </c>
      <c r="T12" s="105">
        <v>0</v>
      </c>
      <c r="U12" s="105">
        <v>1060</v>
      </c>
      <c r="V12" s="105">
        <v>92</v>
      </c>
      <c r="W12" s="105">
        <v>1152</v>
      </c>
      <c r="X12" s="101" t="s">
        <v>105</v>
      </c>
    </row>
    <row r="13" spans="1:24" ht="14.25" x14ac:dyDescent="0.2">
      <c r="A13" s="101" t="s">
        <v>106</v>
      </c>
      <c r="B13" s="101" t="s">
        <v>107</v>
      </c>
      <c r="C13" s="102">
        <v>1</v>
      </c>
      <c r="D13" s="103">
        <v>0</v>
      </c>
      <c r="E13" s="102">
        <v>17</v>
      </c>
      <c r="F13" s="103">
        <v>0</v>
      </c>
      <c r="G13" s="102">
        <v>0</v>
      </c>
      <c r="H13" s="103" t="s">
        <v>256</v>
      </c>
      <c r="I13" s="102">
        <v>18</v>
      </c>
      <c r="J13" s="103">
        <v>0</v>
      </c>
      <c r="K13" s="102">
        <v>35</v>
      </c>
      <c r="L13" s="103">
        <v>-0.36363636363636398</v>
      </c>
      <c r="M13" s="102">
        <v>53</v>
      </c>
      <c r="N13" s="103">
        <v>-0.27397260273972601</v>
      </c>
      <c r="O13" s="107">
        <v>5</v>
      </c>
      <c r="P13" s="109"/>
      <c r="Q13" s="101" t="s">
        <v>83</v>
      </c>
      <c r="R13" s="105">
        <v>1</v>
      </c>
      <c r="S13" s="105">
        <v>17</v>
      </c>
      <c r="T13" s="105">
        <v>0</v>
      </c>
      <c r="U13" s="105">
        <v>18</v>
      </c>
      <c r="V13" s="105">
        <v>55</v>
      </c>
      <c r="W13" s="105">
        <v>73</v>
      </c>
      <c r="X13" s="101" t="s">
        <v>108</v>
      </c>
    </row>
    <row r="14" spans="1:24" ht="14.25" x14ac:dyDescent="0.2">
      <c r="A14" s="101" t="s">
        <v>109</v>
      </c>
      <c r="B14" s="101" t="s">
        <v>110</v>
      </c>
      <c r="C14" s="102">
        <v>2621</v>
      </c>
      <c r="D14" s="103">
        <v>-3.5688005886681397E-2</v>
      </c>
      <c r="E14" s="102">
        <v>7</v>
      </c>
      <c r="F14" s="103">
        <v>2.5</v>
      </c>
      <c r="G14" s="102">
        <v>1157</v>
      </c>
      <c r="H14" s="103">
        <v>9.0480678605089501E-2</v>
      </c>
      <c r="I14" s="102">
        <v>3785</v>
      </c>
      <c r="J14" s="103">
        <v>1.0579211848717302E-3</v>
      </c>
      <c r="K14" s="102">
        <v>809</v>
      </c>
      <c r="L14" s="103">
        <v>2.9656862745097996</v>
      </c>
      <c r="M14" s="102">
        <v>4594</v>
      </c>
      <c r="N14" s="103">
        <v>0.15282308657465501</v>
      </c>
      <c r="O14" s="107">
        <v>5</v>
      </c>
      <c r="P14" s="109"/>
      <c r="Q14" s="101" t="s">
        <v>83</v>
      </c>
      <c r="R14" s="105">
        <v>2718</v>
      </c>
      <c r="S14" s="105">
        <v>2</v>
      </c>
      <c r="T14" s="105">
        <v>1061</v>
      </c>
      <c r="U14" s="105">
        <v>3781</v>
      </c>
      <c r="V14" s="105">
        <v>204</v>
      </c>
      <c r="W14" s="105">
        <v>3985</v>
      </c>
      <c r="X14" s="101" t="s">
        <v>111</v>
      </c>
    </row>
    <row r="15" spans="1:24" ht="14.25" x14ac:dyDescent="0.2">
      <c r="A15" s="101" t="s">
        <v>112</v>
      </c>
      <c r="B15" s="101" t="s">
        <v>113</v>
      </c>
      <c r="C15" s="102">
        <v>1921</v>
      </c>
      <c r="D15" s="103">
        <v>-2.2391857506361301E-2</v>
      </c>
      <c r="E15" s="102">
        <v>3</v>
      </c>
      <c r="F15" s="103" t="s">
        <v>256</v>
      </c>
      <c r="G15" s="102">
        <v>0</v>
      </c>
      <c r="H15" s="103" t="s">
        <v>256</v>
      </c>
      <c r="I15" s="102">
        <v>1924</v>
      </c>
      <c r="J15" s="103">
        <v>-2.08651399491094E-2</v>
      </c>
      <c r="K15" s="102">
        <v>1136</v>
      </c>
      <c r="L15" s="103">
        <v>-9.4820717131474108E-2</v>
      </c>
      <c r="M15" s="102">
        <v>3060</v>
      </c>
      <c r="N15" s="103">
        <v>-4.9689440993788803E-2</v>
      </c>
      <c r="O15" s="107">
        <v>5</v>
      </c>
      <c r="P15" s="109"/>
      <c r="Q15" s="101" t="s">
        <v>83</v>
      </c>
      <c r="R15" s="105">
        <v>1965</v>
      </c>
      <c r="S15" s="105">
        <v>0</v>
      </c>
      <c r="T15" s="105">
        <v>0</v>
      </c>
      <c r="U15" s="105">
        <v>1965</v>
      </c>
      <c r="V15" s="105">
        <v>1255</v>
      </c>
      <c r="W15" s="105">
        <v>3220</v>
      </c>
      <c r="X15" s="101" t="s">
        <v>114</v>
      </c>
    </row>
    <row r="16" spans="1:24" ht="14.25" x14ac:dyDescent="0.2">
      <c r="A16" s="101" t="s">
        <v>115</v>
      </c>
      <c r="B16" s="101" t="s">
        <v>116</v>
      </c>
      <c r="C16" s="102">
        <v>3878</v>
      </c>
      <c r="D16" s="103">
        <v>-0.13302034428795004</v>
      </c>
      <c r="E16" s="102">
        <v>2</v>
      </c>
      <c r="F16" s="103" t="s">
        <v>256</v>
      </c>
      <c r="G16" s="102">
        <v>623</v>
      </c>
      <c r="H16" s="103">
        <v>-0.36751269035533002</v>
      </c>
      <c r="I16" s="102">
        <v>4503</v>
      </c>
      <c r="J16" s="103">
        <v>-0.17497251740564299</v>
      </c>
      <c r="K16" s="102">
        <v>1165</v>
      </c>
      <c r="L16" s="103">
        <v>-9.7598760650658409E-2</v>
      </c>
      <c r="M16" s="102">
        <v>5668</v>
      </c>
      <c r="N16" s="103">
        <v>-0.160171877315158</v>
      </c>
      <c r="O16" s="107">
        <v>5</v>
      </c>
      <c r="P16" s="109"/>
      <c r="Q16" s="101" t="s">
        <v>83</v>
      </c>
      <c r="R16" s="105">
        <v>4473</v>
      </c>
      <c r="S16" s="105">
        <v>0</v>
      </c>
      <c r="T16" s="105">
        <v>985</v>
      </c>
      <c r="U16" s="105">
        <v>5458</v>
      </c>
      <c r="V16" s="105">
        <v>1291</v>
      </c>
      <c r="W16" s="105">
        <v>6749</v>
      </c>
      <c r="X16" s="101" t="s">
        <v>117</v>
      </c>
    </row>
    <row r="17" spans="1:24" ht="14.25" x14ac:dyDescent="0.2">
      <c r="A17" s="101" t="s">
        <v>118</v>
      </c>
      <c r="B17" s="101" t="s">
        <v>119</v>
      </c>
      <c r="C17" s="102">
        <v>4146</v>
      </c>
      <c r="D17" s="103">
        <v>-7.866666666666669E-2</v>
      </c>
      <c r="E17" s="102">
        <v>136</v>
      </c>
      <c r="F17" s="103">
        <v>-0.39555555555555605</v>
      </c>
      <c r="G17" s="102">
        <v>0</v>
      </c>
      <c r="H17" s="103" t="s">
        <v>256</v>
      </c>
      <c r="I17" s="102">
        <v>4282</v>
      </c>
      <c r="J17" s="103">
        <v>-9.3756613756613802E-2</v>
      </c>
      <c r="K17" s="102">
        <v>1611</v>
      </c>
      <c r="L17" s="103">
        <v>5.29411764705882E-2</v>
      </c>
      <c r="M17" s="102">
        <v>5893</v>
      </c>
      <c r="N17" s="103">
        <v>-5.7873701039168696E-2</v>
      </c>
      <c r="O17" s="107">
        <v>4</v>
      </c>
      <c r="P17" s="109"/>
      <c r="Q17" s="101" t="s">
        <v>83</v>
      </c>
      <c r="R17" s="105">
        <v>4500</v>
      </c>
      <c r="S17" s="105">
        <v>225</v>
      </c>
      <c r="T17" s="105">
        <v>0</v>
      </c>
      <c r="U17" s="105">
        <v>4725</v>
      </c>
      <c r="V17" s="105">
        <v>1530</v>
      </c>
      <c r="W17" s="105">
        <v>6255</v>
      </c>
      <c r="X17" s="101" t="s">
        <v>120</v>
      </c>
    </row>
    <row r="18" spans="1:24" ht="14.25" x14ac:dyDescent="0.2">
      <c r="A18" s="101" t="s">
        <v>121</v>
      </c>
      <c r="B18" s="101" t="s">
        <v>122</v>
      </c>
      <c r="C18" s="102">
        <v>811</v>
      </c>
      <c r="D18" s="103">
        <v>0.197932053175775</v>
      </c>
      <c r="E18" s="102">
        <v>1</v>
      </c>
      <c r="F18" s="103" t="s">
        <v>256</v>
      </c>
      <c r="G18" s="102">
        <v>0</v>
      </c>
      <c r="H18" s="103" t="s">
        <v>256</v>
      </c>
      <c r="I18" s="102">
        <v>812</v>
      </c>
      <c r="J18" s="103">
        <v>0.199409158050222</v>
      </c>
      <c r="K18" s="102">
        <v>103</v>
      </c>
      <c r="L18" s="103">
        <v>0.634920634920635</v>
      </c>
      <c r="M18" s="102">
        <v>915</v>
      </c>
      <c r="N18" s="103">
        <v>0.23648648648648601</v>
      </c>
      <c r="O18" s="107">
        <v>5</v>
      </c>
      <c r="P18" s="109"/>
      <c r="Q18" s="101" t="s">
        <v>83</v>
      </c>
      <c r="R18" s="105">
        <v>677</v>
      </c>
      <c r="S18" s="105">
        <v>0</v>
      </c>
      <c r="T18" s="105">
        <v>0</v>
      </c>
      <c r="U18" s="105">
        <v>677</v>
      </c>
      <c r="V18" s="105">
        <v>63</v>
      </c>
      <c r="W18" s="105">
        <v>740</v>
      </c>
      <c r="X18" s="101" t="s">
        <v>123</v>
      </c>
    </row>
    <row r="19" spans="1:24" ht="14.25" x14ac:dyDescent="0.2">
      <c r="A19" s="101" t="s">
        <v>124</v>
      </c>
      <c r="B19" s="101" t="s">
        <v>125</v>
      </c>
      <c r="C19" s="102">
        <v>2273</v>
      </c>
      <c r="D19" s="103">
        <v>-1.08790252393386E-2</v>
      </c>
      <c r="E19" s="102">
        <v>492</v>
      </c>
      <c r="F19" s="103">
        <v>-0.18</v>
      </c>
      <c r="G19" s="102">
        <v>1</v>
      </c>
      <c r="H19" s="103" t="s">
        <v>256</v>
      </c>
      <c r="I19" s="102">
        <v>2766</v>
      </c>
      <c r="J19" s="103">
        <v>-4.5548654244306402E-2</v>
      </c>
      <c r="K19" s="102">
        <v>1683</v>
      </c>
      <c r="L19" s="103">
        <v>0.63239573229873902</v>
      </c>
      <c r="M19" s="102">
        <v>4449</v>
      </c>
      <c r="N19" s="103">
        <v>0.13234919826928002</v>
      </c>
      <c r="O19" s="107">
        <v>4</v>
      </c>
      <c r="P19" s="109"/>
      <c r="Q19" s="101" t="s">
        <v>83</v>
      </c>
      <c r="R19" s="105">
        <v>2298</v>
      </c>
      <c r="S19" s="105">
        <v>600</v>
      </c>
      <c r="T19" s="105">
        <v>0</v>
      </c>
      <c r="U19" s="105">
        <v>2898</v>
      </c>
      <c r="V19" s="105">
        <v>1031</v>
      </c>
      <c r="W19" s="105">
        <v>3929</v>
      </c>
      <c r="X19" s="101" t="s">
        <v>126</v>
      </c>
    </row>
    <row r="20" spans="1:24" ht="14.25" x14ac:dyDescent="0.2">
      <c r="A20" s="101" t="s">
        <v>127</v>
      </c>
      <c r="B20" s="101" t="s">
        <v>128</v>
      </c>
      <c r="C20" s="102">
        <v>905</v>
      </c>
      <c r="D20" s="103">
        <v>-0.12560386473430002</v>
      </c>
      <c r="E20" s="102">
        <v>1</v>
      </c>
      <c r="F20" s="103">
        <v>0</v>
      </c>
      <c r="G20" s="102">
        <v>0</v>
      </c>
      <c r="H20" s="103" t="s">
        <v>256</v>
      </c>
      <c r="I20" s="102">
        <v>906</v>
      </c>
      <c r="J20" s="103">
        <v>-0.12548262548262501</v>
      </c>
      <c r="K20" s="102">
        <v>207</v>
      </c>
      <c r="L20" s="103">
        <v>0.27777777777777796</v>
      </c>
      <c r="M20" s="102">
        <v>1113</v>
      </c>
      <c r="N20" s="103">
        <v>-7.0951585976627707E-2</v>
      </c>
      <c r="O20" s="107">
        <v>5</v>
      </c>
      <c r="P20" s="109"/>
      <c r="Q20" s="101" t="s">
        <v>83</v>
      </c>
      <c r="R20" s="105">
        <v>1035</v>
      </c>
      <c r="S20" s="105">
        <v>1</v>
      </c>
      <c r="T20" s="105">
        <v>0</v>
      </c>
      <c r="U20" s="105">
        <v>1036</v>
      </c>
      <c r="V20" s="105">
        <v>162</v>
      </c>
      <c r="W20" s="105">
        <v>1198</v>
      </c>
      <c r="X20" s="101" t="s">
        <v>129</v>
      </c>
    </row>
    <row r="21" spans="1:24" ht="14.25" x14ac:dyDescent="0.2">
      <c r="A21" s="101" t="s">
        <v>130</v>
      </c>
      <c r="B21" s="101" t="s">
        <v>131</v>
      </c>
      <c r="C21" s="102">
        <v>2849</v>
      </c>
      <c r="D21" s="103">
        <v>-4.7157190635451499E-2</v>
      </c>
      <c r="E21" s="102">
        <v>0</v>
      </c>
      <c r="F21" s="103">
        <v>-1</v>
      </c>
      <c r="G21" s="102">
        <v>0</v>
      </c>
      <c r="H21" s="103" t="s">
        <v>256</v>
      </c>
      <c r="I21" s="102">
        <v>2849</v>
      </c>
      <c r="J21" s="103">
        <v>-5.0333333333333299E-2</v>
      </c>
      <c r="K21" s="102">
        <v>814</v>
      </c>
      <c r="L21" s="103">
        <v>-7.2892938496583098E-2</v>
      </c>
      <c r="M21" s="102">
        <v>3663</v>
      </c>
      <c r="N21" s="103">
        <v>-5.5440948942753997E-2</v>
      </c>
      <c r="O21" s="107">
        <v>4</v>
      </c>
      <c r="P21" s="109"/>
      <c r="Q21" s="101" t="s">
        <v>83</v>
      </c>
      <c r="R21" s="105">
        <v>2990</v>
      </c>
      <c r="S21" s="105">
        <v>10</v>
      </c>
      <c r="T21" s="105">
        <v>0</v>
      </c>
      <c r="U21" s="105">
        <v>3000</v>
      </c>
      <c r="V21" s="105">
        <v>878</v>
      </c>
      <c r="W21" s="105">
        <v>3878</v>
      </c>
      <c r="X21" s="101" t="s">
        <v>132</v>
      </c>
    </row>
    <row r="22" spans="1:24" ht="14.25" x14ac:dyDescent="0.2">
      <c r="A22" s="101" t="s">
        <v>133</v>
      </c>
      <c r="B22" s="101" t="s">
        <v>134</v>
      </c>
      <c r="C22" s="102">
        <v>5121</v>
      </c>
      <c r="D22" s="103">
        <v>-2.9378316906747502E-2</v>
      </c>
      <c r="E22" s="102">
        <v>2138</v>
      </c>
      <c r="F22" s="103">
        <v>-2.5968109339407699E-2</v>
      </c>
      <c r="G22" s="102">
        <v>4</v>
      </c>
      <c r="H22" s="103">
        <v>-0.33333333333333298</v>
      </c>
      <c r="I22" s="102">
        <v>7263</v>
      </c>
      <c r="J22" s="103">
        <v>-2.8621104721144802E-2</v>
      </c>
      <c r="K22" s="102">
        <v>1901</v>
      </c>
      <c r="L22" s="103">
        <v>0.179280397022333</v>
      </c>
      <c r="M22" s="102">
        <v>9164</v>
      </c>
      <c r="N22" s="103">
        <v>8.2517328639014204E-3</v>
      </c>
      <c r="O22" s="107">
        <v>3</v>
      </c>
      <c r="P22" s="109"/>
      <c r="Q22" s="101" t="s">
        <v>83</v>
      </c>
      <c r="R22" s="105">
        <v>5276</v>
      </c>
      <c r="S22" s="105">
        <v>2195</v>
      </c>
      <c r="T22" s="105">
        <v>6</v>
      </c>
      <c r="U22" s="105">
        <v>7477</v>
      </c>
      <c r="V22" s="105">
        <v>1612</v>
      </c>
      <c r="W22" s="105">
        <v>9089</v>
      </c>
      <c r="X22" s="101" t="s">
        <v>135</v>
      </c>
    </row>
    <row r="23" spans="1:24" ht="14.25" x14ac:dyDescent="0.2">
      <c r="A23" s="101" t="s">
        <v>136</v>
      </c>
      <c r="B23" s="101" t="s">
        <v>137</v>
      </c>
      <c r="C23" s="102">
        <v>2865</v>
      </c>
      <c r="D23" s="103">
        <v>4.48577680525164E-2</v>
      </c>
      <c r="E23" s="102">
        <v>15</v>
      </c>
      <c r="F23" s="103">
        <v>-0.11764705882352899</v>
      </c>
      <c r="G23" s="102">
        <v>2009</v>
      </c>
      <c r="H23" s="103">
        <v>0.16734456711214399</v>
      </c>
      <c r="I23" s="102">
        <v>4889</v>
      </c>
      <c r="J23" s="103">
        <v>9.1294642857142894E-2</v>
      </c>
      <c r="K23" s="102">
        <v>481</v>
      </c>
      <c r="L23" s="103">
        <v>4.5652173913043499E-2</v>
      </c>
      <c r="M23" s="102">
        <v>5370</v>
      </c>
      <c r="N23" s="103">
        <v>8.7044534412955496E-2</v>
      </c>
      <c r="O23" s="107">
        <v>4</v>
      </c>
      <c r="P23" s="109"/>
      <c r="Q23" s="101" t="s">
        <v>83</v>
      </c>
      <c r="R23" s="105">
        <v>2742</v>
      </c>
      <c r="S23" s="105">
        <v>17</v>
      </c>
      <c r="T23" s="105">
        <v>1721</v>
      </c>
      <c r="U23" s="105">
        <v>4480</v>
      </c>
      <c r="V23" s="105">
        <v>460</v>
      </c>
      <c r="W23" s="105">
        <v>4940</v>
      </c>
      <c r="X23" s="101" t="s">
        <v>138</v>
      </c>
    </row>
    <row r="24" spans="1:24" ht="14.25" x14ac:dyDescent="0.2">
      <c r="A24" s="101" t="s">
        <v>139</v>
      </c>
      <c r="B24" s="101" t="s">
        <v>140</v>
      </c>
      <c r="C24" s="102">
        <v>1110</v>
      </c>
      <c r="D24" s="103">
        <v>-9.2395748160261706E-2</v>
      </c>
      <c r="E24" s="102">
        <v>9</v>
      </c>
      <c r="F24" s="103">
        <v>0.28571428571428598</v>
      </c>
      <c r="G24" s="102">
        <v>0</v>
      </c>
      <c r="H24" s="103">
        <v>-1</v>
      </c>
      <c r="I24" s="102">
        <v>1119</v>
      </c>
      <c r="J24" s="103">
        <v>-9.0982940698618994E-2</v>
      </c>
      <c r="K24" s="102">
        <v>180</v>
      </c>
      <c r="L24" s="103">
        <v>-0.162790697674419</v>
      </c>
      <c r="M24" s="102">
        <v>1299</v>
      </c>
      <c r="N24" s="103">
        <v>-0.101659751037344</v>
      </c>
      <c r="O24" s="107">
        <v>4</v>
      </c>
      <c r="P24" s="109"/>
      <c r="Q24" s="101" t="s">
        <v>83</v>
      </c>
      <c r="R24" s="105">
        <v>1223</v>
      </c>
      <c r="S24" s="105">
        <v>7</v>
      </c>
      <c r="T24" s="105">
        <v>1</v>
      </c>
      <c r="U24" s="105">
        <v>1231</v>
      </c>
      <c r="V24" s="105">
        <v>215</v>
      </c>
      <c r="W24" s="105">
        <v>1446</v>
      </c>
      <c r="X24" s="101" t="s">
        <v>141</v>
      </c>
    </row>
    <row r="25" spans="1:24" ht="14.25" x14ac:dyDescent="0.2">
      <c r="A25" s="101" t="s">
        <v>142</v>
      </c>
      <c r="B25" s="101" t="s">
        <v>143</v>
      </c>
      <c r="C25" s="102">
        <v>2874</v>
      </c>
      <c r="D25" s="103">
        <v>3.7919826652221003E-2</v>
      </c>
      <c r="E25" s="102">
        <v>4</v>
      </c>
      <c r="F25" s="103">
        <v>1</v>
      </c>
      <c r="G25" s="102">
        <v>0</v>
      </c>
      <c r="H25" s="103" t="s">
        <v>256</v>
      </c>
      <c r="I25" s="102">
        <v>2878</v>
      </c>
      <c r="J25" s="103">
        <v>3.8614218693612402E-2</v>
      </c>
      <c r="K25" s="102">
        <v>648</v>
      </c>
      <c r="L25" s="103">
        <v>0.150976909413854</v>
      </c>
      <c r="M25" s="102">
        <v>3526</v>
      </c>
      <c r="N25" s="103">
        <v>5.7588482303539301E-2</v>
      </c>
      <c r="O25" s="107">
        <v>5</v>
      </c>
      <c r="P25" s="109"/>
      <c r="Q25" s="101" t="s">
        <v>83</v>
      </c>
      <c r="R25" s="105">
        <v>2769</v>
      </c>
      <c r="S25" s="105">
        <v>2</v>
      </c>
      <c r="T25" s="105">
        <v>0</v>
      </c>
      <c r="U25" s="105">
        <v>2771</v>
      </c>
      <c r="V25" s="105">
        <v>563</v>
      </c>
      <c r="W25" s="105">
        <v>3334</v>
      </c>
      <c r="X25" s="101" t="s">
        <v>144</v>
      </c>
    </row>
    <row r="26" spans="1:24" ht="14.25" x14ac:dyDescent="0.2">
      <c r="A26" s="101" t="s">
        <v>145</v>
      </c>
      <c r="B26" s="101" t="s">
        <v>146</v>
      </c>
      <c r="C26" s="102">
        <v>1038</v>
      </c>
      <c r="D26" s="103">
        <v>-4.15512465373961E-2</v>
      </c>
      <c r="E26" s="102">
        <v>0</v>
      </c>
      <c r="F26" s="103" t="s">
        <v>256</v>
      </c>
      <c r="G26" s="102">
        <v>0</v>
      </c>
      <c r="H26" s="103" t="s">
        <v>256</v>
      </c>
      <c r="I26" s="102">
        <v>1038</v>
      </c>
      <c r="J26" s="103">
        <v>-4.15512465373961E-2</v>
      </c>
      <c r="K26" s="102">
        <v>156</v>
      </c>
      <c r="L26" s="103">
        <v>-0.34728033472803305</v>
      </c>
      <c r="M26" s="102">
        <v>1194</v>
      </c>
      <c r="N26" s="103">
        <v>-9.682299546142209E-2</v>
      </c>
      <c r="O26" s="107">
        <v>5</v>
      </c>
      <c r="P26" s="109"/>
      <c r="Q26" s="101" t="s">
        <v>83</v>
      </c>
      <c r="R26" s="105">
        <v>1083</v>
      </c>
      <c r="S26" s="105">
        <v>0</v>
      </c>
      <c r="T26" s="105">
        <v>0</v>
      </c>
      <c r="U26" s="105">
        <v>1083</v>
      </c>
      <c r="V26" s="105">
        <v>239</v>
      </c>
      <c r="W26" s="105">
        <v>1322</v>
      </c>
      <c r="X26" s="101" t="s">
        <v>147</v>
      </c>
    </row>
    <row r="27" spans="1:24" ht="14.25" x14ac:dyDescent="0.2">
      <c r="A27" s="101" t="s">
        <v>148</v>
      </c>
      <c r="B27" s="101" t="s">
        <v>149</v>
      </c>
      <c r="C27" s="102">
        <v>2327</v>
      </c>
      <c r="D27" s="103">
        <v>-0.14542783694454603</v>
      </c>
      <c r="E27" s="102">
        <v>0</v>
      </c>
      <c r="F27" s="103">
        <v>-1</v>
      </c>
      <c r="G27" s="102">
        <v>0</v>
      </c>
      <c r="H27" s="103" t="s">
        <v>256</v>
      </c>
      <c r="I27" s="102">
        <v>2327</v>
      </c>
      <c r="J27" s="103">
        <v>-0.14636830520909799</v>
      </c>
      <c r="K27" s="102">
        <v>861</v>
      </c>
      <c r="L27" s="103">
        <v>-9.2059838895281899E-3</v>
      </c>
      <c r="M27" s="102">
        <v>3188</v>
      </c>
      <c r="N27" s="103">
        <v>-0.11321279554937401</v>
      </c>
      <c r="O27" s="107">
        <v>5</v>
      </c>
      <c r="P27" s="109"/>
      <c r="Q27" s="101" t="s">
        <v>83</v>
      </c>
      <c r="R27" s="105">
        <v>2723</v>
      </c>
      <c r="S27" s="105">
        <v>3</v>
      </c>
      <c r="T27" s="105">
        <v>0</v>
      </c>
      <c r="U27" s="105">
        <v>2726</v>
      </c>
      <c r="V27" s="105">
        <v>869</v>
      </c>
      <c r="W27" s="105">
        <v>3595</v>
      </c>
      <c r="X27" s="101" t="s">
        <v>150</v>
      </c>
    </row>
    <row r="28" spans="1:24" ht="14.25" x14ac:dyDescent="0.2">
      <c r="A28" s="101" t="s">
        <v>151</v>
      </c>
      <c r="B28" s="101" t="s">
        <v>152</v>
      </c>
      <c r="C28" s="102">
        <v>2911</v>
      </c>
      <c r="D28" s="103">
        <v>-0.16398621481907</v>
      </c>
      <c r="E28" s="102">
        <v>107</v>
      </c>
      <c r="F28" s="103">
        <v>-0.32704402515723296</v>
      </c>
      <c r="G28" s="102">
        <v>4</v>
      </c>
      <c r="H28" s="103">
        <v>0</v>
      </c>
      <c r="I28" s="102">
        <v>3022</v>
      </c>
      <c r="J28" s="103">
        <v>-0.17091906721536401</v>
      </c>
      <c r="K28" s="102">
        <v>662</v>
      </c>
      <c r="L28" s="103">
        <v>-0.25366403607666299</v>
      </c>
      <c r="M28" s="102">
        <v>3684</v>
      </c>
      <c r="N28" s="103">
        <v>-0.18711385701677</v>
      </c>
      <c r="O28" s="107">
        <v>4</v>
      </c>
      <c r="P28" s="109"/>
      <c r="Q28" s="101" t="s">
        <v>83</v>
      </c>
      <c r="R28" s="105">
        <v>3482</v>
      </c>
      <c r="S28" s="105">
        <v>159</v>
      </c>
      <c r="T28" s="105">
        <v>4</v>
      </c>
      <c r="U28" s="105">
        <v>3645</v>
      </c>
      <c r="V28" s="105">
        <v>887</v>
      </c>
      <c r="W28" s="105">
        <v>4532</v>
      </c>
      <c r="X28" s="101" t="s">
        <v>153</v>
      </c>
    </row>
    <row r="29" spans="1:24" ht="14.25" x14ac:dyDescent="0.2">
      <c r="A29" s="101" t="s">
        <v>154</v>
      </c>
      <c r="B29" s="101" t="s">
        <v>155</v>
      </c>
      <c r="C29" s="102">
        <v>1694</v>
      </c>
      <c r="D29" s="103">
        <v>-0.23933542882802</v>
      </c>
      <c r="E29" s="102">
        <v>0</v>
      </c>
      <c r="F29" s="103" t="s">
        <v>256</v>
      </c>
      <c r="G29" s="102">
        <v>0</v>
      </c>
      <c r="H29" s="103" t="s">
        <v>256</v>
      </c>
      <c r="I29" s="102">
        <v>1694</v>
      </c>
      <c r="J29" s="103">
        <v>-0.23933542882802</v>
      </c>
      <c r="K29" s="102">
        <v>317</v>
      </c>
      <c r="L29" s="103">
        <v>-1.5527950310559001E-2</v>
      </c>
      <c r="M29" s="102">
        <v>2011</v>
      </c>
      <c r="N29" s="103">
        <v>-0.21106316202432301</v>
      </c>
      <c r="O29" s="107">
        <v>5</v>
      </c>
      <c r="P29" s="109"/>
      <c r="Q29" s="101" t="s">
        <v>83</v>
      </c>
      <c r="R29" s="105">
        <v>2227</v>
      </c>
      <c r="S29" s="105">
        <v>0</v>
      </c>
      <c r="T29" s="105">
        <v>0</v>
      </c>
      <c r="U29" s="105">
        <v>2227</v>
      </c>
      <c r="V29" s="105">
        <v>322</v>
      </c>
      <c r="W29" s="105">
        <v>2549</v>
      </c>
      <c r="X29" s="101" t="s">
        <v>156</v>
      </c>
    </row>
    <row r="30" spans="1:24" ht="14.25" x14ac:dyDescent="0.2">
      <c r="A30" s="101" t="s">
        <v>157</v>
      </c>
      <c r="B30" s="101" t="s">
        <v>158</v>
      </c>
      <c r="C30" s="102">
        <v>1301</v>
      </c>
      <c r="D30" s="103">
        <v>5.2588996763754003E-2</v>
      </c>
      <c r="E30" s="102">
        <v>0</v>
      </c>
      <c r="F30" s="103">
        <v>-1</v>
      </c>
      <c r="G30" s="102">
        <v>0</v>
      </c>
      <c r="H30" s="103" t="s">
        <v>256</v>
      </c>
      <c r="I30" s="102">
        <v>1301</v>
      </c>
      <c r="J30" s="103">
        <v>4.9193548387096796E-2</v>
      </c>
      <c r="K30" s="102">
        <v>291</v>
      </c>
      <c r="L30" s="103">
        <v>-0.204918032786885</v>
      </c>
      <c r="M30" s="102">
        <v>1592</v>
      </c>
      <c r="N30" s="103">
        <v>-8.717310087173101E-3</v>
      </c>
      <c r="O30" s="107">
        <v>5</v>
      </c>
      <c r="P30" s="109"/>
      <c r="Q30" s="101" t="s">
        <v>83</v>
      </c>
      <c r="R30" s="105">
        <v>1236</v>
      </c>
      <c r="S30" s="105">
        <v>4</v>
      </c>
      <c r="T30" s="105">
        <v>0</v>
      </c>
      <c r="U30" s="105">
        <v>1240</v>
      </c>
      <c r="V30" s="105">
        <v>366</v>
      </c>
      <c r="W30" s="105">
        <v>1606</v>
      </c>
      <c r="X30" s="101" t="s">
        <v>159</v>
      </c>
    </row>
    <row r="31" spans="1:24" ht="14.25" x14ac:dyDescent="0.2">
      <c r="A31" s="101" t="s">
        <v>160</v>
      </c>
      <c r="B31" s="101" t="s">
        <v>161</v>
      </c>
      <c r="C31" s="102">
        <v>57641</v>
      </c>
      <c r="D31" s="103">
        <v>-3.1218023205397202E-4</v>
      </c>
      <c r="E31" s="102">
        <v>64327</v>
      </c>
      <c r="F31" s="103">
        <v>5.1747817272162495E-2</v>
      </c>
      <c r="G31" s="102">
        <v>0</v>
      </c>
      <c r="H31" s="103" t="s">
        <v>256</v>
      </c>
      <c r="I31" s="102">
        <v>121968</v>
      </c>
      <c r="J31" s="103">
        <v>2.6485217259575301E-2</v>
      </c>
      <c r="K31" s="102">
        <v>5342</v>
      </c>
      <c r="L31" s="103">
        <v>-7.2891357167650106E-2</v>
      </c>
      <c r="M31" s="102">
        <v>127310</v>
      </c>
      <c r="N31" s="103">
        <v>2.1889021776646901E-2</v>
      </c>
      <c r="O31" s="107">
        <v>1</v>
      </c>
      <c r="P31" s="109"/>
      <c r="Q31" s="101" t="s">
        <v>162</v>
      </c>
      <c r="R31" s="105">
        <v>57659</v>
      </c>
      <c r="S31" s="105">
        <v>61162</v>
      </c>
      <c r="T31" s="105">
        <v>0</v>
      </c>
      <c r="U31" s="105">
        <v>118821</v>
      </c>
      <c r="V31" s="105">
        <v>5762</v>
      </c>
      <c r="W31" s="105">
        <v>124583</v>
      </c>
      <c r="X31" s="101" t="s">
        <v>163</v>
      </c>
    </row>
    <row r="32" spans="1:24" ht="14.25" x14ac:dyDescent="0.2">
      <c r="A32" s="101" t="s">
        <v>164</v>
      </c>
      <c r="B32" s="101" t="s">
        <v>165</v>
      </c>
      <c r="C32" s="102">
        <v>616</v>
      </c>
      <c r="D32" s="103">
        <v>1.6260162601626001E-3</v>
      </c>
      <c r="E32" s="102">
        <v>11</v>
      </c>
      <c r="F32" s="103">
        <v>-0.15384615384615402</v>
      </c>
      <c r="G32" s="102">
        <v>0</v>
      </c>
      <c r="H32" s="103" t="s">
        <v>256</v>
      </c>
      <c r="I32" s="102">
        <v>627</v>
      </c>
      <c r="J32" s="103">
        <v>-1.5923566878980901E-3</v>
      </c>
      <c r="K32" s="102">
        <v>303</v>
      </c>
      <c r="L32" s="103">
        <v>-3.5031847133757996E-2</v>
      </c>
      <c r="M32" s="102">
        <v>930</v>
      </c>
      <c r="N32" s="103">
        <v>-1.27388535031847E-2</v>
      </c>
      <c r="O32" s="107">
        <v>5</v>
      </c>
      <c r="P32" s="109"/>
      <c r="Q32" s="101" t="s">
        <v>83</v>
      </c>
      <c r="R32" s="105">
        <v>615</v>
      </c>
      <c r="S32" s="105">
        <v>13</v>
      </c>
      <c r="T32" s="105">
        <v>0</v>
      </c>
      <c r="U32" s="105">
        <v>628</v>
      </c>
      <c r="V32" s="105">
        <v>314</v>
      </c>
      <c r="W32" s="105">
        <v>942</v>
      </c>
      <c r="X32" s="101" t="s">
        <v>166</v>
      </c>
    </row>
    <row r="33" spans="1:24" ht="14.25" x14ac:dyDescent="0.2">
      <c r="A33" s="101" t="s">
        <v>167</v>
      </c>
      <c r="B33" s="101" t="s">
        <v>168</v>
      </c>
      <c r="C33" s="102">
        <v>1115</v>
      </c>
      <c r="D33" s="103">
        <v>-0.11857707509881402</v>
      </c>
      <c r="E33" s="102">
        <v>0</v>
      </c>
      <c r="F33" s="103" t="s">
        <v>256</v>
      </c>
      <c r="G33" s="102">
        <v>0</v>
      </c>
      <c r="H33" s="103" t="s">
        <v>256</v>
      </c>
      <c r="I33" s="102">
        <v>1115</v>
      </c>
      <c r="J33" s="103">
        <v>-0.11857707509881402</v>
      </c>
      <c r="K33" s="102">
        <v>227</v>
      </c>
      <c r="L33" s="103">
        <v>0.15228426395939099</v>
      </c>
      <c r="M33" s="102">
        <v>1342</v>
      </c>
      <c r="N33" s="103">
        <v>-8.2079343365253105E-2</v>
      </c>
      <c r="O33" s="107">
        <v>5</v>
      </c>
      <c r="P33" s="109"/>
      <c r="Q33" s="101" t="s">
        <v>83</v>
      </c>
      <c r="R33" s="105">
        <v>1265</v>
      </c>
      <c r="S33" s="105">
        <v>0</v>
      </c>
      <c r="T33" s="105">
        <v>0</v>
      </c>
      <c r="U33" s="105">
        <v>1265</v>
      </c>
      <c r="V33" s="105">
        <v>197</v>
      </c>
      <c r="W33" s="105">
        <v>1462</v>
      </c>
      <c r="X33" s="101" t="s">
        <v>169</v>
      </c>
    </row>
    <row r="34" spans="1:24" ht="14.25" x14ac:dyDescent="0.2">
      <c r="A34" s="101" t="s">
        <v>170</v>
      </c>
      <c r="B34" s="101" t="s">
        <v>171</v>
      </c>
      <c r="C34" s="102">
        <v>573</v>
      </c>
      <c r="D34" s="103">
        <v>-2.3850085178875598E-2</v>
      </c>
      <c r="E34" s="102">
        <v>0</v>
      </c>
      <c r="F34" s="103" t="s">
        <v>256</v>
      </c>
      <c r="G34" s="102">
        <v>0</v>
      </c>
      <c r="H34" s="103" t="s">
        <v>256</v>
      </c>
      <c r="I34" s="102">
        <v>573</v>
      </c>
      <c r="J34" s="103">
        <v>-2.3850085178875598E-2</v>
      </c>
      <c r="K34" s="102">
        <v>78</v>
      </c>
      <c r="L34" s="103">
        <v>0.27868852459016402</v>
      </c>
      <c r="M34" s="102">
        <v>651</v>
      </c>
      <c r="N34" s="103">
        <v>4.6296296296296294E-3</v>
      </c>
      <c r="O34" s="107">
        <v>5</v>
      </c>
      <c r="P34" s="109"/>
      <c r="Q34" s="101" t="s">
        <v>83</v>
      </c>
      <c r="R34" s="105">
        <v>587</v>
      </c>
      <c r="S34" s="105">
        <v>0</v>
      </c>
      <c r="T34" s="105">
        <v>0</v>
      </c>
      <c r="U34" s="105">
        <v>587</v>
      </c>
      <c r="V34" s="105">
        <v>61</v>
      </c>
      <c r="W34" s="105">
        <v>648</v>
      </c>
      <c r="X34" s="101" t="s">
        <v>172</v>
      </c>
    </row>
    <row r="35" spans="1:24" ht="14.25" x14ac:dyDescent="0.2">
      <c r="A35" s="101" t="s">
        <v>173</v>
      </c>
      <c r="B35" s="101" t="s">
        <v>174</v>
      </c>
      <c r="C35" s="102">
        <v>1155</v>
      </c>
      <c r="D35" s="103">
        <v>-4.8599670510708397E-2</v>
      </c>
      <c r="E35" s="102">
        <v>0</v>
      </c>
      <c r="F35" s="103" t="s">
        <v>256</v>
      </c>
      <c r="G35" s="102">
        <v>0</v>
      </c>
      <c r="H35" s="103" t="s">
        <v>256</v>
      </c>
      <c r="I35" s="102">
        <v>1155</v>
      </c>
      <c r="J35" s="103">
        <v>-4.8599670510708397E-2</v>
      </c>
      <c r="K35" s="102">
        <v>346</v>
      </c>
      <c r="L35" s="103">
        <v>0.22261484098939902</v>
      </c>
      <c r="M35" s="102">
        <v>1501</v>
      </c>
      <c r="N35" s="103">
        <v>2.6720106880427498E-3</v>
      </c>
      <c r="O35" s="107">
        <v>5</v>
      </c>
      <c r="P35" s="109"/>
      <c r="Q35" s="101" t="s">
        <v>83</v>
      </c>
      <c r="R35" s="105">
        <v>1214</v>
      </c>
      <c r="S35" s="105">
        <v>0</v>
      </c>
      <c r="T35" s="105">
        <v>0</v>
      </c>
      <c r="U35" s="105">
        <v>1214</v>
      </c>
      <c r="V35" s="105">
        <v>283</v>
      </c>
      <c r="W35" s="105">
        <v>1497</v>
      </c>
      <c r="X35" s="101" t="s">
        <v>175</v>
      </c>
    </row>
    <row r="36" spans="1:24" ht="14.25" x14ac:dyDescent="0.2">
      <c r="A36" s="101" t="s">
        <v>176</v>
      </c>
      <c r="B36" s="101" t="s">
        <v>177</v>
      </c>
      <c r="C36" s="102">
        <v>1684</v>
      </c>
      <c r="D36" s="103">
        <v>-0.28945147679324901</v>
      </c>
      <c r="E36" s="102">
        <v>0</v>
      </c>
      <c r="F36" s="103" t="s">
        <v>256</v>
      </c>
      <c r="G36" s="102">
        <v>2</v>
      </c>
      <c r="H36" s="103" t="s">
        <v>256</v>
      </c>
      <c r="I36" s="102">
        <v>1686</v>
      </c>
      <c r="J36" s="103">
        <v>-0.28860759493670907</v>
      </c>
      <c r="K36" s="102">
        <v>703</v>
      </c>
      <c r="L36" s="103">
        <v>0.154351395730706</v>
      </c>
      <c r="M36" s="102">
        <v>2389</v>
      </c>
      <c r="N36" s="103">
        <v>-0.19805303793219198</v>
      </c>
      <c r="O36" s="107">
        <v>5</v>
      </c>
      <c r="P36" s="109"/>
      <c r="Q36" s="101" t="s">
        <v>83</v>
      </c>
      <c r="R36" s="105">
        <v>2370</v>
      </c>
      <c r="S36" s="105">
        <v>0</v>
      </c>
      <c r="T36" s="105">
        <v>0</v>
      </c>
      <c r="U36" s="105">
        <v>2370</v>
      </c>
      <c r="V36" s="105">
        <v>609</v>
      </c>
      <c r="W36" s="105">
        <v>2979</v>
      </c>
      <c r="X36" s="101" t="s">
        <v>178</v>
      </c>
    </row>
    <row r="37" spans="1:24" ht="14.25" x14ac:dyDescent="0.2">
      <c r="A37" s="101" t="s">
        <v>179</v>
      </c>
      <c r="B37" s="101" t="s">
        <v>180</v>
      </c>
      <c r="C37" s="102">
        <v>2451</v>
      </c>
      <c r="D37" s="103">
        <v>-6.37891520244461E-2</v>
      </c>
      <c r="E37" s="102">
        <v>0</v>
      </c>
      <c r="F37" s="103">
        <v>-1</v>
      </c>
      <c r="G37" s="102">
        <v>0</v>
      </c>
      <c r="H37" s="103" t="s">
        <v>256</v>
      </c>
      <c r="I37" s="102">
        <v>2451</v>
      </c>
      <c r="J37" s="103">
        <v>-6.4146620847651797E-2</v>
      </c>
      <c r="K37" s="102">
        <v>229</v>
      </c>
      <c r="L37" s="103">
        <v>6.5116279069767399E-2</v>
      </c>
      <c r="M37" s="102">
        <v>2680</v>
      </c>
      <c r="N37" s="103">
        <v>-5.4340155257586502E-2</v>
      </c>
      <c r="O37" s="107">
        <v>5</v>
      </c>
      <c r="P37" s="109"/>
      <c r="Q37" s="101" t="s">
        <v>83</v>
      </c>
      <c r="R37" s="105">
        <v>2618</v>
      </c>
      <c r="S37" s="105">
        <v>1</v>
      </c>
      <c r="T37" s="105">
        <v>0</v>
      </c>
      <c r="U37" s="105">
        <v>2619</v>
      </c>
      <c r="V37" s="105">
        <v>215</v>
      </c>
      <c r="W37" s="105">
        <v>2834</v>
      </c>
      <c r="X37" s="101" t="s">
        <v>181</v>
      </c>
    </row>
    <row r="38" spans="1:24" ht="14.25" x14ac:dyDescent="0.2">
      <c r="A38" s="101" t="s">
        <v>182</v>
      </c>
      <c r="B38" s="101" t="s">
        <v>183</v>
      </c>
      <c r="C38" s="102">
        <v>13601</v>
      </c>
      <c r="D38" s="103">
        <v>-8.0889309366130591E-2</v>
      </c>
      <c r="E38" s="102">
        <v>8826</v>
      </c>
      <c r="F38" s="103">
        <v>-3.30850131463628E-2</v>
      </c>
      <c r="G38" s="102">
        <v>7080</v>
      </c>
      <c r="H38" s="103">
        <v>-4.2194092827004207E-3</v>
      </c>
      <c r="I38" s="102">
        <v>29507</v>
      </c>
      <c r="J38" s="103">
        <v>-4.92653692486145E-2</v>
      </c>
      <c r="K38" s="102">
        <v>6500</v>
      </c>
      <c r="L38" s="103">
        <v>0.20683252877831398</v>
      </c>
      <c r="M38" s="102">
        <v>36007</v>
      </c>
      <c r="N38" s="103">
        <v>-1.13942122892757E-2</v>
      </c>
      <c r="O38" s="107">
        <v>2</v>
      </c>
      <c r="P38" s="109"/>
      <c r="Q38" s="101" t="s">
        <v>83</v>
      </c>
      <c r="R38" s="105">
        <v>14798</v>
      </c>
      <c r="S38" s="105">
        <v>9128</v>
      </c>
      <c r="T38" s="105">
        <v>7110</v>
      </c>
      <c r="U38" s="105">
        <v>31036</v>
      </c>
      <c r="V38" s="105">
        <v>5386</v>
      </c>
      <c r="W38" s="105">
        <v>36422</v>
      </c>
      <c r="X38" s="101" t="s">
        <v>184</v>
      </c>
    </row>
    <row r="39" spans="1:24" ht="14.25" x14ac:dyDescent="0.2">
      <c r="A39" s="101" t="s">
        <v>185</v>
      </c>
      <c r="B39" s="101" t="s">
        <v>186</v>
      </c>
      <c r="C39" s="102">
        <v>2841</v>
      </c>
      <c r="D39" s="103">
        <v>1.8279569892473101E-2</v>
      </c>
      <c r="E39" s="102">
        <v>0</v>
      </c>
      <c r="F39" s="103">
        <v>-1</v>
      </c>
      <c r="G39" s="102">
        <v>0</v>
      </c>
      <c r="H39" s="103" t="s">
        <v>256</v>
      </c>
      <c r="I39" s="102">
        <v>2841</v>
      </c>
      <c r="J39" s="103">
        <v>1.7914725904693701E-2</v>
      </c>
      <c r="K39" s="102">
        <v>574</v>
      </c>
      <c r="L39" s="103">
        <v>6.0998151571164498E-2</v>
      </c>
      <c r="M39" s="102">
        <v>3415</v>
      </c>
      <c r="N39" s="103">
        <v>2.49099639855942E-2</v>
      </c>
      <c r="O39" s="107">
        <v>5</v>
      </c>
      <c r="P39" s="109"/>
      <c r="Q39" s="101" t="s">
        <v>83</v>
      </c>
      <c r="R39" s="105">
        <v>2790</v>
      </c>
      <c r="S39" s="105">
        <v>1</v>
      </c>
      <c r="T39" s="105">
        <v>0</v>
      </c>
      <c r="U39" s="105">
        <v>2791</v>
      </c>
      <c r="V39" s="105">
        <v>541</v>
      </c>
      <c r="W39" s="105">
        <v>3332</v>
      </c>
      <c r="X39" s="101" t="s">
        <v>187</v>
      </c>
    </row>
    <row r="40" spans="1:24" ht="14.25" x14ac:dyDescent="0.2">
      <c r="A40" s="101" t="s">
        <v>188</v>
      </c>
      <c r="B40" s="101" t="s">
        <v>189</v>
      </c>
      <c r="C40" s="102">
        <v>1409</v>
      </c>
      <c r="D40" s="103">
        <v>9.3944099378881998E-2</v>
      </c>
      <c r="E40" s="102">
        <v>85</v>
      </c>
      <c r="F40" s="103">
        <v>0.77083333333333293</v>
      </c>
      <c r="G40" s="102">
        <v>0</v>
      </c>
      <c r="H40" s="103" t="s">
        <v>256</v>
      </c>
      <c r="I40" s="102">
        <v>1494</v>
      </c>
      <c r="J40" s="103">
        <v>0.118263473053892</v>
      </c>
      <c r="K40" s="102">
        <v>1146</v>
      </c>
      <c r="L40" s="103">
        <v>-9.0476190476190502E-2</v>
      </c>
      <c r="M40" s="102">
        <v>2640</v>
      </c>
      <c r="N40" s="103">
        <v>1.6949152542372899E-2</v>
      </c>
      <c r="O40" s="107">
        <v>4</v>
      </c>
      <c r="P40" s="109"/>
      <c r="Q40" s="101" t="s">
        <v>83</v>
      </c>
      <c r="R40" s="105">
        <v>1288</v>
      </c>
      <c r="S40" s="105">
        <v>48</v>
      </c>
      <c r="T40" s="105">
        <v>0</v>
      </c>
      <c r="U40" s="105">
        <v>1336</v>
      </c>
      <c r="V40" s="105">
        <v>1260</v>
      </c>
      <c r="W40" s="105">
        <v>2596</v>
      </c>
      <c r="X40" s="101" t="s">
        <v>190</v>
      </c>
    </row>
    <row r="41" spans="1:24" ht="14.25" x14ac:dyDescent="0.2">
      <c r="A41" s="101" t="s">
        <v>191</v>
      </c>
      <c r="B41" s="101" t="s">
        <v>192</v>
      </c>
      <c r="C41" s="102">
        <v>2632</v>
      </c>
      <c r="D41" s="103">
        <v>0.18558558558558599</v>
      </c>
      <c r="E41" s="102">
        <v>0</v>
      </c>
      <c r="F41" s="103">
        <v>-1</v>
      </c>
      <c r="G41" s="102">
        <v>0</v>
      </c>
      <c r="H41" s="103" t="s">
        <v>256</v>
      </c>
      <c r="I41" s="102">
        <v>2632</v>
      </c>
      <c r="J41" s="103">
        <v>0.13546160483175201</v>
      </c>
      <c r="K41" s="102">
        <v>310</v>
      </c>
      <c r="L41" s="103">
        <v>-7.1856287425149698E-2</v>
      </c>
      <c r="M41" s="102">
        <v>2942</v>
      </c>
      <c r="N41" s="103">
        <v>0.10935143288084501</v>
      </c>
      <c r="O41" s="107">
        <v>5</v>
      </c>
      <c r="P41" s="109"/>
      <c r="Q41" s="101" t="s">
        <v>83</v>
      </c>
      <c r="R41" s="105">
        <v>2220</v>
      </c>
      <c r="S41" s="105">
        <v>98</v>
      </c>
      <c r="T41" s="105">
        <v>0</v>
      </c>
      <c r="U41" s="105">
        <v>2318</v>
      </c>
      <c r="V41" s="105">
        <v>334</v>
      </c>
      <c r="W41" s="105">
        <v>2652</v>
      </c>
      <c r="X41" s="101" t="s">
        <v>193</v>
      </c>
    </row>
    <row r="42" spans="1:24" ht="14.25" x14ac:dyDescent="0.2">
      <c r="A42" s="101" t="s">
        <v>194</v>
      </c>
      <c r="B42" s="101" t="s">
        <v>195</v>
      </c>
      <c r="C42" s="102">
        <v>780</v>
      </c>
      <c r="D42" s="103">
        <v>-0.14285714285714299</v>
      </c>
      <c r="E42" s="102">
        <v>0</v>
      </c>
      <c r="F42" s="103" t="s">
        <v>256</v>
      </c>
      <c r="G42" s="102">
        <v>0</v>
      </c>
      <c r="H42" s="103" t="s">
        <v>256</v>
      </c>
      <c r="I42" s="102">
        <v>780</v>
      </c>
      <c r="J42" s="103">
        <v>-0.14285714285714299</v>
      </c>
      <c r="K42" s="102">
        <v>174</v>
      </c>
      <c r="L42" s="103">
        <v>0.20833333333333301</v>
      </c>
      <c r="M42" s="102">
        <v>954</v>
      </c>
      <c r="N42" s="103">
        <v>-9.4876660341555993E-2</v>
      </c>
      <c r="O42" s="107">
        <v>5</v>
      </c>
      <c r="P42" s="109"/>
      <c r="Q42" s="101" t="s">
        <v>83</v>
      </c>
      <c r="R42" s="105">
        <v>910</v>
      </c>
      <c r="S42" s="105">
        <v>0</v>
      </c>
      <c r="T42" s="105">
        <v>0</v>
      </c>
      <c r="U42" s="105">
        <v>910</v>
      </c>
      <c r="V42" s="105">
        <v>144</v>
      </c>
      <c r="W42" s="105">
        <v>1054</v>
      </c>
      <c r="X42" s="101" t="s">
        <v>196</v>
      </c>
    </row>
    <row r="43" spans="1:24" ht="14.25" x14ac:dyDescent="0.2">
      <c r="A43" s="101" t="s">
        <v>197</v>
      </c>
      <c r="B43" s="101" t="s">
        <v>198</v>
      </c>
      <c r="C43" s="102">
        <v>17286</v>
      </c>
      <c r="D43" s="103">
        <v>3.5996284254528601E-3</v>
      </c>
      <c r="E43" s="102">
        <v>906</v>
      </c>
      <c r="F43" s="103">
        <v>0.13250000000000001</v>
      </c>
      <c r="G43" s="102">
        <v>2</v>
      </c>
      <c r="H43" s="103">
        <v>0</v>
      </c>
      <c r="I43" s="102">
        <v>18194</v>
      </c>
      <c r="J43" s="103">
        <v>9.3198712970154196E-3</v>
      </c>
      <c r="K43" s="102">
        <v>4294</v>
      </c>
      <c r="L43" s="103">
        <v>-9.3710426340227901E-2</v>
      </c>
      <c r="M43" s="102">
        <v>22488</v>
      </c>
      <c r="N43" s="103">
        <v>-1.21244069583553E-2</v>
      </c>
      <c r="O43" s="107">
        <v>3</v>
      </c>
      <c r="P43" s="109"/>
      <c r="Q43" s="101" t="s">
        <v>83</v>
      </c>
      <c r="R43" s="105">
        <v>17224</v>
      </c>
      <c r="S43" s="105">
        <v>800</v>
      </c>
      <c r="T43" s="105">
        <v>2</v>
      </c>
      <c r="U43" s="105">
        <v>18026</v>
      </c>
      <c r="V43" s="105">
        <v>4738</v>
      </c>
      <c r="W43" s="105">
        <v>22764</v>
      </c>
      <c r="X43" s="101" t="s">
        <v>199</v>
      </c>
    </row>
    <row r="44" spans="1:24" ht="14.25" x14ac:dyDescent="0.2">
      <c r="A44" s="101" t="s">
        <v>200</v>
      </c>
      <c r="B44" s="101" t="s">
        <v>201</v>
      </c>
      <c r="C44" s="102">
        <v>21125</v>
      </c>
      <c r="D44" s="103">
        <v>-6.7575918079096006E-2</v>
      </c>
      <c r="E44" s="102">
        <v>3979</v>
      </c>
      <c r="F44" s="103">
        <v>1.2210633426609E-2</v>
      </c>
      <c r="G44" s="102">
        <v>2</v>
      </c>
      <c r="H44" s="103">
        <v>0</v>
      </c>
      <c r="I44" s="102">
        <v>25106</v>
      </c>
      <c r="J44" s="103">
        <v>-5.5774944525931798E-2</v>
      </c>
      <c r="K44" s="102">
        <v>3678</v>
      </c>
      <c r="L44" s="103">
        <v>6.7944250871080095E-2</v>
      </c>
      <c r="M44" s="102">
        <v>28784</v>
      </c>
      <c r="N44" s="103">
        <v>-4.1587586987646898E-2</v>
      </c>
      <c r="O44" s="107">
        <v>2</v>
      </c>
      <c r="P44" s="109"/>
      <c r="Q44" s="101" t="s">
        <v>83</v>
      </c>
      <c r="R44" s="105">
        <v>22656</v>
      </c>
      <c r="S44" s="105">
        <v>3931</v>
      </c>
      <c r="T44" s="105">
        <v>2</v>
      </c>
      <c r="U44" s="105">
        <v>26589</v>
      </c>
      <c r="V44" s="105">
        <v>3444</v>
      </c>
      <c r="W44" s="105">
        <v>30033</v>
      </c>
      <c r="X44" s="101" t="s">
        <v>202</v>
      </c>
    </row>
    <row r="45" spans="1:24" ht="14.25" x14ac:dyDescent="0.2">
      <c r="A45" s="101" t="s">
        <v>203</v>
      </c>
      <c r="B45" s="101" t="s">
        <v>204</v>
      </c>
      <c r="C45" s="102">
        <v>3007</v>
      </c>
      <c r="D45" s="103">
        <v>-4.5396825396825401E-2</v>
      </c>
      <c r="E45" s="102">
        <v>0</v>
      </c>
      <c r="F45" s="103" t="s">
        <v>256</v>
      </c>
      <c r="G45" s="102">
        <v>0</v>
      </c>
      <c r="H45" s="103" t="s">
        <v>256</v>
      </c>
      <c r="I45" s="102">
        <v>3007</v>
      </c>
      <c r="J45" s="103">
        <v>-4.5396825396825401E-2</v>
      </c>
      <c r="K45" s="102">
        <v>212</v>
      </c>
      <c r="L45" s="103">
        <v>0.13978494623655899</v>
      </c>
      <c r="M45" s="102">
        <v>3219</v>
      </c>
      <c r="N45" s="103">
        <v>-3.5071942446043197E-2</v>
      </c>
      <c r="O45" s="107">
        <v>5</v>
      </c>
      <c r="P45" s="109"/>
      <c r="Q45" s="101" t="s">
        <v>83</v>
      </c>
      <c r="R45" s="105">
        <v>3150</v>
      </c>
      <c r="S45" s="105">
        <v>0</v>
      </c>
      <c r="T45" s="105">
        <v>0</v>
      </c>
      <c r="U45" s="105">
        <v>3150</v>
      </c>
      <c r="V45" s="105">
        <v>186</v>
      </c>
      <c r="W45" s="105">
        <v>3336</v>
      </c>
      <c r="X45" s="101" t="s">
        <v>205</v>
      </c>
    </row>
    <row r="46" spans="1:24" ht="14.25" x14ac:dyDescent="0.2">
      <c r="A46" s="101" t="s">
        <v>206</v>
      </c>
      <c r="B46" s="101" t="s">
        <v>207</v>
      </c>
      <c r="C46" s="102">
        <v>999</v>
      </c>
      <c r="D46" s="103">
        <v>-5.3080568720379098E-2</v>
      </c>
      <c r="E46" s="102">
        <v>0</v>
      </c>
      <c r="F46" s="103" t="s">
        <v>256</v>
      </c>
      <c r="G46" s="102">
        <v>0</v>
      </c>
      <c r="H46" s="103" t="s">
        <v>256</v>
      </c>
      <c r="I46" s="102">
        <v>999</v>
      </c>
      <c r="J46" s="103">
        <v>-5.3080568720379098E-2</v>
      </c>
      <c r="K46" s="102">
        <v>98</v>
      </c>
      <c r="L46" s="103">
        <v>0.44117647058823495</v>
      </c>
      <c r="M46" s="102">
        <v>1097</v>
      </c>
      <c r="N46" s="103">
        <v>-2.31522707034728E-2</v>
      </c>
      <c r="O46" s="107">
        <v>5</v>
      </c>
      <c r="P46" s="109"/>
      <c r="Q46" s="101" t="s">
        <v>83</v>
      </c>
      <c r="R46" s="105">
        <v>1055</v>
      </c>
      <c r="S46" s="105">
        <v>0</v>
      </c>
      <c r="T46" s="105">
        <v>0</v>
      </c>
      <c r="U46" s="105">
        <v>1055</v>
      </c>
      <c r="V46" s="105">
        <v>68</v>
      </c>
      <c r="W46" s="105">
        <v>1123</v>
      </c>
      <c r="X46" s="101" t="s">
        <v>208</v>
      </c>
    </row>
    <row r="47" spans="1:24" ht="14.25" x14ac:dyDescent="0.2">
      <c r="A47" s="101" t="s">
        <v>209</v>
      </c>
      <c r="B47" s="101" t="s">
        <v>210</v>
      </c>
      <c r="C47" s="102">
        <v>588</v>
      </c>
      <c r="D47" s="103">
        <v>2.9772329246935202E-2</v>
      </c>
      <c r="E47" s="102">
        <v>0</v>
      </c>
      <c r="F47" s="103" t="s">
        <v>256</v>
      </c>
      <c r="G47" s="102">
        <v>0</v>
      </c>
      <c r="H47" s="103" t="s">
        <v>256</v>
      </c>
      <c r="I47" s="102">
        <v>588</v>
      </c>
      <c r="J47" s="103">
        <v>2.9772329246935202E-2</v>
      </c>
      <c r="K47" s="102">
        <v>1</v>
      </c>
      <c r="L47" s="103">
        <v>-0.85714285714285698</v>
      </c>
      <c r="M47" s="102">
        <v>589</v>
      </c>
      <c r="N47" s="103">
        <v>1.90311418685121E-2</v>
      </c>
      <c r="O47" s="107">
        <v>5</v>
      </c>
      <c r="P47" s="109"/>
      <c r="Q47" s="101" t="s">
        <v>83</v>
      </c>
      <c r="R47" s="105">
        <v>571</v>
      </c>
      <c r="S47" s="105">
        <v>0</v>
      </c>
      <c r="T47" s="105">
        <v>0</v>
      </c>
      <c r="U47" s="105">
        <v>571</v>
      </c>
      <c r="V47" s="105">
        <v>7</v>
      </c>
      <c r="W47" s="105">
        <v>578</v>
      </c>
      <c r="X47" s="101" t="s">
        <v>211</v>
      </c>
    </row>
    <row r="48" spans="1:24" ht="14.25" x14ac:dyDescent="0.2">
      <c r="A48" s="101" t="s">
        <v>212</v>
      </c>
      <c r="B48" s="101" t="s">
        <v>213</v>
      </c>
      <c r="C48" s="102">
        <v>2295</v>
      </c>
      <c r="D48" s="103">
        <v>0.110304789550073</v>
      </c>
      <c r="E48" s="102">
        <v>0</v>
      </c>
      <c r="F48" s="103" t="s">
        <v>256</v>
      </c>
      <c r="G48" s="102">
        <v>0</v>
      </c>
      <c r="H48" s="103" t="s">
        <v>256</v>
      </c>
      <c r="I48" s="102">
        <v>2295</v>
      </c>
      <c r="J48" s="103">
        <v>0.110304789550073</v>
      </c>
      <c r="K48" s="102">
        <v>931</v>
      </c>
      <c r="L48" s="103">
        <v>0.31311706629055003</v>
      </c>
      <c r="M48" s="102">
        <v>3226</v>
      </c>
      <c r="N48" s="103">
        <v>0.16210374639769501</v>
      </c>
      <c r="O48" s="107">
        <v>5</v>
      </c>
      <c r="P48" s="109"/>
      <c r="Q48" s="101" t="s">
        <v>83</v>
      </c>
      <c r="R48" s="105">
        <v>2067</v>
      </c>
      <c r="S48" s="105">
        <v>0</v>
      </c>
      <c r="T48" s="105">
        <v>0</v>
      </c>
      <c r="U48" s="105">
        <v>2067</v>
      </c>
      <c r="V48" s="105">
        <v>709</v>
      </c>
      <c r="W48" s="105">
        <v>2776</v>
      </c>
      <c r="X48" s="101" t="s">
        <v>214</v>
      </c>
    </row>
    <row r="49" spans="1:24" ht="14.25" x14ac:dyDescent="0.2">
      <c r="A49" s="101" t="s">
        <v>215</v>
      </c>
      <c r="B49" s="101" t="s">
        <v>216</v>
      </c>
      <c r="C49" s="102">
        <v>5308</v>
      </c>
      <c r="D49" s="103">
        <v>2.2658610271903299E-3</v>
      </c>
      <c r="E49" s="102">
        <v>1138</v>
      </c>
      <c r="F49" s="103">
        <v>2.7075812274368203E-2</v>
      </c>
      <c r="G49" s="102">
        <v>2</v>
      </c>
      <c r="H49" s="103" t="s">
        <v>256</v>
      </c>
      <c r="I49" s="102">
        <v>6448</v>
      </c>
      <c r="J49" s="103">
        <v>6.8707058088694614E-3</v>
      </c>
      <c r="K49" s="102">
        <v>1956</v>
      </c>
      <c r="L49" s="103">
        <v>5.7297297297297295E-2</v>
      </c>
      <c r="M49" s="102">
        <v>8404</v>
      </c>
      <c r="N49" s="103">
        <v>1.8173007026896101E-2</v>
      </c>
      <c r="O49" s="107">
        <v>3</v>
      </c>
      <c r="P49" s="110"/>
      <c r="Q49" s="101" t="s">
        <v>83</v>
      </c>
      <c r="R49" s="105">
        <v>5296</v>
      </c>
      <c r="S49" s="105">
        <v>1108</v>
      </c>
      <c r="T49" s="105">
        <v>0</v>
      </c>
      <c r="U49" s="105">
        <v>6404</v>
      </c>
      <c r="V49" s="105">
        <v>1850</v>
      </c>
      <c r="W49" s="105">
        <v>8254</v>
      </c>
      <c r="X49" s="101" t="s">
        <v>217</v>
      </c>
    </row>
    <row r="50" spans="1:24" ht="14.25" x14ac:dyDescent="0.2">
      <c r="A50" s="111" t="s">
        <v>218</v>
      </c>
      <c r="B50" s="112"/>
      <c r="C50" s="113">
        <v>229170</v>
      </c>
      <c r="D50" s="114">
        <v>-3.6173461019215994E-2</v>
      </c>
      <c r="E50" s="113">
        <v>91522</v>
      </c>
      <c r="F50" s="114">
        <v>3.0142722074647701E-2</v>
      </c>
      <c r="G50" s="113">
        <v>18046</v>
      </c>
      <c r="H50" s="114">
        <v>5.94105905835388E-2</v>
      </c>
      <c r="I50" s="113">
        <v>338738</v>
      </c>
      <c r="J50" s="114">
        <v>-1.42907443350628E-2</v>
      </c>
      <c r="K50" s="113">
        <v>54382</v>
      </c>
      <c r="L50" s="114">
        <v>6.6000196020778196E-2</v>
      </c>
      <c r="M50" s="113">
        <v>393120</v>
      </c>
      <c r="N50" s="114">
        <v>-3.9121885958688903E-3</v>
      </c>
      <c r="O50" s="118"/>
      <c r="P50" s="119" t="s">
        <v>240</v>
      </c>
      <c r="Q50" s="119"/>
      <c r="R50" s="120">
        <v>237771</v>
      </c>
      <c r="S50" s="120">
        <v>88844</v>
      </c>
      <c r="T50" s="120">
        <v>17034</v>
      </c>
      <c r="U50" s="120">
        <v>343649</v>
      </c>
      <c r="V50" s="120">
        <v>51015</v>
      </c>
      <c r="W50" s="120">
        <v>394664</v>
      </c>
      <c r="X50" s="119"/>
    </row>
    <row r="51" spans="1:24" ht="14.25" x14ac:dyDescent="0.2">
      <c r="A51" s="101" t="s">
        <v>220</v>
      </c>
      <c r="B51" s="101" t="s">
        <v>221</v>
      </c>
      <c r="C51" s="102">
        <v>3</v>
      </c>
      <c r="D51" s="103" t="s">
        <v>256</v>
      </c>
      <c r="E51" s="102">
        <v>0</v>
      </c>
      <c r="F51" s="103" t="s">
        <v>256</v>
      </c>
      <c r="G51" s="102">
        <v>0</v>
      </c>
      <c r="H51" s="103" t="s">
        <v>256</v>
      </c>
      <c r="I51" s="102">
        <v>3</v>
      </c>
      <c r="J51" s="103" t="s">
        <v>256</v>
      </c>
      <c r="K51" s="102">
        <v>328</v>
      </c>
      <c r="L51" s="103">
        <v>1.21621621621622</v>
      </c>
      <c r="M51" s="102">
        <v>331</v>
      </c>
      <c r="N51" s="103">
        <v>1.23648648648649</v>
      </c>
      <c r="O51" s="107">
        <v>6</v>
      </c>
      <c r="P51" s="108" t="s">
        <v>162</v>
      </c>
      <c r="Q51" s="101" t="s">
        <v>162</v>
      </c>
      <c r="R51" s="105">
        <v>0</v>
      </c>
      <c r="S51" s="105">
        <v>0</v>
      </c>
      <c r="T51" s="105">
        <v>0</v>
      </c>
      <c r="U51" s="105">
        <v>0</v>
      </c>
      <c r="V51" s="105">
        <v>148</v>
      </c>
      <c r="W51" s="105">
        <v>148</v>
      </c>
      <c r="X51" s="101" t="s">
        <v>222</v>
      </c>
    </row>
    <row r="52" spans="1:24" ht="14.25" x14ac:dyDescent="0.2">
      <c r="A52" s="101" t="s">
        <v>223</v>
      </c>
      <c r="B52" s="101" t="s">
        <v>224</v>
      </c>
      <c r="C52" s="102">
        <v>280</v>
      </c>
      <c r="D52" s="103">
        <v>-4.1095890410958902E-2</v>
      </c>
      <c r="E52" s="102">
        <v>4</v>
      </c>
      <c r="F52" s="103" t="s">
        <v>256</v>
      </c>
      <c r="G52" s="102">
        <v>0</v>
      </c>
      <c r="H52" s="103" t="s">
        <v>256</v>
      </c>
      <c r="I52" s="102">
        <v>284</v>
      </c>
      <c r="J52" s="103">
        <v>-2.7397260273972601E-2</v>
      </c>
      <c r="K52" s="102">
        <v>1982</v>
      </c>
      <c r="L52" s="103">
        <v>-5.3486150907354306E-2</v>
      </c>
      <c r="M52" s="102">
        <v>2266</v>
      </c>
      <c r="N52" s="103">
        <v>-5.0293378038558302E-2</v>
      </c>
      <c r="O52" s="107">
        <v>6</v>
      </c>
      <c r="P52" s="109"/>
      <c r="Q52" s="101" t="s">
        <v>162</v>
      </c>
      <c r="R52" s="105">
        <v>292</v>
      </c>
      <c r="S52" s="105">
        <v>0</v>
      </c>
      <c r="T52" s="105">
        <v>0</v>
      </c>
      <c r="U52" s="105">
        <v>292</v>
      </c>
      <c r="V52" s="105">
        <v>2094</v>
      </c>
      <c r="W52" s="105">
        <v>2386</v>
      </c>
      <c r="X52" s="101" t="s">
        <v>225</v>
      </c>
    </row>
    <row r="53" spans="1:24" ht="14.25" x14ac:dyDescent="0.2">
      <c r="A53" s="101" t="s">
        <v>226</v>
      </c>
      <c r="B53" s="101" t="s">
        <v>227</v>
      </c>
      <c r="C53" s="102">
        <v>3838</v>
      </c>
      <c r="D53" s="103">
        <v>-0.10452636490900599</v>
      </c>
      <c r="E53" s="102">
        <v>6300</v>
      </c>
      <c r="F53" s="103">
        <v>0.120996441281139</v>
      </c>
      <c r="G53" s="102">
        <v>0</v>
      </c>
      <c r="H53" s="103" t="s">
        <v>256</v>
      </c>
      <c r="I53" s="102">
        <v>10138</v>
      </c>
      <c r="J53" s="103">
        <v>2.3420149404401399E-2</v>
      </c>
      <c r="K53" s="102">
        <v>10276</v>
      </c>
      <c r="L53" s="103">
        <v>0.126013587552049</v>
      </c>
      <c r="M53" s="102">
        <v>20414</v>
      </c>
      <c r="N53" s="103">
        <v>7.2614543926019307E-2</v>
      </c>
      <c r="O53" s="107">
        <v>6</v>
      </c>
      <c r="P53" s="109"/>
      <c r="Q53" s="101" t="s">
        <v>162</v>
      </c>
      <c r="R53" s="105">
        <v>4286</v>
      </c>
      <c r="S53" s="105">
        <v>5620</v>
      </c>
      <c r="T53" s="105">
        <v>0</v>
      </c>
      <c r="U53" s="105">
        <v>9906</v>
      </c>
      <c r="V53" s="105">
        <v>9126</v>
      </c>
      <c r="W53" s="105">
        <v>19032</v>
      </c>
      <c r="X53" s="101" t="s">
        <v>228</v>
      </c>
    </row>
    <row r="54" spans="1:24" ht="14.25" x14ac:dyDescent="0.2">
      <c r="A54" s="101" t="s">
        <v>229</v>
      </c>
      <c r="B54" s="101" t="s">
        <v>230</v>
      </c>
      <c r="C54" s="102">
        <v>7</v>
      </c>
      <c r="D54" s="103">
        <v>6</v>
      </c>
      <c r="E54" s="102">
        <v>0</v>
      </c>
      <c r="F54" s="103" t="s">
        <v>256</v>
      </c>
      <c r="G54" s="102">
        <v>0</v>
      </c>
      <c r="H54" s="103" t="s">
        <v>256</v>
      </c>
      <c r="I54" s="102">
        <v>7</v>
      </c>
      <c r="J54" s="103">
        <v>6</v>
      </c>
      <c r="K54" s="102">
        <v>161</v>
      </c>
      <c r="L54" s="103">
        <v>-0.100558659217877</v>
      </c>
      <c r="M54" s="102">
        <v>168</v>
      </c>
      <c r="N54" s="103">
        <v>-6.6666666666666693E-2</v>
      </c>
      <c r="O54" s="107">
        <v>6</v>
      </c>
      <c r="P54" s="109"/>
      <c r="Q54" s="101" t="s">
        <v>162</v>
      </c>
      <c r="R54" s="105">
        <v>1</v>
      </c>
      <c r="S54" s="105">
        <v>0</v>
      </c>
      <c r="T54" s="105">
        <v>0</v>
      </c>
      <c r="U54" s="105">
        <v>1</v>
      </c>
      <c r="V54" s="105">
        <v>179</v>
      </c>
      <c r="W54" s="105">
        <v>180</v>
      </c>
      <c r="X54" s="101" t="s">
        <v>231</v>
      </c>
    </row>
    <row r="55" spans="1:24" ht="14.25" x14ac:dyDescent="0.2">
      <c r="A55" s="101" t="s">
        <v>232</v>
      </c>
      <c r="B55" s="101" t="s">
        <v>233</v>
      </c>
      <c r="C55" s="102">
        <v>656</v>
      </c>
      <c r="D55" s="103">
        <v>8.970099667774091E-2</v>
      </c>
      <c r="E55" s="102">
        <v>3</v>
      </c>
      <c r="F55" s="103">
        <v>-0.8125</v>
      </c>
      <c r="G55" s="102">
        <v>0</v>
      </c>
      <c r="H55" s="103" t="s">
        <v>256</v>
      </c>
      <c r="I55" s="102">
        <v>659</v>
      </c>
      <c r="J55" s="103">
        <v>6.63430420711974E-2</v>
      </c>
      <c r="K55" s="102">
        <v>1183</v>
      </c>
      <c r="L55" s="103">
        <v>-4.2087542087542104E-3</v>
      </c>
      <c r="M55" s="102">
        <v>1842</v>
      </c>
      <c r="N55" s="103">
        <v>1.9933554817275701E-2</v>
      </c>
      <c r="O55" s="107">
        <v>6</v>
      </c>
      <c r="P55" s="109"/>
      <c r="Q55" s="101" t="s">
        <v>162</v>
      </c>
      <c r="R55" s="105">
        <v>602</v>
      </c>
      <c r="S55" s="105">
        <v>16</v>
      </c>
      <c r="T55" s="105">
        <v>0</v>
      </c>
      <c r="U55" s="105">
        <v>618</v>
      </c>
      <c r="V55" s="105">
        <v>1188</v>
      </c>
      <c r="W55" s="105">
        <v>1806</v>
      </c>
      <c r="X55" s="101" t="s">
        <v>234</v>
      </c>
    </row>
    <row r="56" spans="1:24" ht="14.25" x14ac:dyDescent="0.2">
      <c r="A56" s="101" t="s">
        <v>235</v>
      </c>
      <c r="B56" s="101" t="s">
        <v>236</v>
      </c>
      <c r="C56" s="102">
        <v>561</v>
      </c>
      <c r="D56" s="103" t="s">
        <v>256</v>
      </c>
      <c r="E56" s="102">
        <v>38</v>
      </c>
      <c r="F56" s="103" t="s">
        <v>256</v>
      </c>
      <c r="G56" s="102">
        <v>0</v>
      </c>
      <c r="H56" s="103" t="s">
        <v>256</v>
      </c>
      <c r="I56" s="102">
        <v>599</v>
      </c>
      <c r="J56" s="103" t="s">
        <v>256</v>
      </c>
      <c r="K56" s="102">
        <v>508</v>
      </c>
      <c r="L56" s="103">
        <v>0.67656765676567698</v>
      </c>
      <c r="M56" s="102">
        <v>1107</v>
      </c>
      <c r="N56" s="103">
        <v>2.6534653465346496</v>
      </c>
      <c r="O56" s="107">
        <v>6</v>
      </c>
      <c r="P56" s="110"/>
      <c r="Q56" s="101" t="s">
        <v>162</v>
      </c>
      <c r="R56" s="105">
        <v>0</v>
      </c>
      <c r="S56" s="105">
        <v>0</v>
      </c>
      <c r="T56" s="105">
        <v>0</v>
      </c>
      <c r="U56" s="105">
        <v>0</v>
      </c>
      <c r="V56" s="105">
        <v>303</v>
      </c>
      <c r="W56" s="105">
        <v>303</v>
      </c>
      <c r="X56" s="101" t="s">
        <v>237</v>
      </c>
    </row>
    <row r="57" spans="1:24" ht="14.25" x14ac:dyDescent="0.2">
      <c r="A57" s="111" t="s">
        <v>238</v>
      </c>
      <c r="B57" s="112"/>
      <c r="C57" s="113">
        <v>5345</v>
      </c>
      <c r="D57" s="114">
        <v>3.1654120826095304E-2</v>
      </c>
      <c r="E57" s="113">
        <v>6345</v>
      </c>
      <c r="F57" s="114">
        <v>0.12579843860894299</v>
      </c>
      <c r="G57" s="113">
        <v>0</v>
      </c>
      <c r="H57" s="114"/>
      <c r="I57" s="113">
        <v>11690</v>
      </c>
      <c r="J57" s="114">
        <v>8.0706295645742804E-2</v>
      </c>
      <c r="K57" s="113">
        <v>14438</v>
      </c>
      <c r="L57" s="114">
        <v>0.107378432274889</v>
      </c>
      <c r="M57" s="113">
        <v>26128</v>
      </c>
      <c r="N57" s="114">
        <v>9.5284007545587912E-2</v>
      </c>
      <c r="O57" s="118"/>
      <c r="P57" s="119" t="s">
        <v>240</v>
      </c>
      <c r="Q57" s="119"/>
      <c r="R57" s="120">
        <v>5181</v>
      </c>
      <c r="S57" s="120">
        <v>5636</v>
      </c>
      <c r="T57" s="120">
        <v>0</v>
      </c>
      <c r="U57" s="120">
        <v>10817</v>
      </c>
      <c r="V57" s="120">
        <v>13038</v>
      </c>
      <c r="W57" s="120">
        <v>23855</v>
      </c>
      <c r="X57" s="119"/>
    </row>
    <row r="58" spans="1:24" ht="14.25" x14ac:dyDescent="0.2">
      <c r="A58" s="111" t="s">
        <v>257</v>
      </c>
      <c r="B58" s="112"/>
      <c r="C58" s="113">
        <v>234515</v>
      </c>
      <c r="D58" s="114">
        <v>-3.4727024268168191E-2</v>
      </c>
      <c r="E58" s="113">
        <v>97867</v>
      </c>
      <c r="F58" s="114">
        <v>3.5848856900931404E-2</v>
      </c>
      <c r="G58" s="113">
        <v>18046</v>
      </c>
      <c r="H58" s="114">
        <v>5.94105905835388E-2</v>
      </c>
      <c r="I58" s="113">
        <v>350428</v>
      </c>
      <c r="J58" s="114">
        <v>-1.1391783697167E-2</v>
      </c>
      <c r="K58" s="113">
        <v>68820</v>
      </c>
      <c r="L58" s="114">
        <v>7.4422743665402094E-2</v>
      </c>
      <c r="M58" s="113">
        <v>419248</v>
      </c>
      <c r="N58" s="114">
        <v>1.7418564031740501E-3</v>
      </c>
      <c r="O58" s="118"/>
      <c r="P58" s="119"/>
      <c r="Q58" s="119"/>
      <c r="R58" s="120">
        <v>242952</v>
      </c>
      <c r="S58" s="120">
        <v>94480</v>
      </c>
      <c r="T58" s="120">
        <v>17034</v>
      </c>
      <c r="U58" s="120">
        <v>354466</v>
      </c>
      <c r="V58" s="120">
        <v>64053</v>
      </c>
      <c r="W58" s="120">
        <v>418519</v>
      </c>
      <c r="X58" s="119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28.08.2018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2836489</v>
      </c>
      <c r="C7" s="72">
        <f>Hovedtall!$C$7</f>
        <v>2868017</v>
      </c>
      <c r="D7" s="46">
        <f>(B7-C7)/C7</f>
        <v>-1.0992961338792621E-2</v>
      </c>
      <c r="E7" s="45"/>
      <c r="F7" s="71">
        <f>Hovedtall!$F$7</f>
        <v>15502979</v>
      </c>
      <c r="G7" s="72">
        <f>Hovedtall!$G$7</f>
        <v>15300391</v>
      </c>
      <c r="H7" s="46">
        <f>(F7-G7)/G7</f>
        <v>1.3240707378000994E-2</v>
      </c>
      <c r="I7" s="40"/>
      <c r="J7" s="41"/>
    </row>
    <row r="8" spans="1:17" ht="15" customHeight="1" x14ac:dyDescent="0.25">
      <c r="A8" s="89" t="s">
        <v>33</v>
      </c>
      <c r="B8" s="16">
        <f>SUM(B9:B10)</f>
        <v>2247744</v>
      </c>
      <c r="C8" s="17">
        <f>SUM(C9:C10)</f>
        <v>2187793</v>
      </c>
      <c r="D8" s="34">
        <f>(B8-C8)/C8</f>
        <v>2.7402501059286686E-2</v>
      </c>
      <c r="E8" s="45"/>
      <c r="F8" s="16">
        <f>SUM(F9:F10)</f>
        <v>10442472</v>
      </c>
      <c r="G8" s="17">
        <f>SUM(G9:G10)</f>
        <v>10069422</v>
      </c>
      <c r="H8" s="34">
        <f>(F8-G8)/G8</f>
        <v>3.7047806716214694E-2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1974939</v>
      </c>
      <c r="C9" s="74">
        <f>Hovedtall!$C$9</f>
        <v>1931571</v>
      </c>
      <c r="D9" s="18">
        <f>(B9-C9)/C9</f>
        <v>2.2452190470865423E-2</v>
      </c>
      <c r="E9" s="45"/>
      <c r="F9" s="73">
        <f>Hovedtall!$F$9</f>
        <v>9680318</v>
      </c>
      <c r="G9" s="74">
        <f>Hovedtall!$G$9</f>
        <v>9287204</v>
      </c>
      <c r="H9" s="18">
        <f>(F9-G9)/G9</f>
        <v>4.232856304222455E-2</v>
      </c>
      <c r="J9" s="41"/>
    </row>
    <row r="10" spans="1:17" ht="15" customHeight="1" x14ac:dyDescent="0.25">
      <c r="A10" s="90" t="s">
        <v>35</v>
      </c>
      <c r="B10" s="73">
        <f>Hovedtall!$B$10</f>
        <v>272805</v>
      </c>
      <c r="C10" s="74">
        <f>Hovedtall!$C$10</f>
        <v>256222</v>
      </c>
      <c r="D10" s="18">
        <f>(B10-C10)/C10</f>
        <v>6.472121831848944E-2</v>
      </c>
      <c r="E10" s="45"/>
      <c r="F10" s="73">
        <f>Hovedtall!$F$10</f>
        <v>762154</v>
      </c>
      <c r="G10" s="74">
        <f>Hovedtall!$G$10</f>
        <v>782218</v>
      </c>
      <c r="H10" s="18">
        <f>(F10-G10)/G10</f>
        <v>-2.5650138452451874E-2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46459</v>
      </c>
      <c r="C12" s="76">
        <f>Hovedtall!$C$12</f>
        <v>41779</v>
      </c>
      <c r="D12" s="44">
        <f>(B12-C12)/C12</f>
        <v>0.11201799947341966</v>
      </c>
      <c r="E12" s="45"/>
      <c r="F12" s="75">
        <f>Hovedtall!$F$12</f>
        <v>244988</v>
      </c>
      <c r="G12" s="76">
        <f>Hovedtall!$G$12</f>
        <v>233790</v>
      </c>
      <c r="H12" s="44">
        <f>(F12-G12)/G12</f>
        <v>4.7897685957483213E-2</v>
      </c>
      <c r="J12" s="41"/>
    </row>
    <row r="13" spans="1:17" ht="15" customHeight="1" x14ac:dyDescent="0.25">
      <c r="A13" s="89" t="s">
        <v>19</v>
      </c>
      <c r="B13" s="16">
        <f>B7+B8+B12</f>
        <v>5130692</v>
      </c>
      <c r="C13" s="17">
        <f>C7+C8+C12</f>
        <v>5097589</v>
      </c>
      <c r="D13" s="34">
        <f>(B13-C13)/C13</f>
        <v>6.4938542514902629E-3</v>
      </c>
      <c r="E13" s="45"/>
      <c r="F13" s="16">
        <f>F7+F8+F12</f>
        <v>26190439</v>
      </c>
      <c r="G13" s="17">
        <f>G7+G8+G12</f>
        <v>25603603</v>
      </c>
      <c r="H13" s="34">
        <f>(F13-G13)/G13</f>
        <v>2.2920055431260983E-2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38619</v>
      </c>
      <c r="C17" s="15">
        <f>SUM(C18:C20)</f>
        <v>40664</v>
      </c>
      <c r="D17" s="46">
        <f>(B17-C17)/C17</f>
        <v>-5.0290182962817231E-2</v>
      </c>
      <c r="E17" s="19"/>
      <c r="F17" s="14">
        <f>SUM(F18:F20)</f>
        <v>228932</v>
      </c>
      <c r="G17" s="15">
        <f>SUM(G18:G20)</f>
        <v>238229</v>
      </c>
      <c r="H17" s="46">
        <f>(F17-G17)/G17</f>
        <v>-3.9025475487870914E-2</v>
      </c>
      <c r="J17" s="43"/>
    </row>
    <row r="18" spans="1:10" ht="15" customHeight="1" x14ac:dyDescent="0.25">
      <c r="A18" s="90" t="s">
        <v>34</v>
      </c>
      <c r="B18" s="73">
        <f>Hovedtall!$B$18</f>
        <v>37442</v>
      </c>
      <c r="C18" s="74">
        <f>Hovedtall!$C$18</f>
        <v>39016</v>
      </c>
      <c r="D18" s="18">
        <f t="shared" ref="D18:D31" si="0">(B18-C18)/C18</f>
        <v>-4.0342423621078531E-2</v>
      </c>
      <c r="E18" s="19"/>
      <c r="F18" s="73">
        <f>Hovedtall!$F$18</f>
        <v>223020</v>
      </c>
      <c r="G18" s="74">
        <f>Hovedtall!$G$18</f>
        <v>229946</v>
      </c>
      <c r="H18" s="18">
        <f t="shared" ref="H18:H31" si="1">(F18-G18)/G18</f>
        <v>-3.0120115157471754E-2</v>
      </c>
      <c r="J18" s="41"/>
    </row>
    <row r="19" spans="1:10" ht="15" customHeight="1" x14ac:dyDescent="0.25">
      <c r="A19" s="90" t="s">
        <v>35</v>
      </c>
      <c r="B19" s="73">
        <f>Hovedtall!$B$19</f>
        <v>601</v>
      </c>
      <c r="C19" s="74">
        <f>Hovedtall!$C$19</f>
        <v>574</v>
      </c>
      <c r="D19" s="18">
        <f t="shared" si="0"/>
        <v>4.7038327526132406E-2</v>
      </c>
      <c r="E19" s="19"/>
      <c r="F19" s="73">
        <f>Hovedtall!$F$19</f>
        <v>2305</v>
      </c>
      <c r="G19" s="74">
        <f>Hovedtall!$G$19</f>
        <v>2120</v>
      </c>
      <c r="H19" s="18">
        <f t="shared" si="1"/>
        <v>8.7264150943396221E-2</v>
      </c>
      <c r="J19" s="41"/>
    </row>
    <row r="20" spans="1:10" ht="15" customHeight="1" x14ac:dyDescent="0.25">
      <c r="A20" s="90" t="s">
        <v>36</v>
      </c>
      <c r="B20" s="73">
        <f>Hovedtall!$B$20</f>
        <v>576</v>
      </c>
      <c r="C20" s="74">
        <f>Hovedtall!$C$20</f>
        <v>1074</v>
      </c>
      <c r="D20" s="18">
        <f t="shared" si="0"/>
        <v>-0.46368715083798884</v>
      </c>
      <c r="E20" s="19"/>
      <c r="F20" s="73">
        <f>Hovedtall!$F$20</f>
        <v>3607</v>
      </c>
      <c r="G20" s="74">
        <f>Hovedtall!$G$20</f>
        <v>6163</v>
      </c>
      <c r="H20" s="18">
        <f t="shared" si="1"/>
        <v>-0.41473308453675156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18130</v>
      </c>
      <c r="C22" s="17">
        <f>SUM(C23:C25)</f>
        <v>17442</v>
      </c>
      <c r="D22" s="34">
        <f t="shared" si="0"/>
        <v>3.9445017773191149E-2</v>
      </c>
      <c r="E22" s="19"/>
      <c r="F22" s="16">
        <f>SUM(F23:F25)</f>
        <v>91853</v>
      </c>
      <c r="G22" s="17">
        <f>SUM(G23:G25)</f>
        <v>88844</v>
      </c>
      <c r="H22" s="34">
        <f t="shared" si="1"/>
        <v>3.3868353518526857E-2</v>
      </c>
      <c r="J22" s="41"/>
    </row>
    <row r="23" spans="1:10" ht="15" customHeight="1" x14ac:dyDescent="0.25">
      <c r="A23" s="90" t="s">
        <v>34</v>
      </c>
      <c r="B23" s="73">
        <f>Hovedtall!$B$23</f>
        <v>15464</v>
      </c>
      <c r="C23" s="74">
        <f>Hovedtall!$C$23</f>
        <v>14984</v>
      </c>
      <c r="D23" s="18">
        <f t="shared" si="0"/>
        <v>3.2034169781099839E-2</v>
      </c>
      <c r="E23" s="19"/>
      <c r="F23" s="73">
        <f>Hovedtall!$F$23</f>
        <v>82318</v>
      </c>
      <c r="G23" s="74">
        <f>Hovedtall!$G$23</f>
        <v>80042</v>
      </c>
      <c r="H23" s="18">
        <f t="shared" si="1"/>
        <v>2.8435071587416608E-2</v>
      </c>
      <c r="J23" s="41"/>
    </row>
    <row r="24" spans="1:10" ht="15" customHeight="1" x14ac:dyDescent="0.25">
      <c r="A24" s="90" t="s">
        <v>35</v>
      </c>
      <c r="B24" s="73">
        <f>Hovedtall!$B$24</f>
        <v>2125</v>
      </c>
      <c r="C24" s="74">
        <f>Hovedtall!$C$24</f>
        <v>1984</v>
      </c>
      <c r="D24" s="18">
        <f t="shared" si="0"/>
        <v>7.106854838709678E-2</v>
      </c>
      <c r="E24" s="19"/>
      <c r="F24" s="73">
        <f>Hovedtall!$F$24</f>
        <v>6517</v>
      </c>
      <c r="G24" s="74">
        <f>Hovedtall!$G$24</f>
        <v>6106</v>
      </c>
      <c r="H24" s="18">
        <f t="shared" si="1"/>
        <v>6.7310841794955778E-2</v>
      </c>
      <c r="J24" s="41"/>
    </row>
    <row r="25" spans="1:10" ht="15" customHeight="1" x14ac:dyDescent="0.25">
      <c r="A25" s="90" t="s">
        <v>36</v>
      </c>
      <c r="B25" s="73">
        <f>Hovedtall!$B$25</f>
        <v>541</v>
      </c>
      <c r="C25" s="74">
        <f>Hovedtall!$C$25</f>
        <v>474</v>
      </c>
      <c r="D25" s="18">
        <f t="shared" si="0"/>
        <v>0.14135021097046413</v>
      </c>
      <c r="E25" s="19"/>
      <c r="F25" s="73">
        <f>Hovedtall!$F$25</f>
        <v>3018</v>
      </c>
      <c r="G25" s="74">
        <f>Hovedtall!$G$25</f>
        <v>2696</v>
      </c>
      <c r="H25" s="18">
        <f t="shared" si="1"/>
        <v>0.11943620178041543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3362</v>
      </c>
      <c r="C27" s="76">
        <f>Hovedtall!$C$27</f>
        <v>3079</v>
      </c>
      <c r="D27" s="34">
        <f t="shared" si="0"/>
        <v>9.1912958752841833E-2</v>
      </c>
      <c r="E27" s="19"/>
      <c r="F27" s="77">
        <f>Hovedtall!$F$27</f>
        <v>18040</v>
      </c>
      <c r="G27" s="78">
        <f>Hovedtall!$G$27</f>
        <v>17034</v>
      </c>
      <c r="H27" s="34">
        <f>(F27-G27)/G27</f>
        <v>5.9058353880474347E-2</v>
      </c>
      <c r="J27" s="41"/>
    </row>
    <row r="28" spans="1:10" ht="15" customHeight="1" x14ac:dyDescent="0.25">
      <c r="A28" s="89" t="s">
        <v>19</v>
      </c>
      <c r="B28" s="16">
        <f>B22+B17+B27</f>
        <v>60111</v>
      </c>
      <c r="C28" s="17">
        <f>C22+C17+C27</f>
        <v>61185</v>
      </c>
      <c r="D28" s="34">
        <f t="shared" si="0"/>
        <v>-1.7553321892620741E-2</v>
      </c>
      <c r="E28" s="19"/>
      <c r="F28" s="16">
        <f>F22+F17+F27</f>
        <v>338825</v>
      </c>
      <c r="G28" s="17">
        <f>G22+G17+G27</f>
        <v>344107</v>
      </c>
      <c r="H28" s="34">
        <f>(F28-G28)/G28</f>
        <v>-1.5349876637208775E-2</v>
      </c>
      <c r="J28" s="41"/>
    </row>
    <row r="29" spans="1:10" ht="15" customHeight="1" x14ac:dyDescent="0.25">
      <c r="A29" s="89" t="s">
        <v>24</v>
      </c>
      <c r="B29" s="75">
        <f>Hovedtall!$B$29</f>
        <v>10857</v>
      </c>
      <c r="C29" s="76">
        <f>Hovedtall!$C$29</f>
        <v>11319</v>
      </c>
      <c r="D29" s="18">
        <f>(B29-C29)/C29</f>
        <v>-4.0816326530612242E-2</v>
      </c>
      <c r="E29" s="19"/>
      <c r="F29" s="75">
        <f>Hovedtall!$F$29</f>
        <v>54312</v>
      </c>
      <c r="G29" s="76">
        <f>Hovedtall!$G$29</f>
        <v>51128</v>
      </c>
      <c r="H29" s="18">
        <f>(F29-G29)/G29</f>
        <v>6.2275074323267093E-2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70968</v>
      </c>
      <c r="C31" s="17">
        <f>SUM(C28:C29)</f>
        <v>72504</v>
      </c>
      <c r="D31" s="34">
        <f t="shared" si="0"/>
        <v>-2.1185038066865277E-2</v>
      </c>
      <c r="E31" s="19"/>
      <c r="F31" s="16">
        <f>SUM(F28:F29)</f>
        <v>393137</v>
      </c>
      <c r="G31" s="17">
        <f>SUM(G28:G29)</f>
        <v>395235</v>
      </c>
      <c r="H31" s="34">
        <f t="shared" si="1"/>
        <v>-5.3082343415942418E-3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30" sqref="G3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5130692</v>
      </c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/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/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/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60111</v>
      </c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/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/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/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2630A0D-A14C-465E-9C7B-9B0C6B8E9E0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2018-07-10T09:17:27Z</cp:lastPrinted>
  <dcterms:created xsi:type="dcterms:W3CDTF">2000-12-05T13:34:37Z</dcterms:created>
  <dcterms:modified xsi:type="dcterms:W3CDTF">2018-08-28T13:25:09Z</dcterms:modified>
</cp:coreProperties>
</file>