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<sst xmlns="http://schemas.openxmlformats.org/spreadsheetml/2006/main" count="1184" uniqueCount="259">
  <si>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</si>
  <si>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</si>
  <si>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</si>
  <si>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</si>
  <si>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</si>
  <si>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</si>
  <si>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</si>
  <si>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</si>
  <si>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</si>
  <si>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</si>
  <si>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</si>
  <si>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</si>
  <si>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</si>
  <si>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</si>
  <si>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</si>
  <si>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</si>
  <si>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</si>
  <si>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</si>
  <si>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</si>
  <si>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</si>
  <si>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</si>
  <si>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</si>
  <si>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</si>
  <si>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</si>
  <si>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</si>
  <si>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</si>
  <si>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</si>
  <si>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</si>
  <si>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</si>
  <si>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</si>
  <si>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</si>
  <si>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</si>
  <si>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</si>
  <si>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</si>
  <si>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</si>
  <si>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</si>
  <si>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</si>
  <si>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</si>
  <si>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</si>
  <si>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</si>
  <si>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</si>
  <si>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</si>
  <si>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</si>
  <si>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</si>
  <si>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Juli</t>
  </si>
  <si>
    <t>July</t>
  </si>
  <si>
    <t>Juli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</si>
  <si>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</si>
  <si>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</si>
  <si>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</si>
  <si>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</si>
  <si>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</si>
  <si>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</si>
  <si>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</si>
  <si>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</si>
  <si>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</si>
  <si>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</si>
  <si>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</si>
  <si>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</si>
  <si>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</si>
  <si>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</si>
  <si>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</si>
  <si>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</si>
  <si>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</si>
  <si>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</si>
  <si>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</si>
  <si>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</si>
  <si>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</si>
  <si>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</si>
  <si>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</si>
  <si>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</si>
  <si>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</si>
  <si>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</si>
  <si>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</si>
  <si>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</si>
  <si>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</si>
  <si>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</si>
  <si>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</si>
  <si>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</si>
  <si>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</si>
  <si>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</si>
  <si>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</si>
  <si>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</si>
  <si>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</si>
  <si>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</si>
  <si>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</si>
  <si>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</si>
  <si>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</si>
  <si>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</si>
  <si>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</si>
  <si>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</si>
  <si>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</si>
  <si>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</si>
  <si>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</si>
  <si>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</si>
  <si>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</si>
  <si>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</si>
  <si>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</si>
  <si>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</si>
  <si>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</si>
  <si>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</si>
  <si>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</si>
  <si>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</si>
  <si>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</si>
  <si>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</si>
  <si>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</si>
  <si>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</si>
  <si>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</si>
  <si>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</si>
  <si>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</si>
  <si>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</si>
  <si>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</si>
  <si>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</si>
  <si>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</si>
  <si>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</si>
  <si>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</si>
  <si>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</si>
  <si>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</si>
  <si>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</si>
  <si>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</si>
  <si>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</si>
  <si>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</si>
  <si>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</si>
  <si>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</si>
  <si>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</si>
  <si>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</si>
  <si>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</si>
  <si>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</si>
  <si>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</si>
  <si>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</si>
  <si>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</si>
  <si>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</si>
  <si>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</si>
  <si>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</si>
  <si>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</si>
  <si>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</si>
  <si>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</si>
  <si>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</si>
  <si>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</si>
  <si>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</si>
  <si>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</si>
  <si>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</si>
  <si>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</si>
  <si>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</si>
  <si>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</si>
  <si>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</si>
  <si>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</si>
  <si>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</si>
  <si>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</si>
  <si>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</si>
  <si>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</si>
  <si>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</si>
  <si>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</si>
  <si>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</si>
  <si>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</si>
  <si>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</si>
  <si>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</si>
  <si>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</si>
  <si>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</si>
  <si>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</si>
  <si>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</si>
  <si>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</si>
  <si>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</si>
  <si>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</si>
  <si>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</si>
  <si>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</si>
  <si>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</si>
  <si>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</si>
  <si>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</si>
  <si>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</si>
  <si>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</si>
  <si>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</si>
  <si>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</si>
  <si>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</si>
  <si>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</si>
  <si>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</si>
  <si>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</si>
  <si>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</si>
  <si>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</si>
  <si>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</si>
  <si>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</si>
  <si>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</si>
  <si>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</si>
  <si>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</si>
  <si>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</si>
  <si>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</si>
  <si>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</si>
  <si>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</si>
  <si>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</si>
  <si>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</si>
  <si>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</si>
  <si>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</si>
  <si>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</si>
  <si>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</si>
  <si>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</si>
  <si>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</si>
  <si>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</si>
  <si>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</si>
  <si>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</si>
  <si>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</si>
  <si>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</si>
  <si>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</si>
  <si>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</si>
  <si>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</si>
  <si>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</si>
  <si>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</si>
  <si>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</si>
  <si>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</si>
  <si>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</si>
  <si>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</si>
  <si>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</si>
  <si>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</si>
  <si>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</si>
  <si>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</si>
  <si>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</si>
  <si>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</si>
  <si>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</si>
  <si>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</si>
  <si>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</si>
  <si>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</si>
  <si>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</si>
  <si>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</si>
  <si>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</si>
  <si>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</si>
  <si>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</si>
  <si>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</si>
  <si>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</si>
  <si>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</si>
  <si>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</si>
  <si>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</si>
  <si>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Juli 2018 - Flybevegelser hittil i år</t>
  </si>
  <si>
    <t>Dato 08.08.2018</t>
  </si>
  <si>
    <t>Passasjerer inkl. spedbarn - Juli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</si>
  <si>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</si>
  <si>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</si>
  <si>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</si>
  <si>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</si>
  <si>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</si>
  <si>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</si>
  <si>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</si>
  <si>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</si>
  <si>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</si>
  <si>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</si>
  <si>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</si>
  <si>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</si>
  <si>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</si>
  <si>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</si>
  <si>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</si>
  <si>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</si>
  <si>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</si>
  <si>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</si>
  <si>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</si>
  <si>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</si>
  <si>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</si>
  <si>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</si>
  <si>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</si>
  <si>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</si>
  <si>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</si>
  <si>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Juli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</si>
</sst>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330536"/>
        <c:axId val="242555568"/>
      </c:lineChart>
      <c:catAx>
        <c:axId val="2433305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55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55556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3305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556352"/>
        <c:axId val="242556744"/>
      </c:lineChart>
      <c:catAx>
        <c:axId val="24255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55674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255674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5563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557528"/>
        <c:axId val="242557920"/>
      </c:lineChart>
      <c:catAx>
        <c:axId val="24255752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55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55792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55752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013112"/>
        <c:axId val="243013504"/>
      </c:lineChart>
      <c:catAx>
        <c:axId val="243013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01350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301350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0131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807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2374068</v>
      </c>
      <c r="C7" s="62">
        <v>2269400</v>
      </c>
      <c r="D7" s="46">
        <f>(B7-C7)/C7</f>
        <v>4.6121441790781703E-2</v>
      </c>
      <c r="E7" s="45"/>
      <c r="F7" s="61">
        <v>17868726</v>
      </c>
      <c r="G7" s="62">
        <v>17569791</v>
      </c>
      <c r="H7" s="46">
        <f>(F7-G7)/G7</f>
        <v>1.7014146611078071E-2</v>
      </c>
      <c r="I7" s="40"/>
      <c r="J7" s="41"/>
    </row>
    <row r="8" spans="1:17" ht="15" customHeight="1" x14ac:dyDescent="0.25">
      <c r="A8" s="89" t="s">
        <v>16</v>
      </c>
      <c r="B8" s="16">
        <f>SUM(B9:B10)</f>
        <v>2727659</v>
      </c>
      <c r="C8" s="17">
        <f>SUM(C9:C10)</f>
        <v>2636837</v>
      </c>
      <c r="D8" s="34">
        <f>(B8-C8)/C8</f>
        <v>3.444353974098513E-2</v>
      </c>
      <c r="E8" s="45"/>
      <c r="F8" s="16">
        <f>SUM(F9:F10)</f>
        <v>13167314</v>
      </c>
      <c r="G8" s="17">
        <f>SUM(G9:G10)</f>
        <v>12706259</v>
      </c>
      <c r="H8" s="34">
        <f>(F8-G8)/G8</f>
        <v>3.6285660476462818E-2</v>
      </c>
      <c r="I8" s="40"/>
      <c r="J8" s="41"/>
    </row>
    <row r="9" spans="1:17" ht="15" customHeight="1" x14ac:dyDescent="0.25">
      <c r="A9" s="90" t="s">
        <v>17</v>
      </c>
      <c r="B9" s="63">
        <v>2345908</v>
      </c>
      <c r="C9" s="64">
        <v>2265904</v>
      </c>
      <c r="D9" s="18">
        <f>(B9-C9)/C9</f>
        <v>3.5307762376517275E-2</v>
      </c>
      <c r="E9" s="45"/>
      <c r="F9" s="63">
        <v>12029386</v>
      </c>
      <c r="G9" s="64">
        <v>11553108</v>
      </c>
      <c r="H9" s="18">
        <f>(F9-G9)/G9</f>
        <v>4.1225097177313673E-2</v>
      </c>
      <c r="J9" s="41"/>
    </row>
    <row r="10" spans="1:17" ht="15" customHeight="1" x14ac:dyDescent="0.25">
      <c r="A10" s="90" t="s">
        <v>18</v>
      </c>
      <c r="B10" s="63">
        <v>381751</v>
      </c>
      <c r="C10" s="64">
        <v>370933</v>
      </c>
      <c r="D10" s="18">
        <f>(B10-C10)/C10</f>
        <v>2.9164296517160782E-2</v>
      </c>
      <c r="E10" s="45"/>
      <c r="F10" s="63">
        <v>1137928</v>
      </c>
      <c r="G10" s="64">
        <v>1153151</v>
      </c>
      <c r="H10" s="18">
        <f>(F10-G10)/G10</f>
        <v>-1.3201219961652896E-2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45379</v>
      </c>
      <c r="C12" s="66">
        <v>37565</v>
      </c>
      <c r="D12" s="44">
        <f>(B12-C12)/C12</f>
        <v>0.20801277785172367</v>
      </c>
      <c r="E12" s="45"/>
      <c r="F12" s="65">
        <v>290389</v>
      </c>
      <c r="G12" s="66">
        <v>271355</v>
      </c>
      <c r="H12" s="44">
        <f>(F12-G12)/G12</f>
        <v>7.0144275948480772E-2</v>
      </c>
      <c r="J12" s="41"/>
    </row>
    <row r="13" spans="1:17" ht="15" customHeight="1" x14ac:dyDescent="0.25">
      <c r="A13" s="89" t="s">
        <v>19</v>
      </c>
      <c r="B13" s="16">
        <f>B7+B8+B12</f>
        <v>5147106</v>
      </c>
      <c r="C13" s="17">
        <f>C7+C8+C12</f>
        <v>4943802</v>
      </c>
      <c r="D13" s="34">
        <f>(B13-C13)/C13</f>
        <v>4.1123006139808994E-2</v>
      </c>
      <c r="E13" s="45"/>
      <c r="F13" s="16">
        <f>F7+F8+F12</f>
        <v>31326429</v>
      </c>
      <c r="G13" s="17">
        <f>G7+G8+G12</f>
        <v>30547405</v>
      </c>
      <c r="H13" s="34">
        <f>(F13-G13)/G13</f>
        <v>2.5502133487279852E-2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32900</v>
      </c>
      <c r="C17" s="14">
        <f>SUM(C18:C20)</f>
        <v>33969</v>
      </c>
      <c r="D17" s="46">
        <f>(B17-C17)/C17</f>
        <v>-3.1469869586976361E-2</v>
      </c>
      <c r="E17" s="19"/>
      <c r="F17" s="14">
        <f>SUM(F18:F20)</f>
        <v>261832</v>
      </c>
      <c r="G17" s="15">
        <f>SUM(G18:G20)</f>
        <v>272198</v>
      </c>
      <c r="H17" s="46">
        <f>(F17-G17)/G17</f>
        <v>-3.8082572245203859E-2</v>
      </c>
      <c r="J17" s="43"/>
    </row>
    <row r="18" spans="1:10" ht="15" customHeight="1" x14ac:dyDescent="0.25">
      <c r="A18" s="90" t="s">
        <v>17</v>
      </c>
      <c r="B18" s="63">
        <v>31788</v>
      </c>
      <c r="C18" s="64">
        <v>32343</v>
      </c>
      <c r="D18" s="18">
        <f t="shared" ref="D18:D31" si="0">(B18-C18)/C18</f>
        <v>-1.7159818198682869E-2</v>
      </c>
      <c r="E18" s="19"/>
      <c r="F18" s="63">
        <v>254808</v>
      </c>
      <c r="G18" s="64">
        <v>262289</v>
      </c>
      <c r="H18" s="18">
        <f t="shared" ref="H18:H31" si="1">(F18-G18)/G18</f>
        <v>-2.8521973853268722E-2</v>
      </c>
      <c r="J18" s="41"/>
    </row>
    <row r="19" spans="1:10" ht="15" customHeight="1" x14ac:dyDescent="0.25">
      <c r="A19" s="90" t="s">
        <v>18</v>
      </c>
      <c r="B19" s="63">
        <v>564</v>
      </c>
      <c r="C19" s="64">
        <v>536</v>
      </c>
      <c r="D19" s="18">
        <f t="shared" si="0"/>
        <v>5.2238805970149252E-2</v>
      </c>
      <c r="E19" s="19"/>
      <c r="F19" s="63">
        <v>2869</v>
      </c>
      <c r="G19" s="64">
        <v>2656</v>
      </c>
      <c r="H19" s="18">
        <f t="shared" si="1"/>
        <v>8.0195783132530118E-2</v>
      </c>
      <c r="J19" s="41"/>
    </row>
    <row r="20" spans="1:10" ht="15" customHeight="1" x14ac:dyDescent="0.25">
      <c r="A20" s="90" t="s">
        <v>20</v>
      </c>
      <c r="B20" s="63">
        <v>548</v>
      </c>
      <c r="C20" s="64">
        <v>1090</v>
      </c>
      <c r="D20" s="18">
        <f t="shared" si="0"/>
        <v>-0.49724770642201838</v>
      </c>
      <c r="E20" s="19"/>
      <c r="F20" s="63">
        <v>4155</v>
      </c>
      <c r="G20" s="64">
        <v>7253</v>
      </c>
      <c r="H20" s="18">
        <f t="shared" si="1"/>
        <v>-0.42713359988970079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20055</v>
      </c>
      <c r="C22" s="17">
        <f>SUM(C23:C25)</f>
        <v>18903</v>
      </c>
      <c r="D22" s="34">
        <f t="shared" si="0"/>
        <v>6.0942707506744964E-2</v>
      </c>
      <c r="E22" s="19"/>
      <c r="F22" s="16">
        <f>SUM(F23:F25)</f>
        <v>111908</v>
      </c>
      <c r="G22" s="17">
        <f>SUM(G23:G25)</f>
        <v>107747</v>
      </c>
      <c r="H22" s="34">
        <f t="shared" si="1"/>
        <v>3.861824459149675E-2</v>
      </c>
      <c r="J22" s="41"/>
    </row>
    <row r="23" spans="1:10" ht="15" customHeight="1" x14ac:dyDescent="0.25">
      <c r="A23" s="90" t="s">
        <v>17</v>
      </c>
      <c r="B23" s="63">
        <v>16793</v>
      </c>
      <c r="C23" s="64">
        <v>16004</v>
      </c>
      <c r="D23" s="18">
        <f t="shared" si="0"/>
        <v>4.9300174956260934E-2</v>
      </c>
      <c r="E23" s="19"/>
      <c r="F23" s="63">
        <v>99111</v>
      </c>
      <c r="G23" s="64">
        <v>96046</v>
      </c>
      <c r="H23" s="18">
        <f t="shared" si="1"/>
        <v>3.1911792266205774E-2</v>
      </c>
      <c r="J23" s="41"/>
    </row>
    <row r="24" spans="1:10" ht="15" customHeight="1" x14ac:dyDescent="0.25">
      <c r="A24" s="90" t="s">
        <v>18</v>
      </c>
      <c r="B24" s="63">
        <v>2682</v>
      </c>
      <c r="C24" s="64">
        <v>2437</v>
      </c>
      <c r="D24" s="18">
        <f t="shared" si="0"/>
        <v>0.10053344275748871</v>
      </c>
      <c r="E24" s="19"/>
      <c r="F24" s="63">
        <v>9199</v>
      </c>
      <c r="G24" s="64">
        <v>8543</v>
      </c>
      <c r="H24" s="18">
        <f t="shared" si="1"/>
        <v>7.6788013578368258E-2</v>
      </c>
      <c r="J24" s="41"/>
    </row>
    <row r="25" spans="1:10" ht="15" customHeight="1" x14ac:dyDescent="0.25">
      <c r="A25" s="90" t="s">
        <v>20</v>
      </c>
      <c r="B25" s="63">
        <v>580</v>
      </c>
      <c r="C25" s="64">
        <v>462</v>
      </c>
      <c r="D25" s="18">
        <f t="shared" si="0"/>
        <v>0.25541125541125542</v>
      </c>
      <c r="E25" s="19"/>
      <c r="F25" s="63">
        <v>3598</v>
      </c>
      <c r="G25" s="64">
        <v>3158</v>
      </c>
      <c r="H25" s="18">
        <f t="shared" si="1"/>
        <v>0.13932868904369855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3326</v>
      </c>
      <c r="C27" s="66">
        <v>2793</v>
      </c>
      <c r="D27" s="34">
        <f t="shared" si="0"/>
        <v>0.1908342284282134</v>
      </c>
      <c r="E27" s="19"/>
      <c r="F27" s="67">
        <v>21366</v>
      </c>
      <c r="G27" s="68">
        <v>19827</v>
      </c>
      <c r="H27" s="34">
        <f>(F27-G27)/G27</f>
        <v>7.7621425329096688E-2</v>
      </c>
      <c r="J27" s="41"/>
    </row>
    <row r="28" spans="1:10" ht="15" customHeight="1" x14ac:dyDescent="0.25">
      <c r="A28" s="89" t="s">
        <v>19</v>
      </c>
      <c r="B28" s="16">
        <f>B22+B17+B27</f>
        <v>56281</v>
      </c>
      <c r="C28" s="17">
        <f>C22+C17+C27</f>
        <v>55665</v>
      </c>
      <c r="D28" s="34">
        <f t="shared" si="0"/>
        <v>1.1066199586813976E-2</v>
      </c>
      <c r="E28" s="19"/>
      <c r="F28" s="16">
        <f>F22+F17+F27</f>
        <v>395106</v>
      </c>
      <c r="G28" s="17">
        <f>G22+G17+G27</f>
        <v>399772</v>
      </c>
      <c r="H28" s="34">
        <f>(F28-G28)/G28</f>
        <v>-1.1671652842120009E-2</v>
      </c>
      <c r="J28" s="41"/>
    </row>
    <row r="29" spans="1:10" ht="15" customHeight="1" x14ac:dyDescent="0.25">
      <c r="A29" s="89" t="s">
        <v>24</v>
      </c>
      <c r="B29" s="65">
        <v>12477</v>
      </c>
      <c r="C29" s="66">
        <v>10957</v>
      </c>
      <c r="D29" s="34">
        <f>(B29-C29)/C29</f>
        <v>0.13872410331295063</v>
      </c>
      <c r="E29" s="19"/>
      <c r="F29" s="65">
        <v>66789</v>
      </c>
      <c r="G29" s="66">
        <v>62085</v>
      </c>
      <c r="H29" s="34">
        <f>(F29-G29)/G29</f>
        <v>7.5767093500845609E-2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68758</v>
      </c>
      <c r="C31" s="17">
        <f>SUM(C28:C29)</f>
        <v>66622</v>
      </c>
      <c r="D31" s="34">
        <f t="shared" si="0"/>
        <v>3.2061481192398905E-2</v>
      </c>
      <c r="E31" s="19"/>
      <c r="F31" s="16">
        <f>SUM(F28:F29)</f>
        <v>461895</v>
      </c>
      <c r="G31" s="17">
        <f>SUM(G28:G29)</f>
        <v>461857</v>
      </c>
      <c r="H31" s="34">
        <f t="shared" si="1"/>
        <v>8.2276548801901882E-5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232</v>
      </c>
    </row>
    <row r="4" spans="1:33" ht="57" x14ac:dyDescent="0.2">
      <c r="A4" s="99" t="s">
        <v>47</v>
      </c>
      <c r="B4" s="99" t="s">
        <v>48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237</v>
      </c>
      <c r="H4" s="99" t="s">
        <v>238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243</v>
      </c>
      <c r="N4" s="99" t="s">
        <v>244</v>
      </c>
      <c r="O4" s="99" t="s">
        <v>245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246</v>
      </c>
      <c r="U4" s="100" t="s">
        <v>247</v>
      </c>
      <c r="V4" s="100" t="s">
        <v>248</v>
      </c>
      <c r="W4" s="100" t="s">
        <v>249</v>
      </c>
      <c r="X4" s="100" t="s">
        <v>250</v>
      </c>
      <c r="Y4" s="100" t="s">
        <v>251</v>
      </c>
      <c r="Z4" s="100" t="s">
        <v>65</v>
      </c>
      <c r="AA4" s="100" t="s">
        <v>252</v>
      </c>
      <c r="AB4" s="100" t="s">
        <v>253</v>
      </c>
      <c r="AC4" s="100" t="s">
        <v>68</v>
      </c>
      <c r="AD4" s="100" t="s">
        <v>69</v>
      </c>
      <c r="AE4" s="100" t="s">
        <v>254</v>
      </c>
      <c r="AF4" s="100" t="s">
        <v>255</v>
      </c>
      <c r="AG4" s="100" t="s">
        <v>61</v>
      </c>
    </row>
    <row r="5" spans="1:33" ht="14.25" x14ac:dyDescent="0.2">
      <c r="A5" s="101" t="s">
        <v>70</v>
      </c>
      <c r="B5" s="101" t="s">
        <v>71</v>
      </c>
      <c r="C5" s="102">
        <v>38051</v>
      </c>
      <c r="D5" s="102">
        <v>1426</v>
      </c>
      <c r="E5" s="102">
        <v>39477</v>
      </c>
      <c r="F5" s="103">
        <v>3.7257941616963101E-2</v>
      </c>
      <c r="G5" s="102">
        <v>0</v>
      </c>
      <c r="H5" s="102">
        <v>0</v>
      </c>
      <c r="I5" s="102">
        <v>0</v>
      </c>
      <c r="J5" s="116">
        <v>-1</v>
      </c>
      <c r="K5" s="106">
        <v>17</v>
      </c>
      <c r="L5" s="103">
        <v>-0.61363636363636409</v>
      </c>
      <c r="M5" s="106">
        <v>39494</v>
      </c>
      <c r="N5" s="103">
        <v>3.6152796725784406E-2</v>
      </c>
      <c r="O5" s="106">
        <v>598</v>
      </c>
      <c r="P5" s="106">
        <v>40092</v>
      </c>
      <c r="Q5" s="117">
        <v>3.5407143410552407E-2</v>
      </c>
      <c r="R5" s="104">
        <v>4</v>
      </c>
      <c r="S5" s="101" t="s">
        <v>72</v>
      </c>
      <c r="T5" s="106">
        <v>36367</v>
      </c>
      <c r="U5" s="106">
        <v>38059</v>
      </c>
      <c r="V5" s="106">
        <v>1692</v>
      </c>
      <c r="W5" s="106">
        <v>13</v>
      </c>
      <c r="X5" s="106">
        <v>13</v>
      </c>
      <c r="Y5" s="106">
        <v>0</v>
      </c>
      <c r="Z5" s="106">
        <v>44</v>
      </c>
      <c r="AA5" s="106">
        <v>605</v>
      </c>
      <c r="AB5" s="106">
        <v>38116</v>
      </c>
      <c r="AC5" s="106">
        <v>38721</v>
      </c>
      <c r="AD5" s="101" t="s">
        <v>73</v>
      </c>
      <c r="AE5" s="106">
        <v>4036</v>
      </c>
      <c r="AF5" s="106">
        <v>14</v>
      </c>
      <c r="AG5" s="105" t="s">
        <v>72</v>
      </c>
    </row>
    <row r="6" spans="1:33" ht="14.25" x14ac:dyDescent="0.2">
      <c r="A6" s="101" t="s">
        <v>74</v>
      </c>
      <c r="B6" s="101" t="s">
        <v>75</v>
      </c>
      <c r="C6" s="102">
        <v>5647</v>
      </c>
      <c r="D6" s="102">
        <v>186</v>
      </c>
      <c r="E6" s="102">
        <v>5833</v>
      </c>
      <c r="F6" s="103">
        <v>7.0864696163025515E-2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5833</v>
      </c>
      <c r="N6" s="103">
        <v>7.0864696163025515E-2</v>
      </c>
      <c r="O6" s="106">
        <v>1960</v>
      </c>
      <c r="P6" s="106">
        <v>7793</v>
      </c>
      <c r="Q6" s="117">
        <v>8.6132404181184702E-2</v>
      </c>
      <c r="R6" s="104">
        <v>5</v>
      </c>
      <c r="S6" s="101" t="s">
        <v>72</v>
      </c>
      <c r="T6" s="106">
        <v>5337</v>
      </c>
      <c r="U6" s="106">
        <v>5447</v>
      </c>
      <c r="V6" s="106">
        <v>110</v>
      </c>
      <c r="W6" s="106">
        <v>0</v>
      </c>
      <c r="X6" s="106">
        <v>0</v>
      </c>
      <c r="Y6" s="106">
        <v>0</v>
      </c>
      <c r="Z6" s="106">
        <v>0</v>
      </c>
      <c r="AA6" s="106">
        <v>1728</v>
      </c>
      <c r="AB6" s="106">
        <v>5447</v>
      </c>
      <c r="AC6" s="106">
        <v>7175</v>
      </c>
      <c r="AD6" s="101" t="s">
        <v>77</v>
      </c>
      <c r="AE6" s="106">
        <v>4036</v>
      </c>
      <c r="AF6" s="106">
        <v>14</v>
      </c>
      <c r="AG6" s="107"/>
    </row>
    <row r="7" spans="1:33" ht="14.25" x14ac:dyDescent="0.2">
      <c r="A7" s="101" t="s">
        <v>78</v>
      </c>
      <c r="B7" s="101" t="s">
        <v>79</v>
      </c>
      <c r="C7" s="102">
        <v>25633</v>
      </c>
      <c r="D7" s="102">
        <v>0</v>
      </c>
      <c r="E7" s="102">
        <v>25633</v>
      </c>
      <c r="F7" s="103">
        <v>-3.8086354980373899E-3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25633</v>
      </c>
      <c r="N7" s="103">
        <v>-3.8086354980373899E-3</v>
      </c>
      <c r="O7" s="106">
        <v>0</v>
      </c>
      <c r="P7" s="106">
        <v>25633</v>
      </c>
      <c r="Q7" s="117">
        <v>-1.5365113509776099E-2</v>
      </c>
      <c r="R7" s="104">
        <v>4</v>
      </c>
      <c r="S7" s="101" t="s">
        <v>72</v>
      </c>
      <c r="T7" s="106">
        <v>25723</v>
      </c>
      <c r="U7" s="106">
        <v>25731</v>
      </c>
      <c r="V7" s="106">
        <v>8</v>
      </c>
      <c r="W7" s="106">
        <v>0</v>
      </c>
      <c r="X7" s="106">
        <v>0</v>
      </c>
      <c r="Y7" s="106">
        <v>0</v>
      </c>
      <c r="Z7" s="106">
        <v>0</v>
      </c>
      <c r="AA7" s="106">
        <v>302</v>
      </c>
      <c r="AB7" s="106">
        <v>25731</v>
      </c>
      <c r="AC7" s="106">
        <v>26033</v>
      </c>
      <c r="AD7" s="101" t="s">
        <v>80</v>
      </c>
      <c r="AE7" s="106">
        <v>4036</v>
      </c>
      <c r="AF7" s="106">
        <v>14</v>
      </c>
      <c r="AG7" s="107"/>
    </row>
    <row r="8" spans="1:33" ht="14.25" x14ac:dyDescent="0.2">
      <c r="A8" s="101" t="s">
        <v>81</v>
      </c>
      <c r="B8" s="101" t="s">
        <v>82</v>
      </c>
      <c r="C8" s="102">
        <v>207078</v>
      </c>
      <c r="D8" s="102">
        <v>27500</v>
      </c>
      <c r="E8" s="102">
        <v>234578</v>
      </c>
      <c r="F8" s="103">
        <v>5.8588867077325794E-2</v>
      </c>
      <c r="G8" s="102">
        <v>329020</v>
      </c>
      <c r="H8" s="102">
        <v>9136</v>
      </c>
      <c r="I8" s="102">
        <v>338156</v>
      </c>
      <c r="J8" s="116">
        <v>1.8821423944514901E-2</v>
      </c>
      <c r="K8" s="106">
        <v>13962</v>
      </c>
      <c r="L8" s="103">
        <v>8.4090379687863995E-2</v>
      </c>
      <c r="M8" s="106">
        <v>586696</v>
      </c>
      <c r="N8" s="103">
        <v>3.5864423896903697E-2</v>
      </c>
      <c r="O8" s="106">
        <v>4315</v>
      </c>
      <c r="P8" s="106">
        <v>591011</v>
      </c>
      <c r="Q8" s="117">
        <v>3.3973533569399202E-2</v>
      </c>
      <c r="R8" s="104">
        <v>2</v>
      </c>
      <c r="S8" s="101" t="s">
        <v>72</v>
      </c>
      <c r="T8" s="106">
        <v>198457</v>
      </c>
      <c r="U8" s="106">
        <v>221595</v>
      </c>
      <c r="V8" s="106">
        <v>23138</v>
      </c>
      <c r="W8" s="106">
        <v>324775</v>
      </c>
      <c r="X8" s="106">
        <v>331909</v>
      </c>
      <c r="Y8" s="106">
        <v>7134</v>
      </c>
      <c r="Z8" s="106">
        <v>12879</v>
      </c>
      <c r="AA8" s="106">
        <v>5209</v>
      </c>
      <c r="AB8" s="106">
        <v>566383</v>
      </c>
      <c r="AC8" s="106">
        <v>571592</v>
      </c>
      <c r="AD8" s="101" t="s">
        <v>83</v>
      </c>
      <c r="AE8" s="106">
        <v>4036</v>
      </c>
      <c r="AF8" s="106">
        <v>14</v>
      </c>
      <c r="AG8" s="107"/>
    </row>
    <row r="9" spans="1:33" ht="14.25" x14ac:dyDescent="0.2">
      <c r="A9" s="101" t="s">
        <v>84</v>
      </c>
      <c r="B9" s="101" t="s">
        <v>85</v>
      </c>
      <c r="C9" s="102">
        <v>447</v>
      </c>
      <c r="D9" s="102">
        <v>6</v>
      </c>
      <c r="E9" s="102">
        <v>453</v>
      </c>
      <c r="F9" s="103">
        <v>-8.8531187122736402E-2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453</v>
      </c>
      <c r="N9" s="103">
        <v>-8.8531187122736402E-2</v>
      </c>
      <c r="O9" s="106">
        <v>406</v>
      </c>
      <c r="P9" s="106">
        <v>859</v>
      </c>
      <c r="Q9" s="117">
        <v>-0.107995846313603</v>
      </c>
      <c r="R9" s="104">
        <v>5</v>
      </c>
      <c r="S9" s="101" t="s">
        <v>72</v>
      </c>
      <c r="T9" s="106">
        <v>497</v>
      </c>
      <c r="U9" s="106">
        <v>497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466</v>
      </c>
      <c r="AB9" s="106">
        <v>497</v>
      </c>
      <c r="AC9" s="106">
        <v>963</v>
      </c>
      <c r="AD9" s="101" t="s">
        <v>86</v>
      </c>
      <c r="AE9" s="106">
        <v>4036</v>
      </c>
      <c r="AF9" s="106">
        <v>14</v>
      </c>
      <c r="AG9" s="107"/>
    </row>
    <row r="10" spans="1:33" ht="14.25" x14ac:dyDescent="0.2">
      <c r="A10" s="101" t="s">
        <v>87</v>
      </c>
      <c r="B10" s="101" t="s">
        <v>88</v>
      </c>
      <c r="C10" s="102">
        <v>115904</v>
      </c>
      <c r="D10" s="102">
        <v>36206</v>
      </c>
      <c r="E10" s="102">
        <v>152110</v>
      </c>
      <c r="F10" s="103">
        <v>-4.7762365872808209E-3</v>
      </c>
      <c r="G10" s="102">
        <v>14486</v>
      </c>
      <c r="H10" s="102">
        <v>372</v>
      </c>
      <c r="I10" s="102">
        <v>14858</v>
      </c>
      <c r="J10" s="116">
        <v>0.23765097875885002</v>
      </c>
      <c r="K10" s="106">
        <v>0</v>
      </c>
      <c r="L10" s="103">
        <v>0</v>
      </c>
      <c r="M10" s="106">
        <v>166968</v>
      </c>
      <c r="N10" s="103">
        <v>1.28787649003609E-2</v>
      </c>
      <c r="O10" s="106">
        <v>4832</v>
      </c>
      <c r="P10" s="106">
        <v>171800</v>
      </c>
      <c r="Q10" s="117">
        <v>5.53274511516846E-4</v>
      </c>
      <c r="R10" s="104">
        <v>3</v>
      </c>
      <c r="S10" s="101" t="s">
        <v>72</v>
      </c>
      <c r="T10" s="106">
        <v>116870</v>
      </c>
      <c r="U10" s="106">
        <v>152840</v>
      </c>
      <c r="V10" s="106">
        <v>35970</v>
      </c>
      <c r="W10" s="106">
        <v>11435</v>
      </c>
      <c r="X10" s="106">
        <v>12005</v>
      </c>
      <c r="Y10" s="106">
        <v>570</v>
      </c>
      <c r="Z10" s="106">
        <v>0</v>
      </c>
      <c r="AA10" s="106">
        <v>6860</v>
      </c>
      <c r="AB10" s="106">
        <v>164845</v>
      </c>
      <c r="AC10" s="106">
        <v>171705</v>
      </c>
      <c r="AD10" s="101" t="s">
        <v>89</v>
      </c>
      <c r="AE10" s="106">
        <v>4036</v>
      </c>
      <c r="AF10" s="106">
        <v>14</v>
      </c>
      <c r="AG10" s="107"/>
    </row>
    <row r="11" spans="1:33" ht="14.25" x14ac:dyDescent="0.2">
      <c r="A11" s="101" t="s">
        <v>90</v>
      </c>
      <c r="B11" s="101" t="s">
        <v>91</v>
      </c>
      <c r="C11" s="102">
        <v>8352</v>
      </c>
      <c r="D11" s="102">
        <v>64</v>
      </c>
      <c r="E11" s="102">
        <v>8416</v>
      </c>
      <c r="F11" s="103">
        <v>2.6216315083526402E-2</v>
      </c>
      <c r="G11" s="102">
        <v>0</v>
      </c>
      <c r="H11" s="102">
        <v>0</v>
      </c>
      <c r="I11" s="102">
        <v>0</v>
      </c>
      <c r="J11" s="116">
        <v>0</v>
      </c>
      <c r="K11" s="106">
        <v>2268</v>
      </c>
      <c r="L11" s="103">
        <v>0.93680614859094813</v>
      </c>
      <c r="M11" s="106">
        <v>10684</v>
      </c>
      <c r="N11" s="103">
        <v>0.13999146393512601</v>
      </c>
      <c r="O11" s="106">
        <v>1399</v>
      </c>
      <c r="P11" s="106">
        <v>12083</v>
      </c>
      <c r="Q11" s="117">
        <v>0.136047386235427</v>
      </c>
      <c r="R11" s="104">
        <v>5</v>
      </c>
      <c r="S11" s="101" t="s">
        <v>72</v>
      </c>
      <c r="T11" s="106">
        <v>8195</v>
      </c>
      <c r="U11" s="106">
        <v>8201</v>
      </c>
      <c r="V11" s="106">
        <v>6</v>
      </c>
      <c r="W11" s="106">
        <v>0</v>
      </c>
      <c r="X11" s="106">
        <v>0</v>
      </c>
      <c r="Y11" s="106">
        <v>0</v>
      </c>
      <c r="Z11" s="106">
        <v>1171</v>
      </c>
      <c r="AA11" s="106">
        <v>1264</v>
      </c>
      <c r="AB11" s="106">
        <v>9372</v>
      </c>
      <c r="AC11" s="106">
        <v>10636</v>
      </c>
      <c r="AD11" s="101" t="s">
        <v>92</v>
      </c>
      <c r="AE11" s="106">
        <v>4036</v>
      </c>
      <c r="AF11" s="106">
        <v>14</v>
      </c>
      <c r="AG11" s="107"/>
    </row>
    <row r="12" spans="1:33" ht="14.25" x14ac:dyDescent="0.2">
      <c r="A12" s="101" t="s">
        <v>93</v>
      </c>
      <c r="B12" s="101" t="s">
        <v>94</v>
      </c>
      <c r="C12" s="102">
        <v>1086</v>
      </c>
      <c r="D12" s="102">
        <v>40</v>
      </c>
      <c r="E12" s="102">
        <v>1126</v>
      </c>
      <c r="F12" s="103">
        <v>-1.05448154657293E-2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1126</v>
      </c>
      <c r="N12" s="103">
        <v>-1.05448154657293E-2</v>
      </c>
      <c r="O12" s="106">
        <v>993</v>
      </c>
      <c r="P12" s="106">
        <v>2119</v>
      </c>
      <c r="Q12" s="117">
        <v>2.2190062711046801E-2</v>
      </c>
      <c r="R12" s="104">
        <v>5</v>
      </c>
      <c r="S12" s="101" t="s">
        <v>72</v>
      </c>
      <c r="T12" s="106">
        <v>1118</v>
      </c>
      <c r="U12" s="106">
        <v>1138</v>
      </c>
      <c r="V12" s="106">
        <v>20</v>
      </c>
      <c r="W12" s="106">
        <v>0</v>
      </c>
      <c r="X12" s="106">
        <v>0</v>
      </c>
      <c r="Y12" s="106">
        <v>0</v>
      </c>
      <c r="Z12" s="106">
        <v>0</v>
      </c>
      <c r="AA12" s="106">
        <v>935</v>
      </c>
      <c r="AB12" s="106">
        <v>1138</v>
      </c>
      <c r="AC12" s="106">
        <v>2073</v>
      </c>
      <c r="AD12" s="101" t="s">
        <v>95</v>
      </c>
      <c r="AE12" s="106">
        <v>4036</v>
      </c>
      <c r="AF12" s="106">
        <v>14</v>
      </c>
      <c r="AG12" s="107"/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-1</v>
      </c>
      <c r="O13" s="106">
        <v>0</v>
      </c>
      <c r="P13" s="106">
        <v>0</v>
      </c>
      <c r="Q13" s="117">
        <v>-1</v>
      </c>
      <c r="R13" s="104">
        <v>5</v>
      </c>
      <c r="S13" s="101" t="s">
        <v>72</v>
      </c>
      <c r="T13" s="106">
        <v>69</v>
      </c>
      <c r="U13" s="106">
        <v>69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69</v>
      </c>
      <c r="AC13" s="106">
        <v>69</v>
      </c>
      <c r="AD13" s="101" t="s">
        <v>98</v>
      </c>
      <c r="AE13" s="106">
        <v>4036</v>
      </c>
      <c r="AF13" s="106">
        <v>14</v>
      </c>
      <c r="AG13" s="107"/>
    </row>
    <row r="14" spans="1:33" ht="14.25" x14ac:dyDescent="0.2">
      <c r="A14" s="101" t="s">
        <v>99</v>
      </c>
      <c r="B14" s="101" t="s">
        <v>100</v>
      </c>
      <c r="C14" s="102">
        <v>7473</v>
      </c>
      <c r="D14" s="102">
        <v>704</v>
      </c>
      <c r="E14" s="102">
        <v>8177</v>
      </c>
      <c r="F14" s="103">
        <v>0.20038167938931303</v>
      </c>
      <c r="G14" s="102">
        <v>0</v>
      </c>
      <c r="H14" s="102">
        <v>0</v>
      </c>
      <c r="I14" s="102">
        <v>0</v>
      </c>
      <c r="J14" s="116">
        <v>0</v>
      </c>
      <c r="K14" s="106">
        <v>2686</v>
      </c>
      <c r="L14" s="103">
        <v>0.17241379310344801</v>
      </c>
      <c r="M14" s="106">
        <v>10863</v>
      </c>
      <c r="N14" s="103">
        <v>0.19334285400417403</v>
      </c>
      <c r="O14" s="106">
        <v>572</v>
      </c>
      <c r="P14" s="106">
        <v>11435</v>
      </c>
      <c r="Q14" s="117">
        <v>0.15214105793450899</v>
      </c>
      <c r="R14" s="104">
        <v>5</v>
      </c>
      <c r="S14" s="101" t="s">
        <v>72</v>
      </c>
      <c r="T14" s="106">
        <v>6678</v>
      </c>
      <c r="U14" s="106">
        <v>6812</v>
      </c>
      <c r="V14" s="106">
        <v>134</v>
      </c>
      <c r="W14" s="106">
        <v>0</v>
      </c>
      <c r="X14" s="106">
        <v>0</v>
      </c>
      <c r="Y14" s="106">
        <v>0</v>
      </c>
      <c r="Z14" s="106">
        <v>2291</v>
      </c>
      <c r="AA14" s="106">
        <v>822</v>
      </c>
      <c r="AB14" s="106">
        <v>9103</v>
      </c>
      <c r="AC14" s="106">
        <v>9925</v>
      </c>
      <c r="AD14" s="101" t="s">
        <v>101</v>
      </c>
      <c r="AE14" s="106">
        <v>4036</v>
      </c>
      <c r="AF14" s="106">
        <v>14</v>
      </c>
      <c r="AG14" s="107"/>
    </row>
    <row r="15" spans="1:33" ht="14.25" x14ac:dyDescent="0.2">
      <c r="A15" s="101" t="s">
        <v>102</v>
      </c>
      <c r="B15" s="101" t="s">
        <v>103</v>
      </c>
      <c r="C15" s="102">
        <v>4934</v>
      </c>
      <c r="D15" s="102">
        <v>348</v>
      </c>
      <c r="E15" s="102">
        <v>5282</v>
      </c>
      <c r="F15" s="103">
        <v>3.0433086227077601E-2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5282</v>
      </c>
      <c r="N15" s="103">
        <v>3.0433086227077601E-2</v>
      </c>
      <c r="O15" s="106">
        <v>605</v>
      </c>
      <c r="P15" s="106">
        <v>5887</v>
      </c>
      <c r="Q15" s="117">
        <v>6.3403179190751391E-2</v>
      </c>
      <c r="R15" s="104">
        <v>5</v>
      </c>
      <c r="S15" s="101" t="s">
        <v>72</v>
      </c>
      <c r="T15" s="106">
        <v>5112</v>
      </c>
      <c r="U15" s="106">
        <v>5126</v>
      </c>
      <c r="V15" s="106">
        <v>14</v>
      </c>
      <c r="W15" s="106">
        <v>0</v>
      </c>
      <c r="X15" s="106">
        <v>0</v>
      </c>
      <c r="Y15" s="106">
        <v>0</v>
      </c>
      <c r="Z15" s="106">
        <v>0</v>
      </c>
      <c r="AA15" s="106">
        <v>410</v>
      </c>
      <c r="AB15" s="106">
        <v>5126</v>
      </c>
      <c r="AC15" s="106">
        <v>5536</v>
      </c>
      <c r="AD15" s="101" t="s">
        <v>104</v>
      </c>
      <c r="AE15" s="106">
        <v>4036</v>
      </c>
      <c r="AF15" s="106">
        <v>14</v>
      </c>
      <c r="AG15" s="107"/>
    </row>
    <row r="16" spans="1:33" ht="14.25" x14ac:dyDescent="0.2">
      <c r="A16" s="101" t="s">
        <v>105</v>
      </c>
      <c r="B16" s="101" t="s">
        <v>106</v>
      </c>
      <c r="C16" s="102">
        <v>8454</v>
      </c>
      <c r="D16" s="102">
        <v>1004</v>
      </c>
      <c r="E16" s="102">
        <v>9458</v>
      </c>
      <c r="F16" s="103">
        <v>-2.10123175654694E-2</v>
      </c>
      <c r="G16" s="102">
        <v>0</v>
      </c>
      <c r="H16" s="102">
        <v>0</v>
      </c>
      <c r="I16" s="102">
        <v>0</v>
      </c>
      <c r="J16" s="116">
        <v>0</v>
      </c>
      <c r="K16" s="106">
        <v>2196</v>
      </c>
      <c r="L16" s="103">
        <v>-5.9125964010282799E-2</v>
      </c>
      <c r="M16" s="106">
        <v>11654</v>
      </c>
      <c r="N16" s="103">
        <v>-2.8428511879950002E-2</v>
      </c>
      <c r="O16" s="106">
        <v>2845</v>
      </c>
      <c r="P16" s="106">
        <v>14499</v>
      </c>
      <c r="Q16" s="117">
        <v>6.2111801242236005E-4</v>
      </c>
      <c r="R16" s="104">
        <v>5</v>
      </c>
      <c r="S16" s="101" t="s">
        <v>72</v>
      </c>
      <c r="T16" s="106">
        <v>8881</v>
      </c>
      <c r="U16" s="106">
        <v>9661</v>
      </c>
      <c r="V16" s="106">
        <v>780</v>
      </c>
      <c r="W16" s="106">
        <v>0</v>
      </c>
      <c r="X16" s="106">
        <v>0</v>
      </c>
      <c r="Y16" s="106">
        <v>0</v>
      </c>
      <c r="Z16" s="106">
        <v>2334</v>
      </c>
      <c r="AA16" s="106">
        <v>2495</v>
      </c>
      <c r="AB16" s="106">
        <v>11995</v>
      </c>
      <c r="AC16" s="106">
        <v>14490</v>
      </c>
      <c r="AD16" s="101" t="s">
        <v>107</v>
      </c>
      <c r="AE16" s="106">
        <v>4036</v>
      </c>
      <c r="AF16" s="106">
        <v>14</v>
      </c>
      <c r="AG16" s="107"/>
    </row>
    <row r="17" spans="1:33" ht="14.25" x14ac:dyDescent="0.2">
      <c r="A17" s="101" t="s">
        <v>108</v>
      </c>
      <c r="B17" s="101" t="s">
        <v>109</v>
      </c>
      <c r="C17" s="102">
        <v>79365</v>
      </c>
      <c r="D17" s="102">
        <v>180</v>
      </c>
      <c r="E17" s="102">
        <v>79545</v>
      </c>
      <c r="F17" s="103">
        <v>3.0482433412788904E-2</v>
      </c>
      <c r="G17" s="102">
        <v>9253</v>
      </c>
      <c r="H17" s="102">
        <v>0</v>
      </c>
      <c r="I17" s="102">
        <v>9253</v>
      </c>
      <c r="J17" s="116">
        <v>1.4027397260274001E-2</v>
      </c>
      <c r="K17" s="106">
        <v>0</v>
      </c>
      <c r="L17" s="103">
        <v>0</v>
      </c>
      <c r="M17" s="106">
        <v>88798</v>
      </c>
      <c r="N17" s="103">
        <v>2.8742889581426602E-2</v>
      </c>
      <c r="O17" s="106">
        <v>823</v>
      </c>
      <c r="P17" s="106">
        <v>89621</v>
      </c>
      <c r="Q17" s="117">
        <v>3.5434526422811204E-2</v>
      </c>
      <c r="R17" s="104">
        <v>4</v>
      </c>
      <c r="S17" s="101" t="s">
        <v>72</v>
      </c>
      <c r="T17" s="106">
        <v>76892</v>
      </c>
      <c r="U17" s="106">
        <v>77192</v>
      </c>
      <c r="V17" s="106">
        <v>300</v>
      </c>
      <c r="W17" s="106">
        <v>8999</v>
      </c>
      <c r="X17" s="106">
        <v>9125</v>
      </c>
      <c r="Y17" s="106">
        <v>126</v>
      </c>
      <c r="Z17" s="106">
        <v>0</v>
      </c>
      <c r="AA17" s="106">
        <v>237</v>
      </c>
      <c r="AB17" s="106">
        <v>86317</v>
      </c>
      <c r="AC17" s="106">
        <v>86554</v>
      </c>
      <c r="AD17" s="101" t="s">
        <v>110</v>
      </c>
      <c r="AE17" s="106">
        <v>4036</v>
      </c>
      <c r="AF17" s="106">
        <v>14</v>
      </c>
      <c r="AG17" s="107"/>
    </row>
    <row r="18" spans="1:33" ht="14.25" x14ac:dyDescent="0.2">
      <c r="A18" s="101" t="s">
        <v>111</v>
      </c>
      <c r="B18" s="101" t="s">
        <v>112</v>
      </c>
      <c r="C18" s="102">
        <v>1279</v>
      </c>
      <c r="D18" s="102">
        <v>0</v>
      </c>
      <c r="E18" s="102">
        <v>1279</v>
      </c>
      <c r="F18" s="103">
        <v>0.17017383348581899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1279</v>
      </c>
      <c r="N18" s="103">
        <v>0.17017383348581899</v>
      </c>
      <c r="O18" s="106">
        <v>1274</v>
      </c>
      <c r="P18" s="106">
        <v>2553</v>
      </c>
      <c r="Q18" s="117">
        <v>0.15520361990950199</v>
      </c>
      <c r="R18" s="104">
        <v>5</v>
      </c>
      <c r="S18" s="101" t="s">
        <v>72</v>
      </c>
      <c r="T18" s="106">
        <v>1091</v>
      </c>
      <c r="U18" s="106">
        <v>1093</v>
      </c>
      <c r="V18" s="106">
        <v>2</v>
      </c>
      <c r="W18" s="106">
        <v>0</v>
      </c>
      <c r="X18" s="106">
        <v>0</v>
      </c>
      <c r="Y18" s="106">
        <v>0</v>
      </c>
      <c r="Z18" s="106">
        <v>0</v>
      </c>
      <c r="AA18" s="106">
        <v>1117</v>
      </c>
      <c r="AB18" s="106">
        <v>1093</v>
      </c>
      <c r="AC18" s="106">
        <v>2210</v>
      </c>
      <c r="AD18" s="101" t="s">
        <v>113</v>
      </c>
      <c r="AE18" s="106">
        <v>4036</v>
      </c>
      <c r="AF18" s="106">
        <v>14</v>
      </c>
      <c r="AG18" s="107"/>
    </row>
    <row r="19" spans="1:33" ht="14.25" x14ac:dyDescent="0.2">
      <c r="A19" s="101" t="s">
        <v>114</v>
      </c>
      <c r="B19" s="101" t="s">
        <v>115</v>
      </c>
      <c r="C19" s="102">
        <v>27929</v>
      </c>
      <c r="D19" s="102">
        <v>14</v>
      </c>
      <c r="E19" s="102">
        <v>27943</v>
      </c>
      <c r="F19" s="103">
        <v>-3.3114186851211098E-2</v>
      </c>
      <c r="G19" s="102">
        <v>22738</v>
      </c>
      <c r="H19" s="102">
        <v>0</v>
      </c>
      <c r="I19" s="102">
        <v>22738</v>
      </c>
      <c r="J19" s="116">
        <v>-4.61848231888922E-2</v>
      </c>
      <c r="K19" s="106">
        <v>0</v>
      </c>
      <c r="L19" s="103">
        <v>0</v>
      </c>
      <c r="M19" s="106">
        <v>50681</v>
      </c>
      <c r="N19" s="103">
        <v>-3.9022355372684399E-2</v>
      </c>
      <c r="O19" s="106">
        <v>50</v>
      </c>
      <c r="P19" s="106">
        <v>50731</v>
      </c>
      <c r="Q19" s="117">
        <v>-4.14367772655128E-2</v>
      </c>
      <c r="R19" s="104">
        <v>4</v>
      </c>
      <c r="S19" s="101" t="s">
        <v>72</v>
      </c>
      <c r="T19" s="106">
        <v>28880</v>
      </c>
      <c r="U19" s="106">
        <v>28900</v>
      </c>
      <c r="V19" s="106">
        <v>20</v>
      </c>
      <c r="W19" s="106">
        <v>23839</v>
      </c>
      <c r="X19" s="106">
        <v>23839</v>
      </c>
      <c r="Y19" s="106">
        <v>0</v>
      </c>
      <c r="Z19" s="106">
        <v>0</v>
      </c>
      <c r="AA19" s="106">
        <v>185</v>
      </c>
      <c r="AB19" s="106">
        <v>52739</v>
      </c>
      <c r="AC19" s="106">
        <v>52924</v>
      </c>
      <c r="AD19" s="101" t="s">
        <v>116</v>
      </c>
      <c r="AE19" s="106">
        <v>4036</v>
      </c>
      <c r="AF19" s="106">
        <v>14</v>
      </c>
      <c r="AG19" s="107"/>
    </row>
    <row r="20" spans="1:33" ht="14.25" x14ac:dyDescent="0.2">
      <c r="A20" s="101" t="s">
        <v>117</v>
      </c>
      <c r="B20" s="101" t="s">
        <v>118</v>
      </c>
      <c r="C20" s="102">
        <v>1435</v>
      </c>
      <c r="D20" s="102">
        <v>6</v>
      </c>
      <c r="E20" s="102">
        <v>1441</v>
      </c>
      <c r="F20" s="103">
        <v>0.20384294068504602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1441</v>
      </c>
      <c r="N20" s="103">
        <v>0.20384294068504602</v>
      </c>
      <c r="O20" s="106">
        <v>889</v>
      </c>
      <c r="P20" s="106">
        <v>2330</v>
      </c>
      <c r="Q20" s="117">
        <v>0.203512396694215</v>
      </c>
      <c r="R20" s="104">
        <v>5</v>
      </c>
      <c r="S20" s="101" t="s">
        <v>72</v>
      </c>
      <c r="T20" s="106">
        <v>1189</v>
      </c>
      <c r="U20" s="106">
        <v>1197</v>
      </c>
      <c r="V20" s="106">
        <v>8</v>
      </c>
      <c r="W20" s="106">
        <v>0</v>
      </c>
      <c r="X20" s="106">
        <v>0</v>
      </c>
      <c r="Y20" s="106">
        <v>0</v>
      </c>
      <c r="Z20" s="106">
        <v>0</v>
      </c>
      <c r="AA20" s="106">
        <v>739</v>
      </c>
      <c r="AB20" s="106">
        <v>1197</v>
      </c>
      <c r="AC20" s="106">
        <v>1936</v>
      </c>
      <c r="AD20" s="101" t="s">
        <v>119</v>
      </c>
      <c r="AE20" s="106">
        <v>4036</v>
      </c>
      <c r="AF20" s="106">
        <v>14</v>
      </c>
      <c r="AG20" s="107"/>
    </row>
    <row r="21" spans="1:33" ht="14.25" x14ac:dyDescent="0.2">
      <c r="A21" s="101" t="s">
        <v>120</v>
      </c>
      <c r="B21" s="101" t="s">
        <v>121</v>
      </c>
      <c r="C21" s="102">
        <v>26597</v>
      </c>
      <c r="D21" s="102">
        <v>4372</v>
      </c>
      <c r="E21" s="102">
        <v>30969</v>
      </c>
      <c r="F21" s="103">
        <v>4.7367225772961697E-3</v>
      </c>
      <c r="G21" s="102">
        <v>0</v>
      </c>
      <c r="H21" s="102">
        <v>0</v>
      </c>
      <c r="I21" s="102">
        <v>0</v>
      </c>
      <c r="J21" s="116">
        <v>-1</v>
      </c>
      <c r="K21" s="106">
        <v>0</v>
      </c>
      <c r="L21" s="103">
        <v>0</v>
      </c>
      <c r="M21" s="106">
        <v>30969</v>
      </c>
      <c r="N21" s="103">
        <v>3.5646002786869301E-3</v>
      </c>
      <c r="O21" s="106">
        <v>53</v>
      </c>
      <c r="P21" s="106">
        <v>31022</v>
      </c>
      <c r="Q21" s="117">
        <v>3.2339434706681299E-3</v>
      </c>
      <c r="R21" s="104">
        <v>4</v>
      </c>
      <c r="S21" s="101" t="s">
        <v>72</v>
      </c>
      <c r="T21" s="106">
        <v>27081</v>
      </c>
      <c r="U21" s="106">
        <v>30823</v>
      </c>
      <c r="V21" s="106">
        <v>3742</v>
      </c>
      <c r="W21" s="106">
        <v>36</v>
      </c>
      <c r="X21" s="106">
        <v>36</v>
      </c>
      <c r="Y21" s="106">
        <v>0</v>
      </c>
      <c r="Z21" s="106">
        <v>0</v>
      </c>
      <c r="AA21" s="106">
        <v>63</v>
      </c>
      <c r="AB21" s="106">
        <v>30859</v>
      </c>
      <c r="AC21" s="106">
        <v>30922</v>
      </c>
      <c r="AD21" s="101" t="s">
        <v>122</v>
      </c>
      <c r="AE21" s="106">
        <v>4036</v>
      </c>
      <c r="AF21" s="106">
        <v>14</v>
      </c>
      <c r="AG21" s="107"/>
    </row>
    <row r="22" spans="1:33" ht="14.25" x14ac:dyDescent="0.2">
      <c r="A22" s="101" t="s">
        <v>123</v>
      </c>
      <c r="B22" s="101" t="s">
        <v>124</v>
      </c>
      <c r="C22" s="102">
        <v>52797</v>
      </c>
      <c r="D22" s="102">
        <v>324</v>
      </c>
      <c r="E22" s="102">
        <v>53121</v>
      </c>
      <c r="F22" s="103">
        <v>5.7239526321027002E-2</v>
      </c>
      <c r="G22" s="102">
        <v>32176</v>
      </c>
      <c r="H22" s="102">
        <v>216</v>
      </c>
      <c r="I22" s="102">
        <v>32392</v>
      </c>
      <c r="J22" s="116">
        <v>3.3534347978686097E-2</v>
      </c>
      <c r="K22" s="106">
        <v>0</v>
      </c>
      <c r="L22" s="103">
        <v>0</v>
      </c>
      <c r="M22" s="106">
        <v>85513</v>
      </c>
      <c r="N22" s="103">
        <v>4.8133258157036701E-2</v>
      </c>
      <c r="O22" s="106">
        <v>0</v>
      </c>
      <c r="P22" s="106">
        <v>85513</v>
      </c>
      <c r="Q22" s="117">
        <v>4.8133258157036701E-2</v>
      </c>
      <c r="R22" s="104">
        <v>3</v>
      </c>
      <c r="S22" s="101" t="s">
        <v>72</v>
      </c>
      <c r="T22" s="106">
        <v>49787</v>
      </c>
      <c r="U22" s="106">
        <v>50245</v>
      </c>
      <c r="V22" s="106">
        <v>458</v>
      </c>
      <c r="W22" s="106">
        <v>31131</v>
      </c>
      <c r="X22" s="106">
        <v>31341</v>
      </c>
      <c r="Y22" s="106">
        <v>210</v>
      </c>
      <c r="Z22" s="106">
        <v>0</v>
      </c>
      <c r="AA22" s="106">
        <v>0</v>
      </c>
      <c r="AB22" s="106">
        <v>81586</v>
      </c>
      <c r="AC22" s="106">
        <v>81586</v>
      </c>
      <c r="AD22" s="101" t="s">
        <v>125</v>
      </c>
      <c r="AE22" s="106">
        <v>4036</v>
      </c>
      <c r="AF22" s="106">
        <v>14</v>
      </c>
      <c r="AG22" s="107"/>
    </row>
    <row r="23" spans="1:33" ht="14.25" x14ac:dyDescent="0.2">
      <c r="A23" s="101" t="s">
        <v>126</v>
      </c>
      <c r="B23" s="101" t="s">
        <v>127</v>
      </c>
      <c r="C23" s="102">
        <v>18961</v>
      </c>
      <c r="D23" s="102">
        <v>118</v>
      </c>
      <c r="E23" s="102">
        <v>19079</v>
      </c>
      <c r="F23" s="103">
        <v>3.2860545690775199E-2</v>
      </c>
      <c r="G23" s="102">
        <v>1359</v>
      </c>
      <c r="H23" s="102">
        <v>0</v>
      </c>
      <c r="I23" s="102">
        <v>1359</v>
      </c>
      <c r="J23" s="116">
        <v>-0.20433255269320802</v>
      </c>
      <c r="K23" s="106">
        <v>4385</v>
      </c>
      <c r="L23" s="103">
        <v>0.266608896591566</v>
      </c>
      <c r="M23" s="106">
        <v>24823</v>
      </c>
      <c r="N23" s="103">
        <v>4.9953472633448903E-2</v>
      </c>
      <c r="O23" s="106">
        <v>42</v>
      </c>
      <c r="P23" s="106">
        <v>24865</v>
      </c>
      <c r="Q23" s="117">
        <v>1.2707204822221299E-2</v>
      </c>
      <c r="R23" s="104">
        <v>4</v>
      </c>
      <c r="S23" s="101" t="s">
        <v>72</v>
      </c>
      <c r="T23" s="106">
        <v>18192</v>
      </c>
      <c r="U23" s="106">
        <v>18472</v>
      </c>
      <c r="V23" s="106">
        <v>280</v>
      </c>
      <c r="W23" s="106">
        <v>1708</v>
      </c>
      <c r="X23" s="106">
        <v>1708</v>
      </c>
      <c r="Y23" s="106">
        <v>0</v>
      </c>
      <c r="Z23" s="106">
        <v>3462</v>
      </c>
      <c r="AA23" s="106">
        <v>911</v>
      </c>
      <c r="AB23" s="106">
        <v>23642</v>
      </c>
      <c r="AC23" s="106">
        <v>24553</v>
      </c>
      <c r="AD23" s="101" t="s">
        <v>128</v>
      </c>
      <c r="AE23" s="106">
        <v>4036</v>
      </c>
      <c r="AF23" s="106">
        <v>14</v>
      </c>
      <c r="AG23" s="107"/>
    </row>
    <row r="24" spans="1:33" ht="14.25" x14ac:dyDescent="0.2">
      <c r="A24" s="101" t="s">
        <v>129</v>
      </c>
      <c r="B24" s="101" t="s">
        <v>130</v>
      </c>
      <c r="C24" s="102">
        <v>6569</v>
      </c>
      <c r="D24" s="102">
        <v>0</v>
      </c>
      <c r="E24" s="102">
        <v>6569</v>
      </c>
      <c r="F24" s="103">
        <v>3.4325303101873705E-2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6569</v>
      </c>
      <c r="N24" s="103">
        <v>-4.4509090909090901E-2</v>
      </c>
      <c r="O24" s="106">
        <v>248</v>
      </c>
      <c r="P24" s="106">
        <v>6817</v>
      </c>
      <c r="Q24" s="117">
        <v>-3.4966024915062295E-2</v>
      </c>
      <c r="R24" s="104">
        <v>4</v>
      </c>
      <c r="S24" s="101" t="s">
        <v>72</v>
      </c>
      <c r="T24" s="106">
        <v>6349</v>
      </c>
      <c r="U24" s="106">
        <v>6351</v>
      </c>
      <c r="V24" s="106">
        <v>2</v>
      </c>
      <c r="W24" s="106">
        <v>524</v>
      </c>
      <c r="X24" s="106">
        <v>524</v>
      </c>
      <c r="Y24" s="106">
        <v>0</v>
      </c>
      <c r="Z24" s="106">
        <v>0</v>
      </c>
      <c r="AA24" s="106">
        <v>189</v>
      </c>
      <c r="AB24" s="106">
        <v>6875</v>
      </c>
      <c r="AC24" s="106">
        <v>7064</v>
      </c>
      <c r="AD24" s="101" t="s">
        <v>131</v>
      </c>
      <c r="AE24" s="106">
        <v>4036</v>
      </c>
      <c r="AF24" s="106">
        <v>14</v>
      </c>
      <c r="AG24" s="107"/>
    </row>
    <row r="25" spans="1:33" ht="14.25" x14ac:dyDescent="0.2">
      <c r="A25" s="101" t="s">
        <v>132</v>
      </c>
      <c r="B25" s="101" t="s">
        <v>133</v>
      </c>
      <c r="C25" s="102">
        <v>11972</v>
      </c>
      <c r="D25" s="102">
        <v>112</v>
      </c>
      <c r="E25" s="102">
        <v>12084</v>
      </c>
      <c r="F25" s="103">
        <v>-3.3511957130288698E-2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12084</v>
      </c>
      <c r="N25" s="103">
        <v>-3.3511957130288698E-2</v>
      </c>
      <c r="O25" s="106">
        <v>959</v>
      </c>
      <c r="P25" s="106">
        <v>13043</v>
      </c>
      <c r="Q25" s="117">
        <v>-5.6495949074074098E-2</v>
      </c>
      <c r="R25" s="104">
        <v>5</v>
      </c>
      <c r="S25" s="101" t="s">
        <v>72</v>
      </c>
      <c r="T25" s="106">
        <v>12361</v>
      </c>
      <c r="U25" s="106">
        <v>12503</v>
      </c>
      <c r="V25" s="106">
        <v>142</v>
      </c>
      <c r="W25" s="106">
        <v>0</v>
      </c>
      <c r="X25" s="106">
        <v>0</v>
      </c>
      <c r="Y25" s="106">
        <v>0</v>
      </c>
      <c r="Z25" s="106">
        <v>0</v>
      </c>
      <c r="AA25" s="106">
        <v>1321</v>
      </c>
      <c r="AB25" s="106">
        <v>12503</v>
      </c>
      <c r="AC25" s="106">
        <v>13824</v>
      </c>
      <c r="AD25" s="101" t="s">
        <v>134</v>
      </c>
      <c r="AE25" s="106">
        <v>4036</v>
      </c>
      <c r="AF25" s="106">
        <v>14</v>
      </c>
      <c r="AG25" s="107"/>
    </row>
    <row r="26" spans="1:33" ht="14.25" x14ac:dyDescent="0.2">
      <c r="A26" s="101" t="s">
        <v>135</v>
      </c>
      <c r="B26" s="101" t="s">
        <v>136</v>
      </c>
      <c r="C26" s="102">
        <v>1354</v>
      </c>
      <c r="D26" s="102">
        <v>0</v>
      </c>
      <c r="E26" s="102">
        <v>1354</v>
      </c>
      <c r="F26" s="103">
        <v>5.5339049103663294E-2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1354</v>
      </c>
      <c r="N26" s="103">
        <v>5.5339049103663294E-2</v>
      </c>
      <c r="O26" s="106">
        <v>552</v>
      </c>
      <c r="P26" s="106">
        <v>1906</v>
      </c>
      <c r="Q26" s="117">
        <v>3.6996735582154501E-2</v>
      </c>
      <c r="R26" s="104">
        <v>5</v>
      </c>
      <c r="S26" s="101" t="s">
        <v>72</v>
      </c>
      <c r="T26" s="106">
        <v>1281</v>
      </c>
      <c r="U26" s="106">
        <v>1283</v>
      </c>
      <c r="V26" s="106">
        <v>2</v>
      </c>
      <c r="W26" s="106">
        <v>0</v>
      </c>
      <c r="X26" s="106">
        <v>0</v>
      </c>
      <c r="Y26" s="106">
        <v>0</v>
      </c>
      <c r="Z26" s="106">
        <v>0</v>
      </c>
      <c r="AA26" s="106">
        <v>555</v>
      </c>
      <c r="AB26" s="106">
        <v>1283</v>
      </c>
      <c r="AC26" s="106">
        <v>1838</v>
      </c>
      <c r="AD26" s="101" t="s">
        <v>137</v>
      </c>
      <c r="AE26" s="106">
        <v>4036</v>
      </c>
      <c r="AF26" s="106">
        <v>14</v>
      </c>
      <c r="AG26" s="107"/>
    </row>
    <row r="27" spans="1:33" ht="14.25" x14ac:dyDescent="0.2">
      <c r="A27" s="101" t="s">
        <v>138</v>
      </c>
      <c r="B27" s="101" t="s">
        <v>139</v>
      </c>
      <c r="C27" s="102">
        <v>6988</v>
      </c>
      <c r="D27" s="102">
        <v>56</v>
      </c>
      <c r="E27" s="102">
        <v>7044</v>
      </c>
      <c r="F27" s="103">
        <v>-0.13219169643957102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7044</v>
      </c>
      <c r="N27" s="103">
        <v>-0.13219169643957102</v>
      </c>
      <c r="O27" s="106">
        <v>594</v>
      </c>
      <c r="P27" s="106">
        <v>7638</v>
      </c>
      <c r="Q27" s="117">
        <v>-0.122774778913518</v>
      </c>
      <c r="R27" s="104">
        <v>5</v>
      </c>
      <c r="S27" s="101" t="s">
        <v>72</v>
      </c>
      <c r="T27" s="106">
        <v>7813</v>
      </c>
      <c r="U27" s="106">
        <v>8117</v>
      </c>
      <c r="V27" s="106">
        <v>304</v>
      </c>
      <c r="W27" s="106">
        <v>0</v>
      </c>
      <c r="X27" s="106">
        <v>0</v>
      </c>
      <c r="Y27" s="106">
        <v>0</v>
      </c>
      <c r="Z27" s="106">
        <v>0</v>
      </c>
      <c r="AA27" s="106">
        <v>590</v>
      </c>
      <c r="AB27" s="106">
        <v>8117</v>
      </c>
      <c r="AC27" s="106">
        <v>8707</v>
      </c>
      <c r="AD27" s="101" t="s">
        <v>140</v>
      </c>
      <c r="AE27" s="106">
        <v>4036</v>
      </c>
      <c r="AF27" s="106">
        <v>14</v>
      </c>
      <c r="AG27" s="107"/>
    </row>
    <row r="28" spans="1:33" ht="14.25" x14ac:dyDescent="0.2">
      <c r="A28" s="101" t="s">
        <v>141</v>
      </c>
      <c r="B28" s="101" t="s">
        <v>142</v>
      </c>
      <c r="C28" s="102">
        <v>33856</v>
      </c>
      <c r="D28" s="102">
        <v>150</v>
      </c>
      <c r="E28" s="102">
        <v>34006</v>
      </c>
      <c r="F28" s="103">
        <v>6.6988798594333404E-2</v>
      </c>
      <c r="G28" s="102">
        <v>5834</v>
      </c>
      <c r="H28" s="102">
        <v>0</v>
      </c>
      <c r="I28" s="102">
        <v>5834</v>
      </c>
      <c r="J28" s="116">
        <v>-0.47864164432529005</v>
      </c>
      <c r="K28" s="106">
        <v>0</v>
      </c>
      <c r="L28" s="103">
        <v>0</v>
      </c>
      <c r="M28" s="106">
        <v>39840</v>
      </c>
      <c r="N28" s="103">
        <v>-7.48008638907596E-2</v>
      </c>
      <c r="O28" s="106">
        <v>86</v>
      </c>
      <c r="P28" s="106">
        <v>39926</v>
      </c>
      <c r="Q28" s="117">
        <v>-9.0731040765201498E-2</v>
      </c>
      <c r="R28" s="104">
        <v>4</v>
      </c>
      <c r="S28" s="101" t="s">
        <v>72</v>
      </c>
      <c r="T28" s="106">
        <v>31851</v>
      </c>
      <c r="U28" s="106">
        <v>31871</v>
      </c>
      <c r="V28" s="106">
        <v>20</v>
      </c>
      <c r="W28" s="106">
        <v>11190</v>
      </c>
      <c r="X28" s="106">
        <v>11190</v>
      </c>
      <c r="Y28" s="106">
        <v>0</v>
      </c>
      <c r="Z28" s="106">
        <v>0</v>
      </c>
      <c r="AA28" s="106">
        <v>849</v>
      </c>
      <c r="AB28" s="106">
        <v>43061</v>
      </c>
      <c r="AC28" s="106">
        <v>43910</v>
      </c>
      <c r="AD28" s="101" t="s">
        <v>143</v>
      </c>
      <c r="AE28" s="106">
        <v>4036</v>
      </c>
      <c r="AF28" s="106">
        <v>14</v>
      </c>
      <c r="AG28" s="107"/>
    </row>
    <row r="29" spans="1:33" ht="14.25" x14ac:dyDescent="0.2">
      <c r="A29" s="101" t="s">
        <v>144</v>
      </c>
      <c r="B29" s="101" t="s">
        <v>145</v>
      </c>
      <c r="C29" s="102">
        <v>4542</v>
      </c>
      <c r="D29" s="102">
        <v>54</v>
      </c>
      <c r="E29" s="102">
        <v>4596</v>
      </c>
      <c r="F29" s="103">
        <v>-4.30980637101811E-2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4596</v>
      </c>
      <c r="N29" s="103">
        <v>-4.30980637101811E-2</v>
      </c>
      <c r="O29" s="106">
        <v>720</v>
      </c>
      <c r="P29" s="106">
        <v>5316</v>
      </c>
      <c r="Q29" s="117">
        <v>-8.7851750171585405E-2</v>
      </c>
      <c r="R29" s="104">
        <v>5</v>
      </c>
      <c r="S29" s="101" t="s">
        <v>72</v>
      </c>
      <c r="T29" s="106">
        <v>4759</v>
      </c>
      <c r="U29" s="106">
        <v>4803</v>
      </c>
      <c r="V29" s="106">
        <v>44</v>
      </c>
      <c r="W29" s="106">
        <v>0</v>
      </c>
      <c r="X29" s="106">
        <v>0</v>
      </c>
      <c r="Y29" s="106">
        <v>0</v>
      </c>
      <c r="Z29" s="106">
        <v>0</v>
      </c>
      <c r="AA29" s="106">
        <v>1025</v>
      </c>
      <c r="AB29" s="106">
        <v>4803</v>
      </c>
      <c r="AC29" s="106">
        <v>5828</v>
      </c>
      <c r="AD29" s="101" t="s">
        <v>146</v>
      </c>
      <c r="AE29" s="106">
        <v>4036</v>
      </c>
      <c r="AF29" s="106">
        <v>14</v>
      </c>
      <c r="AG29" s="107"/>
    </row>
    <row r="30" spans="1:33" ht="14.25" x14ac:dyDescent="0.2">
      <c r="A30" s="101" t="s">
        <v>147</v>
      </c>
      <c r="B30" s="101" t="s">
        <v>148</v>
      </c>
      <c r="C30" s="102">
        <v>1862</v>
      </c>
      <c r="D30" s="102">
        <v>10</v>
      </c>
      <c r="E30" s="102">
        <v>1872</v>
      </c>
      <c r="F30" s="103">
        <v>0.46364347146207996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1872</v>
      </c>
      <c r="N30" s="103">
        <v>0.46364347146207996</v>
      </c>
      <c r="O30" s="106">
        <v>1094</v>
      </c>
      <c r="P30" s="106">
        <v>2966</v>
      </c>
      <c r="Q30" s="117">
        <v>0.21957236842105299</v>
      </c>
      <c r="R30" s="104">
        <v>5</v>
      </c>
      <c r="S30" s="101" t="s">
        <v>72</v>
      </c>
      <c r="T30" s="106">
        <v>1279</v>
      </c>
      <c r="U30" s="106">
        <v>1279</v>
      </c>
      <c r="V30" s="106">
        <v>0</v>
      </c>
      <c r="W30" s="106">
        <v>0</v>
      </c>
      <c r="X30" s="106">
        <v>0</v>
      </c>
      <c r="Y30" s="106">
        <v>0</v>
      </c>
      <c r="Z30" s="106">
        <v>0</v>
      </c>
      <c r="AA30" s="106">
        <v>1153</v>
      </c>
      <c r="AB30" s="106">
        <v>1279</v>
      </c>
      <c r="AC30" s="106">
        <v>2432</v>
      </c>
      <c r="AD30" s="101" t="s">
        <v>149</v>
      </c>
      <c r="AE30" s="106">
        <v>4036</v>
      </c>
      <c r="AF30" s="106">
        <v>14</v>
      </c>
      <c r="AG30" s="107"/>
    </row>
    <row r="31" spans="1:33" ht="14.25" x14ac:dyDescent="0.2">
      <c r="A31" s="101" t="s">
        <v>150</v>
      </c>
      <c r="B31" s="101" t="s">
        <v>151</v>
      </c>
      <c r="C31" s="102">
        <v>550825</v>
      </c>
      <c r="D31" s="102">
        <v>372694</v>
      </c>
      <c r="E31" s="102">
        <v>923519</v>
      </c>
      <c r="F31" s="103">
        <v>6.0762584738656901E-2</v>
      </c>
      <c r="G31" s="102">
        <v>1572111</v>
      </c>
      <c r="H31" s="102">
        <v>332100</v>
      </c>
      <c r="I31" s="102">
        <v>1904211</v>
      </c>
      <c r="J31" s="116">
        <v>5.0439795341396497E-2</v>
      </c>
      <c r="K31" s="106">
        <v>0</v>
      </c>
      <c r="L31" s="103">
        <v>0</v>
      </c>
      <c r="M31" s="106">
        <v>2827730</v>
      </c>
      <c r="N31" s="103">
        <v>5.3788990282079403E-2</v>
      </c>
      <c r="O31" s="106">
        <v>1807</v>
      </c>
      <c r="P31" s="106">
        <v>2829537</v>
      </c>
      <c r="Q31" s="117">
        <v>5.3806558728789602E-2</v>
      </c>
      <c r="R31" s="104">
        <v>1</v>
      </c>
      <c r="S31" s="101" t="s">
        <v>152</v>
      </c>
      <c r="T31" s="106">
        <v>521004</v>
      </c>
      <c r="U31" s="106">
        <v>870618</v>
      </c>
      <c r="V31" s="106">
        <v>349614</v>
      </c>
      <c r="W31" s="106">
        <v>1499051</v>
      </c>
      <c r="X31" s="106">
        <v>1812775</v>
      </c>
      <c r="Y31" s="106">
        <v>313724</v>
      </c>
      <c r="Z31" s="106">
        <v>0</v>
      </c>
      <c r="AA31" s="106">
        <v>1670</v>
      </c>
      <c r="AB31" s="106">
        <v>2683393</v>
      </c>
      <c r="AC31" s="106">
        <v>2685063</v>
      </c>
      <c r="AD31" s="101" t="s">
        <v>153</v>
      </c>
      <c r="AE31" s="106">
        <v>4036</v>
      </c>
      <c r="AF31" s="106">
        <v>14</v>
      </c>
      <c r="AG31" s="107"/>
    </row>
    <row r="32" spans="1:33" ht="14.25" x14ac:dyDescent="0.2">
      <c r="A32" s="101" t="s">
        <v>154</v>
      </c>
      <c r="B32" s="101" t="s">
        <v>155</v>
      </c>
      <c r="C32" s="102">
        <v>943</v>
      </c>
      <c r="D32" s="102">
        <v>0</v>
      </c>
      <c r="E32" s="102">
        <v>943</v>
      </c>
      <c r="F32" s="103">
        <v>-0.39395886889460202</v>
      </c>
      <c r="G32" s="102">
        <v>0</v>
      </c>
      <c r="H32" s="102">
        <v>0</v>
      </c>
      <c r="I32" s="102">
        <v>0</v>
      </c>
      <c r="J32" s="116">
        <v>-1</v>
      </c>
      <c r="K32" s="106">
        <v>0</v>
      </c>
      <c r="L32" s="103">
        <v>0</v>
      </c>
      <c r="M32" s="106">
        <v>943</v>
      </c>
      <c r="N32" s="103">
        <v>-0.39782886334610501</v>
      </c>
      <c r="O32" s="106">
        <v>0</v>
      </c>
      <c r="P32" s="106">
        <v>943</v>
      </c>
      <c r="Q32" s="117">
        <v>-0.39782886334610501</v>
      </c>
      <c r="R32" s="104">
        <v>5</v>
      </c>
      <c r="S32" s="101" t="s">
        <v>72</v>
      </c>
      <c r="T32" s="106">
        <v>1556</v>
      </c>
      <c r="U32" s="106">
        <v>1556</v>
      </c>
      <c r="V32" s="106">
        <v>0</v>
      </c>
      <c r="W32" s="106">
        <v>10</v>
      </c>
      <c r="X32" s="106">
        <v>10</v>
      </c>
      <c r="Y32" s="106">
        <v>0</v>
      </c>
      <c r="Z32" s="106">
        <v>0</v>
      </c>
      <c r="AA32" s="106">
        <v>0</v>
      </c>
      <c r="AB32" s="106">
        <v>1566</v>
      </c>
      <c r="AC32" s="106">
        <v>1566</v>
      </c>
      <c r="AD32" s="101" t="s">
        <v>156</v>
      </c>
      <c r="AE32" s="106">
        <v>4036</v>
      </c>
      <c r="AF32" s="106">
        <v>14</v>
      </c>
      <c r="AG32" s="107"/>
    </row>
    <row r="33" spans="1:33" ht="14.25" x14ac:dyDescent="0.2">
      <c r="A33" s="101" t="s">
        <v>157</v>
      </c>
      <c r="B33" s="101" t="s">
        <v>158</v>
      </c>
      <c r="C33" s="102">
        <v>2928</v>
      </c>
      <c r="D33" s="102">
        <v>6</v>
      </c>
      <c r="E33" s="102">
        <v>2934</v>
      </c>
      <c r="F33" s="103">
        <v>0.14163424124513599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2934</v>
      </c>
      <c r="N33" s="103">
        <v>0.14163424124513599</v>
      </c>
      <c r="O33" s="106">
        <v>215</v>
      </c>
      <c r="P33" s="106">
        <v>3149</v>
      </c>
      <c r="Q33" s="117">
        <v>1.6134236850596999E-2</v>
      </c>
      <c r="R33" s="104">
        <v>5</v>
      </c>
      <c r="S33" s="101" t="s">
        <v>72</v>
      </c>
      <c r="T33" s="106">
        <v>2570</v>
      </c>
      <c r="U33" s="106">
        <v>2570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529</v>
      </c>
      <c r="AB33" s="106">
        <v>2570</v>
      </c>
      <c r="AC33" s="106">
        <v>3099</v>
      </c>
      <c r="AD33" s="101" t="s">
        <v>159</v>
      </c>
      <c r="AE33" s="106">
        <v>4036</v>
      </c>
      <c r="AF33" s="106">
        <v>14</v>
      </c>
      <c r="AG33" s="107"/>
    </row>
    <row r="34" spans="1:33" ht="14.25" x14ac:dyDescent="0.2">
      <c r="A34" s="101" t="s">
        <v>160</v>
      </c>
      <c r="B34" s="101" t="s">
        <v>161</v>
      </c>
      <c r="C34" s="102">
        <v>579</v>
      </c>
      <c r="D34" s="102">
        <v>2</v>
      </c>
      <c r="E34" s="102">
        <v>581</v>
      </c>
      <c r="F34" s="103">
        <v>-0.10061919504644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581</v>
      </c>
      <c r="N34" s="103">
        <v>-0.10061919504644</v>
      </c>
      <c r="O34" s="106">
        <v>749</v>
      </c>
      <c r="P34" s="106">
        <v>1330</v>
      </c>
      <c r="Q34" s="117">
        <v>-8.7165408373369904E-2</v>
      </c>
      <c r="R34" s="104">
        <v>5</v>
      </c>
      <c r="S34" s="101" t="s">
        <v>72</v>
      </c>
      <c r="T34" s="106">
        <v>644</v>
      </c>
      <c r="U34" s="106">
        <v>646</v>
      </c>
      <c r="V34" s="106">
        <v>2</v>
      </c>
      <c r="W34" s="106">
        <v>0</v>
      </c>
      <c r="X34" s="106">
        <v>0</v>
      </c>
      <c r="Y34" s="106">
        <v>0</v>
      </c>
      <c r="Z34" s="106">
        <v>0</v>
      </c>
      <c r="AA34" s="106">
        <v>811</v>
      </c>
      <c r="AB34" s="106">
        <v>646</v>
      </c>
      <c r="AC34" s="106">
        <v>1457</v>
      </c>
      <c r="AD34" s="101" t="s">
        <v>162</v>
      </c>
      <c r="AE34" s="106">
        <v>4036</v>
      </c>
      <c r="AF34" s="106">
        <v>14</v>
      </c>
      <c r="AG34" s="107"/>
    </row>
    <row r="35" spans="1:33" ht="14.25" x14ac:dyDescent="0.2">
      <c r="A35" s="101" t="s">
        <v>163</v>
      </c>
      <c r="B35" s="101" t="s">
        <v>164</v>
      </c>
      <c r="C35" s="102">
        <v>3129</v>
      </c>
      <c r="D35" s="102">
        <v>2</v>
      </c>
      <c r="E35" s="102">
        <v>3131</v>
      </c>
      <c r="F35" s="103">
        <v>-9.5609474292316601E-2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3131</v>
      </c>
      <c r="N35" s="103">
        <v>-9.5609474292316601E-2</v>
      </c>
      <c r="O35" s="106">
        <v>411</v>
      </c>
      <c r="P35" s="106">
        <v>3542</v>
      </c>
      <c r="Q35" s="117">
        <v>-0.266666666666667</v>
      </c>
      <c r="R35" s="104">
        <v>5</v>
      </c>
      <c r="S35" s="101" t="s">
        <v>72</v>
      </c>
      <c r="T35" s="106">
        <v>3428</v>
      </c>
      <c r="U35" s="106">
        <v>3462</v>
      </c>
      <c r="V35" s="106">
        <v>34</v>
      </c>
      <c r="W35" s="106">
        <v>0</v>
      </c>
      <c r="X35" s="106">
        <v>0</v>
      </c>
      <c r="Y35" s="106">
        <v>0</v>
      </c>
      <c r="Z35" s="106">
        <v>0</v>
      </c>
      <c r="AA35" s="106">
        <v>1368</v>
      </c>
      <c r="AB35" s="106">
        <v>3462</v>
      </c>
      <c r="AC35" s="106">
        <v>4830</v>
      </c>
      <c r="AD35" s="101" t="s">
        <v>165</v>
      </c>
      <c r="AE35" s="106">
        <v>4036</v>
      </c>
      <c r="AF35" s="106">
        <v>14</v>
      </c>
      <c r="AG35" s="107"/>
    </row>
    <row r="36" spans="1:33" ht="14.25" x14ac:dyDescent="0.2">
      <c r="A36" s="101" t="s">
        <v>166</v>
      </c>
      <c r="B36" s="101" t="s">
        <v>167</v>
      </c>
      <c r="C36" s="102">
        <v>5791</v>
      </c>
      <c r="D36" s="102">
        <v>10</v>
      </c>
      <c r="E36" s="102">
        <v>5801</v>
      </c>
      <c r="F36" s="103">
        <v>-0.130675857934962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5801</v>
      </c>
      <c r="N36" s="103">
        <v>-0.130675857934962</v>
      </c>
      <c r="O36" s="106">
        <v>802</v>
      </c>
      <c r="P36" s="106">
        <v>6603</v>
      </c>
      <c r="Q36" s="117">
        <v>-0.164917162008347</v>
      </c>
      <c r="R36" s="104">
        <v>5</v>
      </c>
      <c r="S36" s="101" t="s">
        <v>72</v>
      </c>
      <c r="T36" s="106">
        <v>6657</v>
      </c>
      <c r="U36" s="106">
        <v>6673</v>
      </c>
      <c r="V36" s="106">
        <v>16</v>
      </c>
      <c r="W36" s="106">
        <v>0</v>
      </c>
      <c r="X36" s="106">
        <v>0</v>
      </c>
      <c r="Y36" s="106">
        <v>0</v>
      </c>
      <c r="Z36" s="106">
        <v>0</v>
      </c>
      <c r="AA36" s="106">
        <v>1234</v>
      </c>
      <c r="AB36" s="106">
        <v>6673</v>
      </c>
      <c r="AC36" s="106">
        <v>7907</v>
      </c>
      <c r="AD36" s="101" t="s">
        <v>168</v>
      </c>
      <c r="AE36" s="106">
        <v>4036</v>
      </c>
      <c r="AF36" s="106">
        <v>14</v>
      </c>
      <c r="AG36" s="107"/>
    </row>
    <row r="37" spans="1:33" ht="14.25" x14ac:dyDescent="0.2">
      <c r="A37" s="101" t="s">
        <v>169</v>
      </c>
      <c r="B37" s="101" t="s">
        <v>170</v>
      </c>
      <c r="C37" s="102">
        <v>2777</v>
      </c>
      <c r="D37" s="102">
        <v>1392</v>
      </c>
      <c r="E37" s="102">
        <v>4169</v>
      </c>
      <c r="F37" s="103">
        <v>-3.6292186777623699E-2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4169</v>
      </c>
      <c r="N37" s="103">
        <v>-3.6292186777623699E-2</v>
      </c>
      <c r="O37" s="106">
        <v>2435</v>
      </c>
      <c r="P37" s="106">
        <v>6604</v>
      </c>
      <c r="Q37" s="117">
        <v>-5.5491990846681896E-2</v>
      </c>
      <c r="R37" s="104">
        <v>5</v>
      </c>
      <c r="S37" s="101" t="s">
        <v>72</v>
      </c>
      <c r="T37" s="106">
        <v>3240</v>
      </c>
      <c r="U37" s="106">
        <v>4326</v>
      </c>
      <c r="V37" s="106">
        <v>1086</v>
      </c>
      <c r="W37" s="106">
        <v>0</v>
      </c>
      <c r="X37" s="106">
        <v>0</v>
      </c>
      <c r="Y37" s="106">
        <v>0</v>
      </c>
      <c r="Z37" s="106">
        <v>0</v>
      </c>
      <c r="AA37" s="106">
        <v>2666</v>
      </c>
      <c r="AB37" s="106">
        <v>4326</v>
      </c>
      <c r="AC37" s="106">
        <v>6992</v>
      </c>
      <c r="AD37" s="101" t="s">
        <v>171</v>
      </c>
      <c r="AE37" s="106">
        <v>4036</v>
      </c>
      <c r="AF37" s="106">
        <v>14</v>
      </c>
      <c r="AG37" s="107"/>
    </row>
    <row r="38" spans="1:33" ht="14.25" x14ac:dyDescent="0.2">
      <c r="A38" s="101" t="s">
        <v>172</v>
      </c>
      <c r="B38" s="101" t="s">
        <v>173</v>
      </c>
      <c r="C38" s="102">
        <v>144218</v>
      </c>
      <c r="D38" s="102">
        <v>4852</v>
      </c>
      <c r="E38" s="102">
        <v>149070</v>
      </c>
      <c r="F38" s="103">
        <v>5.5601977085074097E-2</v>
      </c>
      <c r="G38" s="102">
        <v>198861</v>
      </c>
      <c r="H38" s="102">
        <v>6754</v>
      </c>
      <c r="I38" s="102">
        <v>205615</v>
      </c>
      <c r="J38" s="116">
        <v>-1.8731507110814203E-2</v>
      </c>
      <c r="K38" s="106">
        <v>19865</v>
      </c>
      <c r="L38" s="103">
        <v>0.291276651066043</v>
      </c>
      <c r="M38" s="106">
        <v>374550</v>
      </c>
      <c r="N38" s="103">
        <v>2.2963768155524401E-2</v>
      </c>
      <c r="O38" s="106">
        <v>556</v>
      </c>
      <c r="P38" s="106">
        <v>375106</v>
      </c>
      <c r="Q38" s="117">
        <v>1.7220058792263699E-2</v>
      </c>
      <c r="R38" s="104">
        <v>2</v>
      </c>
      <c r="S38" s="101" t="s">
        <v>72</v>
      </c>
      <c r="T38" s="106">
        <v>135860</v>
      </c>
      <c r="U38" s="106">
        <v>141218</v>
      </c>
      <c r="V38" s="106">
        <v>5358</v>
      </c>
      <c r="W38" s="106">
        <v>202760</v>
      </c>
      <c r="X38" s="106">
        <v>209540</v>
      </c>
      <c r="Y38" s="106">
        <v>6780</v>
      </c>
      <c r="Z38" s="106">
        <v>15384</v>
      </c>
      <c r="AA38" s="106">
        <v>2614</v>
      </c>
      <c r="AB38" s="106">
        <v>366142</v>
      </c>
      <c r="AC38" s="106">
        <v>368756</v>
      </c>
      <c r="AD38" s="101" t="s">
        <v>174</v>
      </c>
      <c r="AE38" s="106">
        <v>4036</v>
      </c>
      <c r="AF38" s="106">
        <v>14</v>
      </c>
      <c r="AG38" s="107"/>
    </row>
    <row r="39" spans="1:33" ht="14.25" x14ac:dyDescent="0.2">
      <c r="A39" s="101" t="s">
        <v>175</v>
      </c>
      <c r="B39" s="101" t="s">
        <v>176</v>
      </c>
      <c r="C39" s="102">
        <v>6433</v>
      </c>
      <c r="D39" s="102">
        <v>60</v>
      </c>
      <c r="E39" s="102">
        <v>6493</v>
      </c>
      <c r="F39" s="103">
        <v>-0.10920565235286001</v>
      </c>
      <c r="G39" s="102">
        <v>0</v>
      </c>
      <c r="H39" s="102">
        <v>0</v>
      </c>
      <c r="I39" s="102">
        <v>0</v>
      </c>
      <c r="J39" s="116">
        <v>0</v>
      </c>
      <c r="K39" s="106">
        <v>0</v>
      </c>
      <c r="L39" s="103">
        <v>0</v>
      </c>
      <c r="M39" s="106">
        <v>6493</v>
      </c>
      <c r="N39" s="103">
        <v>-0.10920565235286001</v>
      </c>
      <c r="O39" s="106">
        <v>1413</v>
      </c>
      <c r="P39" s="106">
        <v>7906</v>
      </c>
      <c r="Q39" s="117">
        <v>-0.14074557113357203</v>
      </c>
      <c r="R39" s="104">
        <v>5</v>
      </c>
      <c r="S39" s="101" t="s">
        <v>72</v>
      </c>
      <c r="T39" s="106">
        <v>6931</v>
      </c>
      <c r="U39" s="106">
        <v>7289</v>
      </c>
      <c r="V39" s="106">
        <v>358</v>
      </c>
      <c r="W39" s="106">
        <v>0</v>
      </c>
      <c r="X39" s="106">
        <v>0</v>
      </c>
      <c r="Y39" s="106">
        <v>0</v>
      </c>
      <c r="Z39" s="106">
        <v>0</v>
      </c>
      <c r="AA39" s="106">
        <v>1912</v>
      </c>
      <c r="AB39" s="106">
        <v>7289</v>
      </c>
      <c r="AC39" s="106">
        <v>9201</v>
      </c>
      <c r="AD39" s="101" t="s">
        <v>177</v>
      </c>
      <c r="AE39" s="106">
        <v>4036</v>
      </c>
      <c r="AF39" s="106">
        <v>14</v>
      </c>
      <c r="AG39" s="107"/>
    </row>
    <row r="40" spans="1:33" ht="14.25" x14ac:dyDescent="0.2">
      <c r="A40" s="101" t="s">
        <v>178</v>
      </c>
      <c r="B40" s="101" t="s">
        <v>179</v>
      </c>
      <c r="C40" s="102">
        <v>22792</v>
      </c>
      <c r="D40" s="102">
        <v>10</v>
      </c>
      <c r="E40" s="102">
        <v>22802</v>
      </c>
      <c r="F40" s="103">
        <v>3.3448150833937602E-2</v>
      </c>
      <c r="G40" s="102">
        <v>2323</v>
      </c>
      <c r="H40" s="102">
        <v>0</v>
      </c>
      <c r="I40" s="102">
        <v>2323</v>
      </c>
      <c r="J40" s="116">
        <v>-0.14752293577981698</v>
      </c>
      <c r="K40" s="106">
        <v>0</v>
      </c>
      <c r="L40" s="103">
        <v>0</v>
      </c>
      <c r="M40" s="106">
        <v>25125</v>
      </c>
      <c r="N40" s="103">
        <v>1.3554399128645801E-2</v>
      </c>
      <c r="O40" s="106">
        <v>0</v>
      </c>
      <c r="P40" s="106">
        <v>25125</v>
      </c>
      <c r="Q40" s="117">
        <v>1.3554399128645801E-2</v>
      </c>
      <c r="R40" s="104">
        <v>4</v>
      </c>
      <c r="S40" s="101" t="s">
        <v>72</v>
      </c>
      <c r="T40" s="106">
        <v>22044</v>
      </c>
      <c r="U40" s="106">
        <v>22064</v>
      </c>
      <c r="V40" s="106">
        <v>20</v>
      </c>
      <c r="W40" s="106">
        <v>2725</v>
      </c>
      <c r="X40" s="106">
        <v>2725</v>
      </c>
      <c r="Y40" s="106">
        <v>0</v>
      </c>
      <c r="Z40" s="106">
        <v>0</v>
      </c>
      <c r="AA40" s="106">
        <v>0</v>
      </c>
      <c r="AB40" s="106">
        <v>24789</v>
      </c>
      <c r="AC40" s="106">
        <v>24789</v>
      </c>
      <c r="AD40" s="101" t="s">
        <v>180</v>
      </c>
      <c r="AE40" s="106">
        <v>4036</v>
      </c>
      <c r="AF40" s="106">
        <v>14</v>
      </c>
      <c r="AG40" s="107"/>
    </row>
    <row r="41" spans="1:33" ht="14.25" x14ac:dyDescent="0.2">
      <c r="A41" s="101" t="s">
        <v>181</v>
      </c>
      <c r="B41" s="101" t="s">
        <v>182</v>
      </c>
      <c r="C41" s="102">
        <v>9787</v>
      </c>
      <c r="D41" s="102">
        <v>82</v>
      </c>
      <c r="E41" s="102">
        <v>9869</v>
      </c>
      <c r="F41" s="103">
        <v>0.17824737344794703</v>
      </c>
      <c r="G41" s="102">
        <v>0</v>
      </c>
      <c r="H41" s="102">
        <v>0</v>
      </c>
      <c r="I41" s="102">
        <v>0</v>
      </c>
      <c r="J41" s="116">
        <v>-1</v>
      </c>
      <c r="K41" s="106">
        <v>0</v>
      </c>
      <c r="L41" s="103">
        <v>0</v>
      </c>
      <c r="M41" s="106">
        <v>9869</v>
      </c>
      <c r="N41" s="103">
        <v>-1.0428156021257401E-2</v>
      </c>
      <c r="O41" s="106">
        <v>554</v>
      </c>
      <c r="P41" s="106">
        <v>10423</v>
      </c>
      <c r="Q41" s="117">
        <v>-4.3146975121637697E-2</v>
      </c>
      <c r="R41" s="104">
        <v>5</v>
      </c>
      <c r="S41" s="101" t="s">
        <v>72</v>
      </c>
      <c r="T41" s="106">
        <v>8202</v>
      </c>
      <c r="U41" s="106">
        <v>8376</v>
      </c>
      <c r="V41" s="106">
        <v>174</v>
      </c>
      <c r="W41" s="106">
        <v>1577</v>
      </c>
      <c r="X41" s="106">
        <v>1597</v>
      </c>
      <c r="Y41" s="106">
        <v>20</v>
      </c>
      <c r="Z41" s="106">
        <v>0</v>
      </c>
      <c r="AA41" s="106">
        <v>920</v>
      </c>
      <c r="AB41" s="106">
        <v>9973</v>
      </c>
      <c r="AC41" s="106">
        <v>10893</v>
      </c>
      <c r="AD41" s="101" t="s">
        <v>183</v>
      </c>
      <c r="AE41" s="106">
        <v>4036</v>
      </c>
      <c r="AF41" s="106">
        <v>14</v>
      </c>
      <c r="AG41" s="107"/>
    </row>
    <row r="42" spans="1:33" ht="14.25" x14ac:dyDescent="0.2">
      <c r="A42" s="101" t="s">
        <v>184</v>
      </c>
      <c r="B42" s="101" t="s">
        <v>185</v>
      </c>
      <c r="C42" s="102">
        <v>1072</v>
      </c>
      <c r="D42" s="102">
        <v>0</v>
      </c>
      <c r="E42" s="102">
        <v>1072</v>
      </c>
      <c r="F42" s="103">
        <v>0.15145005370569301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1072</v>
      </c>
      <c r="N42" s="103">
        <v>0.15145005370569301</v>
      </c>
      <c r="O42" s="106">
        <v>595</v>
      </c>
      <c r="P42" s="106">
        <v>1667</v>
      </c>
      <c r="Q42" s="117">
        <v>0.13943950786056</v>
      </c>
      <c r="R42" s="104">
        <v>5</v>
      </c>
      <c r="S42" s="101" t="s">
        <v>72</v>
      </c>
      <c r="T42" s="106">
        <v>931</v>
      </c>
      <c r="U42" s="106">
        <v>931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6">
        <v>532</v>
      </c>
      <c r="AB42" s="106">
        <v>931</v>
      </c>
      <c r="AC42" s="106">
        <v>1463</v>
      </c>
      <c r="AD42" s="101" t="s">
        <v>186</v>
      </c>
      <c r="AE42" s="106">
        <v>4036</v>
      </c>
      <c r="AF42" s="106">
        <v>14</v>
      </c>
      <c r="AG42" s="107"/>
    </row>
    <row r="43" spans="1:33" ht="14.25" x14ac:dyDescent="0.2">
      <c r="A43" s="101" t="s">
        <v>187</v>
      </c>
      <c r="B43" s="101" t="s">
        <v>188</v>
      </c>
      <c r="C43" s="102">
        <v>132696</v>
      </c>
      <c r="D43" s="102">
        <v>42802</v>
      </c>
      <c r="E43" s="102">
        <v>175498</v>
      </c>
      <c r="F43" s="103">
        <v>7.34807474691868E-2</v>
      </c>
      <c r="G43" s="102">
        <v>21464</v>
      </c>
      <c r="H43" s="102">
        <v>586</v>
      </c>
      <c r="I43" s="102">
        <v>22050</v>
      </c>
      <c r="J43" s="116">
        <v>8.9588377723970894E-2</v>
      </c>
      <c r="K43" s="106">
        <v>0</v>
      </c>
      <c r="L43" s="103">
        <v>0</v>
      </c>
      <c r="M43" s="106">
        <v>197548</v>
      </c>
      <c r="N43" s="103">
        <v>7.5255004844275594E-2</v>
      </c>
      <c r="O43" s="106">
        <v>8460</v>
      </c>
      <c r="P43" s="106">
        <v>206008</v>
      </c>
      <c r="Q43" s="117">
        <v>5.4871679331462607E-2</v>
      </c>
      <c r="R43" s="104">
        <v>3</v>
      </c>
      <c r="S43" s="101" t="s">
        <v>72</v>
      </c>
      <c r="T43" s="106">
        <v>123253</v>
      </c>
      <c r="U43" s="106">
        <v>163485</v>
      </c>
      <c r="V43" s="106">
        <v>40232</v>
      </c>
      <c r="W43" s="106">
        <v>18335</v>
      </c>
      <c r="X43" s="106">
        <v>20237</v>
      </c>
      <c r="Y43" s="106">
        <v>1902</v>
      </c>
      <c r="Z43" s="106">
        <v>0</v>
      </c>
      <c r="AA43" s="106">
        <v>11570</v>
      </c>
      <c r="AB43" s="106">
        <v>183722</v>
      </c>
      <c r="AC43" s="106">
        <v>195292</v>
      </c>
      <c r="AD43" s="101" t="s">
        <v>189</v>
      </c>
      <c r="AE43" s="106">
        <v>4036</v>
      </c>
      <c r="AF43" s="106">
        <v>14</v>
      </c>
      <c r="AG43" s="107"/>
    </row>
    <row r="44" spans="1:33" ht="14.25" x14ac:dyDescent="0.2">
      <c r="A44" s="101" t="s">
        <v>190</v>
      </c>
      <c r="B44" s="101" t="s">
        <v>191</v>
      </c>
      <c r="C44" s="102">
        <v>187478</v>
      </c>
      <c r="D44" s="102">
        <v>34044</v>
      </c>
      <c r="E44" s="102">
        <v>221522</v>
      </c>
      <c r="F44" s="103">
        <v>3.4960918337312394E-2</v>
      </c>
      <c r="G44" s="102">
        <v>128809</v>
      </c>
      <c r="H44" s="102">
        <v>1962</v>
      </c>
      <c r="I44" s="102">
        <v>130771</v>
      </c>
      <c r="J44" s="116">
        <v>-2.2192479381481799E-2</v>
      </c>
      <c r="K44" s="106">
        <v>0</v>
      </c>
      <c r="L44" s="103">
        <v>0</v>
      </c>
      <c r="M44" s="106">
        <v>352293</v>
      </c>
      <c r="N44" s="103">
        <v>1.2982419819540101E-2</v>
      </c>
      <c r="O44" s="106">
        <v>5943</v>
      </c>
      <c r="P44" s="106">
        <v>358236</v>
      </c>
      <c r="Q44" s="117">
        <v>1.15660473259163E-2</v>
      </c>
      <c r="R44" s="104">
        <v>2</v>
      </c>
      <c r="S44" s="101" t="s">
        <v>72</v>
      </c>
      <c r="T44" s="106">
        <v>180547</v>
      </c>
      <c r="U44" s="106">
        <v>214039</v>
      </c>
      <c r="V44" s="106">
        <v>33492</v>
      </c>
      <c r="W44" s="106">
        <v>130883</v>
      </c>
      <c r="X44" s="106">
        <v>133739</v>
      </c>
      <c r="Y44" s="106">
        <v>2856</v>
      </c>
      <c r="Z44" s="106">
        <v>0</v>
      </c>
      <c r="AA44" s="106">
        <v>6362</v>
      </c>
      <c r="AB44" s="106">
        <v>347778</v>
      </c>
      <c r="AC44" s="106">
        <v>354140</v>
      </c>
      <c r="AD44" s="101" t="s">
        <v>192</v>
      </c>
      <c r="AE44" s="106">
        <v>4036</v>
      </c>
      <c r="AF44" s="106">
        <v>14</v>
      </c>
      <c r="AG44" s="107"/>
    </row>
    <row r="45" spans="1:33" ht="14.25" x14ac:dyDescent="0.2">
      <c r="A45" s="101" t="s">
        <v>193</v>
      </c>
      <c r="B45" s="101" t="s">
        <v>194</v>
      </c>
      <c r="C45" s="102">
        <v>3958</v>
      </c>
      <c r="D45" s="102">
        <v>1070</v>
      </c>
      <c r="E45" s="102">
        <v>5028</v>
      </c>
      <c r="F45" s="103">
        <v>4.9970017989206493E-3</v>
      </c>
      <c r="G45" s="102">
        <v>0</v>
      </c>
      <c r="H45" s="102">
        <v>0</v>
      </c>
      <c r="I45" s="102">
        <v>0</v>
      </c>
      <c r="J45" s="116">
        <v>0</v>
      </c>
      <c r="K45" s="106">
        <v>0</v>
      </c>
      <c r="L45" s="103">
        <v>0</v>
      </c>
      <c r="M45" s="106">
        <v>5028</v>
      </c>
      <c r="N45" s="103">
        <v>4.9970017989206493E-3</v>
      </c>
      <c r="O45" s="106">
        <v>2024</v>
      </c>
      <c r="P45" s="106">
        <v>7052</v>
      </c>
      <c r="Q45" s="117">
        <v>-9.6896503300098295E-3</v>
      </c>
      <c r="R45" s="104">
        <v>5</v>
      </c>
      <c r="S45" s="101" t="s">
        <v>72</v>
      </c>
      <c r="T45" s="106">
        <v>4013</v>
      </c>
      <c r="U45" s="106">
        <v>5003</v>
      </c>
      <c r="V45" s="106">
        <v>990</v>
      </c>
      <c r="W45" s="106">
        <v>0</v>
      </c>
      <c r="X45" s="106">
        <v>0</v>
      </c>
      <c r="Y45" s="106">
        <v>0</v>
      </c>
      <c r="Z45" s="106">
        <v>0</v>
      </c>
      <c r="AA45" s="106">
        <v>2118</v>
      </c>
      <c r="AB45" s="106">
        <v>5003</v>
      </c>
      <c r="AC45" s="106">
        <v>7121</v>
      </c>
      <c r="AD45" s="101" t="s">
        <v>195</v>
      </c>
      <c r="AE45" s="106">
        <v>4036</v>
      </c>
      <c r="AF45" s="106">
        <v>14</v>
      </c>
      <c r="AG45" s="107"/>
    </row>
    <row r="46" spans="1:33" ht="14.25" x14ac:dyDescent="0.2">
      <c r="A46" s="101" t="s">
        <v>196</v>
      </c>
      <c r="B46" s="101" t="s">
        <v>197</v>
      </c>
      <c r="C46" s="102">
        <v>975</v>
      </c>
      <c r="D46" s="102">
        <v>54</v>
      </c>
      <c r="E46" s="102">
        <v>1029</v>
      </c>
      <c r="F46" s="103">
        <v>0.29109159347553298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1029</v>
      </c>
      <c r="N46" s="103">
        <v>0.29109159347553298</v>
      </c>
      <c r="O46" s="106">
        <v>1280</v>
      </c>
      <c r="P46" s="106">
        <v>2309</v>
      </c>
      <c r="Q46" s="117">
        <v>0.17626082526744802</v>
      </c>
      <c r="R46" s="104">
        <v>5</v>
      </c>
      <c r="S46" s="101" t="s">
        <v>72</v>
      </c>
      <c r="T46" s="106">
        <v>755</v>
      </c>
      <c r="U46" s="106">
        <v>797</v>
      </c>
      <c r="V46" s="106">
        <v>42</v>
      </c>
      <c r="W46" s="106">
        <v>0</v>
      </c>
      <c r="X46" s="106">
        <v>0</v>
      </c>
      <c r="Y46" s="106">
        <v>0</v>
      </c>
      <c r="Z46" s="106">
        <v>0</v>
      </c>
      <c r="AA46" s="106">
        <v>1166</v>
      </c>
      <c r="AB46" s="106">
        <v>797</v>
      </c>
      <c r="AC46" s="106">
        <v>1963</v>
      </c>
      <c r="AD46" s="101" t="s">
        <v>198</v>
      </c>
      <c r="AE46" s="106">
        <v>4036</v>
      </c>
      <c r="AF46" s="106">
        <v>14</v>
      </c>
      <c r="AG46" s="107"/>
    </row>
    <row r="47" spans="1:33" ht="14.25" x14ac:dyDescent="0.2">
      <c r="A47" s="101" t="s">
        <v>199</v>
      </c>
      <c r="B47" s="101" t="s">
        <v>200</v>
      </c>
      <c r="C47" s="102">
        <v>842</v>
      </c>
      <c r="D47" s="102">
        <v>0</v>
      </c>
      <c r="E47" s="102">
        <v>842</v>
      </c>
      <c r="F47" s="103">
        <v>-7.5740944017563108E-2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842</v>
      </c>
      <c r="N47" s="103">
        <v>-7.5740944017563108E-2</v>
      </c>
      <c r="O47" s="106">
        <v>0</v>
      </c>
      <c r="P47" s="106">
        <v>842</v>
      </c>
      <c r="Q47" s="117">
        <v>-7.5740944017563108E-2</v>
      </c>
      <c r="R47" s="104">
        <v>5</v>
      </c>
      <c r="S47" s="101" t="s">
        <v>72</v>
      </c>
      <c r="T47" s="106">
        <v>911</v>
      </c>
      <c r="U47" s="106">
        <v>911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911</v>
      </c>
      <c r="AC47" s="106">
        <v>911</v>
      </c>
      <c r="AD47" s="101" t="s">
        <v>201</v>
      </c>
      <c r="AE47" s="106">
        <v>4036</v>
      </c>
      <c r="AF47" s="106">
        <v>14</v>
      </c>
      <c r="AG47" s="107"/>
    </row>
    <row r="48" spans="1:33" ht="14.25" x14ac:dyDescent="0.2">
      <c r="A48" s="101" t="s">
        <v>202</v>
      </c>
      <c r="B48" s="101" t="s">
        <v>203</v>
      </c>
      <c r="C48" s="102">
        <v>7496</v>
      </c>
      <c r="D48" s="102">
        <v>110</v>
      </c>
      <c r="E48" s="102">
        <v>7606</v>
      </c>
      <c r="F48" s="103">
        <v>-3.5261288685946197E-2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7606</v>
      </c>
      <c r="N48" s="103">
        <v>-3.5261288685946197E-2</v>
      </c>
      <c r="O48" s="106">
        <v>686</v>
      </c>
      <c r="P48" s="106">
        <v>8292</v>
      </c>
      <c r="Q48" s="117">
        <v>-5.2783109404990402E-3</v>
      </c>
      <c r="R48" s="104">
        <v>5</v>
      </c>
      <c r="S48" s="101" t="s">
        <v>72</v>
      </c>
      <c r="T48" s="106">
        <v>7820</v>
      </c>
      <c r="U48" s="106">
        <v>7884</v>
      </c>
      <c r="V48" s="106">
        <v>64</v>
      </c>
      <c r="W48" s="106">
        <v>0</v>
      </c>
      <c r="X48" s="106">
        <v>0</v>
      </c>
      <c r="Y48" s="106">
        <v>0</v>
      </c>
      <c r="Z48" s="106">
        <v>0</v>
      </c>
      <c r="AA48" s="106">
        <v>452</v>
      </c>
      <c r="AB48" s="106">
        <v>7884</v>
      </c>
      <c r="AC48" s="106">
        <v>8336</v>
      </c>
      <c r="AD48" s="101" t="s">
        <v>204</v>
      </c>
      <c r="AE48" s="106">
        <v>4036</v>
      </c>
      <c r="AF48" s="106">
        <v>14</v>
      </c>
      <c r="AG48" s="107"/>
    </row>
    <row r="49" spans="1:33" ht="14.25" x14ac:dyDescent="0.2">
      <c r="A49" s="101" t="s">
        <v>205</v>
      </c>
      <c r="B49" s="101" t="s">
        <v>206</v>
      </c>
      <c r="C49" s="102">
        <v>60532</v>
      </c>
      <c r="D49" s="102">
        <v>182</v>
      </c>
      <c r="E49" s="102">
        <v>60714</v>
      </c>
      <c r="F49" s="103">
        <v>4.2354112658162697E-2</v>
      </c>
      <c r="G49" s="102">
        <v>38067</v>
      </c>
      <c r="H49" s="102">
        <v>32</v>
      </c>
      <c r="I49" s="102">
        <v>38099</v>
      </c>
      <c r="J49" s="116">
        <v>0.103551152821226</v>
      </c>
      <c r="K49" s="106">
        <v>0</v>
      </c>
      <c r="L49" s="103">
        <v>0</v>
      </c>
      <c r="M49" s="106">
        <v>98813</v>
      </c>
      <c r="N49" s="103">
        <v>6.5128111155425703E-2</v>
      </c>
      <c r="O49" s="106">
        <v>632</v>
      </c>
      <c r="P49" s="106">
        <v>99445</v>
      </c>
      <c r="Q49" s="117">
        <v>7.0313845359049401E-2</v>
      </c>
      <c r="R49" s="104">
        <v>3</v>
      </c>
      <c r="S49" s="101" t="s">
        <v>72</v>
      </c>
      <c r="T49" s="106">
        <v>57995</v>
      </c>
      <c r="U49" s="106">
        <v>58247</v>
      </c>
      <c r="V49" s="106">
        <v>252</v>
      </c>
      <c r="W49" s="106">
        <v>34518</v>
      </c>
      <c r="X49" s="106">
        <v>34524</v>
      </c>
      <c r="Y49" s="106">
        <v>6</v>
      </c>
      <c r="Z49" s="106">
        <v>0</v>
      </c>
      <c r="AA49" s="106">
        <v>141</v>
      </c>
      <c r="AB49" s="106">
        <v>92771</v>
      </c>
      <c r="AC49" s="106">
        <v>92912</v>
      </c>
      <c r="AD49" s="101" t="s">
        <v>207</v>
      </c>
      <c r="AE49" s="106">
        <v>4036</v>
      </c>
      <c r="AF49" s="106">
        <v>14</v>
      </c>
      <c r="AG49" s="108"/>
    </row>
    <row r="50" spans="1:33" ht="14.25" x14ac:dyDescent="0.2">
      <c r="A50" s="109" t="s">
        <v>208</v>
      </c>
      <c r="B50" s="110"/>
      <c r="C50" s="111">
        <v>1843816</v>
      </c>
      <c r="D50" s="111">
        <v>530252</v>
      </c>
      <c r="E50" s="111">
        <v>2374068</v>
      </c>
      <c r="F50" s="112">
        <v>4.6121441790781696E-2</v>
      </c>
      <c r="G50" s="111">
        <v>2376501</v>
      </c>
      <c r="H50" s="111">
        <v>351158</v>
      </c>
      <c r="I50" s="111">
        <v>2727659</v>
      </c>
      <c r="J50" s="118">
        <v>3.4443539740985102E-2</v>
      </c>
      <c r="K50" s="119">
        <v>45379</v>
      </c>
      <c r="L50" s="112">
        <v>0.20801277785172401</v>
      </c>
      <c r="M50" s="119">
        <v>5147106</v>
      </c>
      <c r="N50" s="112">
        <v>4.1123006139808994E-2</v>
      </c>
      <c r="O50" s="119">
        <v>54471</v>
      </c>
      <c r="P50" s="119">
        <v>5201577</v>
      </c>
      <c r="Q50" s="120">
        <v>3.82602676262606E-2</v>
      </c>
      <c r="R50" s="113">
        <v>0</v>
      </c>
      <c r="S50" s="114">
        <v>0</v>
      </c>
      <c r="T50" s="115">
        <v>1770470</v>
      </c>
      <c r="U50" s="115">
        <v>2269400</v>
      </c>
      <c r="V50" s="115">
        <v>498930</v>
      </c>
      <c r="W50" s="115">
        <v>2303509</v>
      </c>
      <c r="X50" s="115">
        <v>2636837</v>
      </c>
      <c r="Y50" s="115">
        <v>333328</v>
      </c>
      <c r="Z50" s="115">
        <v>37565</v>
      </c>
      <c r="AA50" s="115">
        <v>66095</v>
      </c>
      <c r="AB50" s="115">
        <v>4943802</v>
      </c>
      <c r="AC50" s="115">
        <v>5009897</v>
      </c>
      <c r="AD50" s="114">
        <v>0</v>
      </c>
      <c r="AE50" s="115">
        <v>181620</v>
      </c>
      <c r="AF50" s="115">
        <v>630</v>
      </c>
      <c r="AG50" s="114" t="s">
        <v>256</v>
      </c>
    </row>
    <row r="51" spans="1:33" ht="14.25" x14ac:dyDescent="0.2">
      <c r="A51" s="101" t="s">
        <v>210</v>
      </c>
      <c r="B51" s="101" t="s">
        <v>211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16">
        <v>0</v>
      </c>
      <c r="K51" s="106">
        <v>0</v>
      </c>
      <c r="L51" s="103">
        <v>0</v>
      </c>
      <c r="M51" s="106">
        <v>0</v>
      </c>
      <c r="N51" s="103">
        <v>0</v>
      </c>
      <c r="O51" s="106">
        <v>0</v>
      </c>
      <c r="P51" s="106">
        <v>0</v>
      </c>
      <c r="Q51" s="117">
        <v>0</v>
      </c>
      <c r="R51" s="104">
        <v>6</v>
      </c>
      <c r="S51" s="101" t="s">
        <v>152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1" t="s">
        <v>212</v>
      </c>
      <c r="AE51" s="106">
        <v>4036</v>
      </c>
      <c r="AF51" s="106">
        <v>14</v>
      </c>
      <c r="AG51" s="105" t="s">
        <v>152</v>
      </c>
    </row>
    <row r="52" spans="1:33" ht="14.25" x14ac:dyDescent="0.2">
      <c r="A52" s="101" t="s">
        <v>213</v>
      </c>
      <c r="B52" s="101" t="s">
        <v>214</v>
      </c>
      <c r="C52" s="102">
        <v>18</v>
      </c>
      <c r="D52" s="102">
        <v>0</v>
      </c>
      <c r="E52" s="102">
        <v>18</v>
      </c>
      <c r="F52" s="103">
        <v>-0.85600000000000009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18</v>
      </c>
      <c r="N52" s="103">
        <v>-0.85600000000000009</v>
      </c>
      <c r="O52" s="106">
        <v>0</v>
      </c>
      <c r="P52" s="106">
        <v>18</v>
      </c>
      <c r="Q52" s="117">
        <v>-0.85600000000000009</v>
      </c>
      <c r="R52" s="104">
        <v>6</v>
      </c>
      <c r="S52" s="101" t="s">
        <v>152</v>
      </c>
      <c r="T52" s="106">
        <v>125</v>
      </c>
      <c r="U52" s="106">
        <v>125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125</v>
      </c>
      <c r="AC52" s="106">
        <v>125</v>
      </c>
      <c r="AD52" s="101" t="s">
        <v>215</v>
      </c>
      <c r="AE52" s="106">
        <v>4036</v>
      </c>
      <c r="AF52" s="106">
        <v>14</v>
      </c>
      <c r="AG52" s="107"/>
    </row>
    <row r="53" spans="1:33" ht="14.25" x14ac:dyDescent="0.2">
      <c r="A53" s="101" t="s">
        <v>216</v>
      </c>
      <c r="B53" s="101" t="s">
        <v>217</v>
      </c>
      <c r="C53" s="102">
        <v>26622</v>
      </c>
      <c r="D53" s="102">
        <v>0</v>
      </c>
      <c r="E53" s="102">
        <v>26622</v>
      </c>
      <c r="F53" s="103">
        <v>5.6806002143622705E-2</v>
      </c>
      <c r="G53" s="102">
        <v>186622</v>
      </c>
      <c r="H53" s="102">
        <v>0</v>
      </c>
      <c r="I53" s="102">
        <v>186622</v>
      </c>
      <c r="J53" s="116">
        <v>4.0441996342714406E-2</v>
      </c>
      <c r="K53" s="106">
        <v>0</v>
      </c>
      <c r="L53" s="103">
        <v>0</v>
      </c>
      <c r="M53" s="106">
        <v>213244</v>
      </c>
      <c r="N53" s="103">
        <v>4.2457188390635503E-2</v>
      </c>
      <c r="O53" s="106">
        <v>0</v>
      </c>
      <c r="P53" s="106">
        <v>213244</v>
      </c>
      <c r="Q53" s="117">
        <v>4.2457188390635503E-2</v>
      </c>
      <c r="R53" s="104">
        <v>6</v>
      </c>
      <c r="S53" s="101" t="s">
        <v>152</v>
      </c>
      <c r="T53" s="106">
        <v>25191</v>
      </c>
      <c r="U53" s="106">
        <v>25191</v>
      </c>
      <c r="V53" s="106">
        <v>0</v>
      </c>
      <c r="W53" s="106">
        <v>179348</v>
      </c>
      <c r="X53" s="106">
        <v>179368</v>
      </c>
      <c r="Y53" s="106">
        <v>20</v>
      </c>
      <c r="Z53" s="106">
        <v>0</v>
      </c>
      <c r="AA53" s="106">
        <v>0</v>
      </c>
      <c r="AB53" s="106">
        <v>204559</v>
      </c>
      <c r="AC53" s="106">
        <v>204559</v>
      </c>
      <c r="AD53" s="101" t="s">
        <v>218</v>
      </c>
      <c r="AE53" s="106">
        <v>4036</v>
      </c>
      <c r="AF53" s="106">
        <v>14</v>
      </c>
      <c r="AG53" s="107"/>
    </row>
    <row r="54" spans="1:33" ht="14.25" x14ac:dyDescent="0.2">
      <c r="A54" s="101" t="s">
        <v>219</v>
      </c>
      <c r="B54" s="101" t="s">
        <v>220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0</v>
      </c>
      <c r="N54" s="103">
        <v>0</v>
      </c>
      <c r="O54" s="106">
        <v>0</v>
      </c>
      <c r="P54" s="106">
        <v>0</v>
      </c>
      <c r="Q54" s="117">
        <v>0</v>
      </c>
      <c r="R54" s="104">
        <v>6</v>
      </c>
      <c r="S54" s="101" t="s">
        <v>152</v>
      </c>
      <c r="T54" s="106">
        <v>0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1" t="s">
        <v>221</v>
      </c>
      <c r="AE54" s="106">
        <v>4036</v>
      </c>
      <c r="AF54" s="106">
        <v>14</v>
      </c>
      <c r="AG54" s="107"/>
    </row>
    <row r="55" spans="1:33" ht="14.25" x14ac:dyDescent="0.2">
      <c r="A55" s="101" t="s">
        <v>222</v>
      </c>
      <c r="B55" s="101" t="s">
        <v>223</v>
      </c>
      <c r="C55" s="102">
        <v>1842</v>
      </c>
      <c r="D55" s="102">
        <v>0</v>
      </c>
      <c r="E55" s="102">
        <v>1842</v>
      </c>
      <c r="F55" s="103">
        <v>-6.2595419847328207E-2</v>
      </c>
      <c r="G55" s="102">
        <v>0</v>
      </c>
      <c r="H55" s="102">
        <v>0</v>
      </c>
      <c r="I55" s="102">
        <v>0</v>
      </c>
      <c r="J55" s="116">
        <v>-1</v>
      </c>
      <c r="K55" s="106">
        <v>0</v>
      </c>
      <c r="L55" s="103">
        <v>0</v>
      </c>
      <c r="M55" s="106">
        <v>1842</v>
      </c>
      <c r="N55" s="103">
        <v>-6.8756319514661296E-2</v>
      </c>
      <c r="O55" s="106">
        <v>0</v>
      </c>
      <c r="P55" s="106">
        <v>1842</v>
      </c>
      <c r="Q55" s="117">
        <v>-6.8756319514661296E-2</v>
      </c>
      <c r="R55" s="104">
        <v>6</v>
      </c>
      <c r="S55" s="101" t="s">
        <v>152</v>
      </c>
      <c r="T55" s="106">
        <v>1965</v>
      </c>
      <c r="U55" s="106">
        <v>1965</v>
      </c>
      <c r="V55" s="106">
        <v>0</v>
      </c>
      <c r="W55" s="106">
        <v>13</v>
      </c>
      <c r="X55" s="106">
        <v>13</v>
      </c>
      <c r="Y55" s="106">
        <v>0</v>
      </c>
      <c r="Z55" s="106">
        <v>0</v>
      </c>
      <c r="AA55" s="106">
        <v>0</v>
      </c>
      <c r="AB55" s="106">
        <v>1978</v>
      </c>
      <c r="AC55" s="106">
        <v>1978</v>
      </c>
      <c r="AD55" s="101" t="s">
        <v>224</v>
      </c>
      <c r="AE55" s="106">
        <v>4036</v>
      </c>
      <c r="AF55" s="106">
        <v>14</v>
      </c>
      <c r="AG55" s="107"/>
    </row>
    <row r="56" spans="1:33" ht="14.25" x14ac:dyDescent="0.2">
      <c r="A56" s="101" t="s">
        <v>225</v>
      </c>
      <c r="B56" s="101" t="s">
        <v>226</v>
      </c>
      <c r="C56" s="102">
        <v>1361</v>
      </c>
      <c r="D56" s="102">
        <v>0</v>
      </c>
      <c r="E56" s="102">
        <v>1361</v>
      </c>
      <c r="F56" s="103">
        <v>0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1361</v>
      </c>
      <c r="N56" s="103">
        <v>0</v>
      </c>
      <c r="O56" s="106">
        <v>0</v>
      </c>
      <c r="P56" s="106">
        <v>1361</v>
      </c>
      <c r="Q56" s="117">
        <v>0</v>
      </c>
      <c r="R56" s="104">
        <v>6</v>
      </c>
      <c r="S56" s="101" t="s">
        <v>152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1" t="s">
        <v>227</v>
      </c>
      <c r="AE56" s="106">
        <v>4036</v>
      </c>
      <c r="AF56" s="106">
        <v>14</v>
      </c>
      <c r="AG56" s="108"/>
    </row>
    <row r="57" spans="1:33" ht="14.25" x14ac:dyDescent="0.2">
      <c r="A57" s="109" t="s">
        <v>228</v>
      </c>
      <c r="B57" s="110"/>
      <c r="C57" s="111">
        <v>29843</v>
      </c>
      <c r="D57" s="111">
        <v>0</v>
      </c>
      <c r="E57" s="111">
        <v>29843</v>
      </c>
      <c r="F57" s="112">
        <v>9.3911513507569405E-2</v>
      </c>
      <c r="G57" s="111">
        <v>186622</v>
      </c>
      <c r="H57" s="111">
        <v>0</v>
      </c>
      <c r="I57" s="111">
        <v>186622</v>
      </c>
      <c r="J57" s="118">
        <v>4.0366594009399001E-2</v>
      </c>
      <c r="K57" s="119">
        <v>0</v>
      </c>
      <c r="L57" s="112">
        <v>0</v>
      </c>
      <c r="M57" s="119">
        <v>216465</v>
      </c>
      <c r="N57" s="112">
        <v>4.7434942079337301E-2</v>
      </c>
      <c r="O57" s="119">
        <v>0</v>
      </c>
      <c r="P57" s="119">
        <v>216465</v>
      </c>
      <c r="Q57" s="120">
        <v>4.7434942079337301E-2</v>
      </c>
      <c r="R57" s="113">
        <v>0</v>
      </c>
      <c r="S57" s="114">
        <v>0</v>
      </c>
      <c r="T57" s="115">
        <v>27281</v>
      </c>
      <c r="U57" s="115">
        <v>27281</v>
      </c>
      <c r="V57" s="115">
        <v>0</v>
      </c>
      <c r="W57" s="115">
        <v>179361</v>
      </c>
      <c r="X57" s="115">
        <v>179381</v>
      </c>
      <c r="Y57" s="115">
        <v>20</v>
      </c>
      <c r="Z57" s="115">
        <v>0</v>
      </c>
      <c r="AA57" s="115">
        <v>0</v>
      </c>
      <c r="AB57" s="115">
        <v>206662</v>
      </c>
      <c r="AC57" s="115">
        <v>206662</v>
      </c>
      <c r="AD57" s="114">
        <v>0</v>
      </c>
      <c r="AE57" s="115">
        <v>24216</v>
      </c>
      <c r="AF57" s="115">
        <v>84</v>
      </c>
      <c r="AG57" s="114" t="s">
        <v>256</v>
      </c>
    </row>
    <row r="58" spans="1:33" ht="14.25" x14ac:dyDescent="0.2">
      <c r="A58" s="109" t="s">
        <v>257</v>
      </c>
      <c r="B58" s="110"/>
      <c r="C58" s="111">
        <v>1873659</v>
      </c>
      <c r="D58" s="111">
        <v>530252</v>
      </c>
      <c r="E58" s="111">
        <v>2403911</v>
      </c>
      <c r="F58" s="112">
        <v>4.6689113551250695E-2</v>
      </c>
      <c r="G58" s="111">
        <v>2563123</v>
      </c>
      <c r="H58" s="111">
        <v>351158</v>
      </c>
      <c r="I58" s="111">
        <v>2914281</v>
      </c>
      <c r="J58" s="118">
        <v>3.4820812877412198E-2</v>
      </c>
      <c r="K58" s="119">
        <v>45379</v>
      </c>
      <c r="L58" s="112">
        <v>0.20801277785172401</v>
      </c>
      <c r="M58" s="119">
        <v>5363571</v>
      </c>
      <c r="N58" s="112">
        <v>4.13762721183955E-2</v>
      </c>
      <c r="O58" s="119">
        <v>54471</v>
      </c>
      <c r="P58" s="119">
        <v>5418042</v>
      </c>
      <c r="Q58" s="120">
        <v>3.8623736451557401E-2</v>
      </c>
      <c r="R58" s="113">
        <v>0</v>
      </c>
      <c r="S58" s="114">
        <v>0</v>
      </c>
      <c r="T58" s="115">
        <v>1797751</v>
      </c>
      <c r="U58" s="115">
        <v>2296681</v>
      </c>
      <c r="V58" s="115">
        <v>498930</v>
      </c>
      <c r="W58" s="115">
        <v>2482870</v>
      </c>
      <c r="X58" s="115">
        <v>2816218</v>
      </c>
      <c r="Y58" s="115">
        <v>333348</v>
      </c>
      <c r="Z58" s="115">
        <v>37565</v>
      </c>
      <c r="AA58" s="115">
        <v>66095</v>
      </c>
      <c r="AB58" s="115">
        <v>5150464</v>
      </c>
      <c r="AC58" s="115">
        <v>5216559</v>
      </c>
      <c r="AD58" s="114">
        <v>0</v>
      </c>
      <c r="AE58" s="115">
        <v>205836</v>
      </c>
      <c r="AF58" s="115">
        <v>714</v>
      </c>
      <c r="AG58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zoomScaleNormal="16693" zoomScaleSheetLayoutView="6459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258</v>
      </c>
    </row>
    <row r="4" spans="1:33" ht="57" x14ac:dyDescent="0.2">
      <c r="A4" s="99" t="s">
        <v>47</v>
      </c>
      <c r="B4" s="99" t="s">
        <v>48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237</v>
      </c>
      <c r="H4" s="99" t="s">
        <v>238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243</v>
      </c>
      <c r="N4" s="99" t="s">
        <v>244</v>
      </c>
      <c r="O4" s="99" t="s">
        <v>245</v>
      </c>
      <c r="P4" s="99" t="s">
        <v>58</v>
      </c>
      <c r="Q4" s="99" t="s">
        <v>59</v>
      </c>
      <c r="R4" s="100" t="s">
        <v>60</v>
      </c>
      <c r="S4" s="100" t="s">
        <v>61</v>
      </c>
      <c r="T4" s="100" t="s">
        <v>62</v>
      </c>
      <c r="U4" s="100" t="s">
        <v>246</v>
      </c>
      <c r="V4" s="100" t="s">
        <v>247</v>
      </c>
      <c r="W4" s="100" t="s">
        <v>248</v>
      </c>
      <c r="X4" s="100" t="s">
        <v>249</v>
      </c>
      <c r="Y4" s="100" t="s">
        <v>250</v>
      </c>
      <c r="Z4" s="100" t="s">
        <v>251</v>
      </c>
      <c r="AA4" s="100" t="s">
        <v>65</v>
      </c>
      <c r="AB4" s="100" t="s">
        <v>252</v>
      </c>
      <c r="AC4" s="100" t="s">
        <v>253</v>
      </c>
      <c r="AD4" s="100" t="s">
        <v>68</v>
      </c>
      <c r="AE4" s="100" t="s">
        <v>69</v>
      </c>
      <c r="AF4" s="100" t="s">
        <v>255</v>
      </c>
      <c r="AG4" s="100" t="s">
        <v>254</v>
      </c>
    </row>
    <row r="5" spans="1:33" ht="14.25" x14ac:dyDescent="0.2">
      <c r="A5" s="101" t="s">
        <v>70</v>
      </c>
      <c r="B5" s="101" t="s">
        <v>71</v>
      </c>
      <c r="C5" s="102">
        <v>212071</v>
      </c>
      <c r="D5" s="102">
        <v>10364</v>
      </c>
      <c r="E5" s="102">
        <v>222435</v>
      </c>
      <c r="F5" s="103">
        <v>2.8829520540975602E-2</v>
      </c>
      <c r="G5" s="102">
        <v>2973</v>
      </c>
      <c r="H5" s="102">
        <v>0</v>
      </c>
      <c r="I5" s="102">
        <v>2973</v>
      </c>
      <c r="J5" s="103">
        <v>0.27981058975462803</v>
      </c>
      <c r="K5" s="102">
        <v>30</v>
      </c>
      <c r="L5" s="121">
        <v>-0.95426829268292701</v>
      </c>
      <c r="M5" s="102">
        <v>225438</v>
      </c>
      <c r="N5" s="103">
        <v>2.8547182465633401E-2</v>
      </c>
      <c r="O5" s="102">
        <v>5235</v>
      </c>
      <c r="P5" s="102">
        <v>230673</v>
      </c>
      <c r="Q5" s="103">
        <v>2.8559580501899502E-2</v>
      </c>
      <c r="R5" s="104">
        <v>4</v>
      </c>
      <c r="S5" s="105" t="s">
        <v>72</v>
      </c>
      <c r="T5" s="101" t="s">
        <v>72</v>
      </c>
      <c r="U5" s="106">
        <v>205888</v>
      </c>
      <c r="V5" s="106">
        <v>216202</v>
      </c>
      <c r="W5" s="106">
        <v>10314</v>
      </c>
      <c r="X5" s="106">
        <v>2323</v>
      </c>
      <c r="Y5" s="106">
        <v>2323</v>
      </c>
      <c r="Z5" s="106">
        <v>0</v>
      </c>
      <c r="AA5" s="106">
        <v>656</v>
      </c>
      <c r="AB5" s="106">
        <v>5087</v>
      </c>
      <c r="AC5" s="106">
        <v>219181</v>
      </c>
      <c r="AD5" s="106">
        <v>224268</v>
      </c>
      <c r="AE5" s="101" t="s">
        <v>73</v>
      </c>
      <c r="AF5" s="106">
        <v>56</v>
      </c>
      <c r="AG5" s="106">
        <v>28252</v>
      </c>
    </row>
    <row r="6" spans="1:33" ht="14.25" x14ac:dyDescent="0.2">
      <c r="A6" s="101" t="s">
        <v>74</v>
      </c>
      <c r="B6" s="101" t="s">
        <v>75</v>
      </c>
      <c r="C6" s="102">
        <v>27147</v>
      </c>
      <c r="D6" s="102">
        <v>368</v>
      </c>
      <c r="E6" s="102">
        <v>27515</v>
      </c>
      <c r="F6" s="103">
        <v>9.4284246826619698E-3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27515</v>
      </c>
      <c r="N6" s="103">
        <v>9.4284246826619698E-3</v>
      </c>
      <c r="O6" s="102">
        <v>10695</v>
      </c>
      <c r="P6" s="102">
        <v>38210</v>
      </c>
      <c r="Q6" s="103">
        <v>4.8601772825818498E-2</v>
      </c>
      <c r="R6" s="104">
        <v>5</v>
      </c>
      <c r="S6" s="107"/>
      <c r="T6" s="101" t="s">
        <v>72</v>
      </c>
      <c r="U6" s="106">
        <v>27038</v>
      </c>
      <c r="V6" s="106">
        <v>27258</v>
      </c>
      <c r="W6" s="106">
        <v>220</v>
      </c>
      <c r="X6" s="106">
        <v>0</v>
      </c>
      <c r="Y6" s="106">
        <v>0</v>
      </c>
      <c r="Z6" s="106">
        <v>0</v>
      </c>
      <c r="AA6" s="106">
        <v>0</v>
      </c>
      <c r="AB6" s="106">
        <v>9181</v>
      </c>
      <c r="AC6" s="106">
        <v>27258</v>
      </c>
      <c r="AD6" s="106">
        <v>36439</v>
      </c>
      <c r="AE6" s="101" t="s">
        <v>77</v>
      </c>
      <c r="AF6" s="106">
        <v>56</v>
      </c>
      <c r="AG6" s="106">
        <v>28252</v>
      </c>
    </row>
    <row r="7" spans="1:33" ht="14.25" x14ac:dyDescent="0.2">
      <c r="A7" s="101" t="s">
        <v>78</v>
      </c>
      <c r="B7" s="101" t="s">
        <v>79</v>
      </c>
      <c r="C7" s="102">
        <v>140821</v>
      </c>
      <c r="D7" s="102">
        <v>2</v>
      </c>
      <c r="E7" s="102">
        <v>140823</v>
      </c>
      <c r="F7" s="103">
        <v>-1.0734030670666202E-2</v>
      </c>
      <c r="G7" s="102">
        <v>406</v>
      </c>
      <c r="H7" s="102">
        <v>0</v>
      </c>
      <c r="I7" s="102">
        <v>406</v>
      </c>
      <c r="J7" s="103">
        <v>0</v>
      </c>
      <c r="K7" s="102">
        <v>0</v>
      </c>
      <c r="L7" s="121">
        <v>0</v>
      </c>
      <c r="M7" s="102">
        <v>141229</v>
      </c>
      <c r="N7" s="103">
        <v>-7.8819256626226717E-3</v>
      </c>
      <c r="O7" s="102">
        <v>399</v>
      </c>
      <c r="P7" s="102">
        <v>141628</v>
      </c>
      <c r="Q7" s="103">
        <v>-1.19229508082351E-2</v>
      </c>
      <c r="R7" s="104">
        <v>4</v>
      </c>
      <c r="S7" s="107"/>
      <c r="T7" s="101" t="s">
        <v>72</v>
      </c>
      <c r="U7" s="106">
        <v>142339</v>
      </c>
      <c r="V7" s="106">
        <v>142351</v>
      </c>
      <c r="W7" s="106">
        <v>12</v>
      </c>
      <c r="X7" s="106">
        <v>0</v>
      </c>
      <c r="Y7" s="106">
        <v>0</v>
      </c>
      <c r="Z7" s="106">
        <v>0</v>
      </c>
      <c r="AA7" s="106">
        <v>0</v>
      </c>
      <c r="AB7" s="106">
        <v>986</v>
      </c>
      <c r="AC7" s="106">
        <v>142351</v>
      </c>
      <c r="AD7" s="106">
        <v>143337</v>
      </c>
      <c r="AE7" s="101" t="s">
        <v>80</v>
      </c>
      <c r="AF7" s="106">
        <v>56</v>
      </c>
      <c r="AG7" s="106">
        <v>28252</v>
      </c>
    </row>
    <row r="8" spans="1:33" ht="14.25" x14ac:dyDescent="0.2">
      <c r="A8" s="101" t="s">
        <v>81</v>
      </c>
      <c r="B8" s="101" t="s">
        <v>82</v>
      </c>
      <c r="C8" s="102">
        <v>1873394</v>
      </c>
      <c r="D8" s="102">
        <v>163802</v>
      </c>
      <c r="E8" s="102">
        <v>2037196</v>
      </c>
      <c r="F8" s="103">
        <v>2.27447184610001E-2</v>
      </c>
      <c r="G8" s="102">
        <v>1347640</v>
      </c>
      <c r="H8" s="102">
        <v>52482</v>
      </c>
      <c r="I8" s="102">
        <v>1400122</v>
      </c>
      <c r="J8" s="103">
        <v>2.6781255248045099E-2</v>
      </c>
      <c r="K8" s="102">
        <v>99987</v>
      </c>
      <c r="L8" s="121">
        <v>7.913226485348869E-2</v>
      </c>
      <c r="M8" s="102">
        <v>3537305</v>
      </c>
      <c r="N8" s="103">
        <v>2.58561912492761E-2</v>
      </c>
      <c r="O8" s="102">
        <v>40393</v>
      </c>
      <c r="P8" s="102">
        <v>3577698</v>
      </c>
      <c r="Q8" s="103">
        <v>2.4333261087596997E-2</v>
      </c>
      <c r="R8" s="104">
        <v>2</v>
      </c>
      <c r="S8" s="107"/>
      <c r="T8" s="101" t="s">
        <v>72</v>
      </c>
      <c r="U8" s="106">
        <v>1833401</v>
      </c>
      <c r="V8" s="106">
        <v>1991891</v>
      </c>
      <c r="W8" s="106">
        <v>158490</v>
      </c>
      <c r="X8" s="106">
        <v>1319855</v>
      </c>
      <c r="Y8" s="106">
        <v>1363603</v>
      </c>
      <c r="Z8" s="106">
        <v>43748</v>
      </c>
      <c r="AA8" s="106">
        <v>92655</v>
      </c>
      <c r="AB8" s="106">
        <v>44560</v>
      </c>
      <c r="AC8" s="106">
        <v>3448149</v>
      </c>
      <c r="AD8" s="106">
        <v>3492709</v>
      </c>
      <c r="AE8" s="101" t="s">
        <v>83</v>
      </c>
      <c r="AF8" s="106">
        <v>56</v>
      </c>
      <c r="AG8" s="106">
        <v>28252</v>
      </c>
    </row>
    <row r="9" spans="1:33" ht="14.25" x14ac:dyDescent="0.2">
      <c r="A9" s="101" t="s">
        <v>84</v>
      </c>
      <c r="B9" s="101" t="s">
        <v>85</v>
      </c>
      <c r="C9" s="102">
        <v>2980</v>
      </c>
      <c r="D9" s="102">
        <v>48</v>
      </c>
      <c r="E9" s="102">
        <v>3028</v>
      </c>
      <c r="F9" s="103">
        <v>-0.11745846691926599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3028</v>
      </c>
      <c r="N9" s="103">
        <v>-0.11745846691926599</v>
      </c>
      <c r="O9" s="102">
        <v>4603</v>
      </c>
      <c r="P9" s="102">
        <v>7631</v>
      </c>
      <c r="Q9" s="103">
        <v>-4.1572469228836999E-2</v>
      </c>
      <c r="R9" s="104">
        <v>5</v>
      </c>
      <c r="S9" s="107"/>
      <c r="T9" s="101" t="s">
        <v>72</v>
      </c>
      <c r="U9" s="106">
        <v>3403</v>
      </c>
      <c r="V9" s="106">
        <v>3431</v>
      </c>
      <c r="W9" s="106">
        <v>28</v>
      </c>
      <c r="X9" s="106">
        <v>0</v>
      </c>
      <c r="Y9" s="106">
        <v>0</v>
      </c>
      <c r="Z9" s="106">
        <v>0</v>
      </c>
      <c r="AA9" s="106">
        <v>0</v>
      </c>
      <c r="AB9" s="106">
        <v>4531</v>
      </c>
      <c r="AC9" s="106">
        <v>3431</v>
      </c>
      <c r="AD9" s="106">
        <v>7962</v>
      </c>
      <c r="AE9" s="101" t="s">
        <v>86</v>
      </c>
      <c r="AF9" s="106">
        <v>56</v>
      </c>
      <c r="AG9" s="106">
        <v>28252</v>
      </c>
    </row>
    <row r="10" spans="1:33" ht="14.25" x14ac:dyDescent="0.2">
      <c r="A10" s="101" t="s">
        <v>87</v>
      </c>
      <c r="B10" s="101" t="s">
        <v>88</v>
      </c>
      <c r="C10" s="102">
        <v>686905</v>
      </c>
      <c r="D10" s="102">
        <v>251642</v>
      </c>
      <c r="E10" s="102">
        <v>938547</v>
      </c>
      <c r="F10" s="103">
        <v>-2.55463312125189E-2</v>
      </c>
      <c r="G10" s="102">
        <v>42352</v>
      </c>
      <c r="H10" s="102">
        <v>1162</v>
      </c>
      <c r="I10" s="102">
        <v>43514</v>
      </c>
      <c r="J10" s="103">
        <v>0.17873008993390402</v>
      </c>
      <c r="K10" s="102">
        <v>2</v>
      </c>
      <c r="L10" s="121">
        <v>0</v>
      </c>
      <c r="M10" s="102">
        <v>982063</v>
      </c>
      <c r="N10" s="103">
        <v>-1.80037757432495E-2</v>
      </c>
      <c r="O10" s="102">
        <v>70048</v>
      </c>
      <c r="P10" s="102">
        <v>1052111</v>
      </c>
      <c r="Q10" s="103">
        <v>-2.2980745836498399E-2</v>
      </c>
      <c r="R10" s="104">
        <v>3</v>
      </c>
      <c r="S10" s="107"/>
      <c r="T10" s="101" t="s">
        <v>72</v>
      </c>
      <c r="U10" s="106">
        <v>697412</v>
      </c>
      <c r="V10" s="106">
        <v>963152</v>
      </c>
      <c r="W10" s="106">
        <v>265740</v>
      </c>
      <c r="X10" s="106">
        <v>35362</v>
      </c>
      <c r="Y10" s="106">
        <v>36916</v>
      </c>
      <c r="Z10" s="106">
        <v>1554</v>
      </c>
      <c r="AA10" s="106">
        <v>0</v>
      </c>
      <c r="AB10" s="106">
        <v>76790</v>
      </c>
      <c r="AC10" s="106">
        <v>1000068</v>
      </c>
      <c r="AD10" s="106">
        <v>1076858</v>
      </c>
      <c r="AE10" s="101" t="s">
        <v>89</v>
      </c>
      <c r="AF10" s="106">
        <v>56</v>
      </c>
      <c r="AG10" s="106">
        <v>28252</v>
      </c>
    </row>
    <row r="11" spans="1:33" ht="14.25" x14ac:dyDescent="0.2">
      <c r="A11" s="101" t="s">
        <v>90</v>
      </c>
      <c r="B11" s="101" t="s">
        <v>91</v>
      </c>
      <c r="C11" s="102">
        <v>55228</v>
      </c>
      <c r="D11" s="102">
        <v>506</v>
      </c>
      <c r="E11" s="102">
        <v>55734</v>
      </c>
      <c r="F11" s="103">
        <v>3.46786470129581E-2</v>
      </c>
      <c r="G11" s="102">
        <v>0</v>
      </c>
      <c r="H11" s="102">
        <v>0</v>
      </c>
      <c r="I11" s="102">
        <v>0</v>
      </c>
      <c r="J11" s="103">
        <v>0</v>
      </c>
      <c r="K11" s="102">
        <v>14483</v>
      </c>
      <c r="L11" s="121">
        <v>1.1008123005511998</v>
      </c>
      <c r="M11" s="102">
        <v>70217</v>
      </c>
      <c r="N11" s="103">
        <v>0.15564516129032299</v>
      </c>
      <c r="O11" s="102">
        <v>7194</v>
      </c>
      <c r="P11" s="102">
        <v>77411</v>
      </c>
      <c r="Q11" s="103">
        <v>9.6799331245838005E-2</v>
      </c>
      <c r="R11" s="104">
        <v>5</v>
      </c>
      <c r="S11" s="107"/>
      <c r="T11" s="101" t="s">
        <v>72</v>
      </c>
      <c r="U11" s="106">
        <v>53470</v>
      </c>
      <c r="V11" s="106">
        <v>53866</v>
      </c>
      <c r="W11" s="106">
        <v>396</v>
      </c>
      <c r="X11" s="106">
        <v>0</v>
      </c>
      <c r="Y11" s="106">
        <v>0</v>
      </c>
      <c r="Z11" s="106">
        <v>0</v>
      </c>
      <c r="AA11" s="106">
        <v>6894</v>
      </c>
      <c r="AB11" s="106">
        <v>9819</v>
      </c>
      <c r="AC11" s="106">
        <v>60760</v>
      </c>
      <c r="AD11" s="106">
        <v>70579</v>
      </c>
      <c r="AE11" s="101" t="s">
        <v>92</v>
      </c>
      <c r="AF11" s="106">
        <v>56</v>
      </c>
      <c r="AG11" s="106">
        <v>28252</v>
      </c>
    </row>
    <row r="12" spans="1:33" ht="14.25" x14ac:dyDescent="0.2">
      <c r="A12" s="101" t="s">
        <v>93</v>
      </c>
      <c r="B12" s="101" t="s">
        <v>94</v>
      </c>
      <c r="C12" s="102">
        <v>7463</v>
      </c>
      <c r="D12" s="102">
        <v>226</v>
      </c>
      <c r="E12" s="102">
        <v>7689</v>
      </c>
      <c r="F12" s="103">
        <v>-0.100912067352666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7689</v>
      </c>
      <c r="N12" s="103">
        <v>-0.100912067352666</v>
      </c>
      <c r="O12" s="102">
        <v>7623</v>
      </c>
      <c r="P12" s="102">
        <v>15312</v>
      </c>
      <c r="Q12" s="103">
        <v>-5.6678166584524396E-2</v>
      </c>
      <c r="R12" s="104">
        <v>5</v>
      </c>
      <c r="S12" s="107"/>
      <c r="T12" s="101" t="s">
        <v>72</v>
      </c>
      <c r="U12" s="106">
        <v>8368</v>
      </c>
      <c r="V12" s="106">
        <v>8552</v>
      </c>
      <c r="W12" s="106">
        <v>184</v>
      </c>
      <c r="X12" s="106">
        <v>0</v>
      </c>
      <c r="Y12" s="106">
        <v>0</v>
      </c>
      <c r="Z12" s="106">
        <v>0</v>
      </c>
      <c r="AA12" s="106">
        <v>0</v>
      </c>
      <c r="AB12" s="106">
        <v>7680</v>
      </c>
      <c r="AC12" s="106">
        <v>8552</v>
      </c>
      <c r="AD12" s="106">
        <v>16232</v>
      </c>
      <c r="AE12" s="101" t="s">
        <v>95</v>
      </c>
      <c r="AF12" s="106">
        <v>56</v>
      </c>
      <c r="AG12" s="106">
        <v>28252</v>
      </c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-1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-0.34009181331293004</v>
      </c>
      <c r="O13" s="102">
        <v>0</v>
      </c>
      <c r="P13" s="102">
        <v>1725</v>
      </c>
      <c r="Q13" s="103">
        <v>-0.34009181331293004</v>
      </c>
      <c r="R13" s="104">
        <v>5</v>
      </c>
      <c r="S13" s="107"/>
      <c r="T13" s="101" t="s">
        <v>72</v>
      </c>
      <c r="U13" s="106">
        <v>69</v>
      </c>
      <c r="V13" s="106">
        <v>69</v>
      </c>
      <c r="W13" s="106">
        <v>0</v>
      </c>
      <c r="X13" s="106">
        <v>2545</v>
      </c>
      <c r="Y13" s="106">
        <v>2545</v>
      </c>
      <c r="Z13" s="106">
        <v>0</v>
      </c>
      <c r="AA13" s="106">
        <v>0</v>
      </c>
      <c r="AB13" s="106">
        <v>0</v>
      </c>
      <c r="AC13" s="106">
        <v>2614</v>
      </c>
      <c r="AD13" s="106">
        <v>2614</v>
      </c>
      <c r="AE13" s="101" t="s">
        <v>98</v>
      </c>
      <c r="AF13" s="106">
        <v>56</v>
      </c>
      <c r="AG13" s="106">
        <v>28252</v>
      </c>
    </row>
    <row r="14" spans="1:33" ht="14.25" x14ac:dyDescent="0.2">
      <c r="A14" s="101" t="s">
        <v>99</v>
      </c>
      <c r="B14" s="101" t="s">
        <v>100</v>
      </c>
      <c r="C14" s="102">
        <v>54796</v>
      </c>
      <c r="D14" s="102">
        <v>3170</v>
      </c>
      <c r="E14" s="102">
        <v>57966</v>
      </c>
      <c r="F14" s="103">
        <v>1.1270062805303601E-2</v>
      </c>
      <c r="G14" s="102">
        <v>0</v>
      </c>
      <c r="H14" s="102">
        <v>0</v>
      </c>
      <c r="I14" s="102">
        <v>0</v>
      </c>
      <c r="J14" s="103">
        <v>0</v>
      </c>
      <c r="K14" s="102">
        <v>19206</v>
      </c>
      <c r="L14" s="121">
        <v>0.11766759776536301</v>
      </c>
      <c r="M14" s="102">
        <v>77172</v>
      </c>
      <c r="N14" s="103">
        <v>3.5810157843874195E-2</v>
      </c>
      <c r="O14" s="102">
        <v>4661</v>
      </c>
      <c r="P14" s="102">
        <v>81833</v>
      </c>
      <c r="Q14" s="103">
        <v>1.6912714981608502E-2</v>
      </c>
      <c r="R14" s="104">
        <v>5</v>
      </c>
      <c r="S14" s="107"/>
      <c r="T14" s="101" t="s">
        <v>72</v>
      </c>
      <c r="U14" s="106">
        <v>56282</v>
      </c>
      <c r="V14" s="106">
        <v>57320</v>
      </c>
      <c r="W14" s="106">
        <v>1038</v>
      </c>
      <c r="X14" s="106">
        <v>0</v>
      </c>
      <c r="Y14" s="106">
        <v>0</v>
      </c>
      <c r="Z14" s="106">
        <v>0</v>
      </c>
      <c r="AA14" s="106">
        <v>17184</v>
      </c>
      <c r="AB14" s="106">
        <v>5968</v>
      </c>
      <c r="AC14" s="106">
        <v>74504</v>
      </c>
      <c r="AD14" s="106">
        <v>80472</v>
      </c>
      <c r="AE14" s="101" t="s">
        <v>101</v>
      </c>
      <c r="AF14" s="106">
        <v>56</v>
      </c>
      <c r="AG14" s="106">
        <v>28252</v>
      </c>
    </row>
    <row r="15" spans="1:33" ht="14.25" x14ac:dyDescent="0.2">
      <c r="A15" s="101" t="s">
        <v>102</v>
      </c>
      <c r="B15" s="101" t="s">
        <v>103</v>
      </c>
      <c r="C15" s="102">
        <v>45364</v>
      </c>
      <c r="D15" s="102">
        <v>710</v>
      </c>
      <c r="E15" s="102">
        <v>46074</v>
      </c>
      <c r="F15" s="103">
        <v>-1.9556104100610702E-2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46074</v>
      </c>
      <c r="N15" s="103">
        <v>-1.9556104100610702E-2</v>
      </c>
      <c r="O15" s="102">
        <v>2050</v>
      </c>
      <c r="P15" s="102">
        <v>48124</v>
      </c>
      <c r="Q15" s="103">
        <v>-1.0445797006086499E-2</v>
      </c>
      <c r="R15" s="104">
        <v>5</v>
      </c>
      <c r="S15" s="107"/>
      <c r="T15" s="101" t="s">
        <v>72</v>
      </c>
      <c r="U15" s="106">
        <v>46667</v>
      </c>
      <c r="V15" s="106">
        <v>46993</v>
      </c>
      <c r="W15" s="106">
        <v>326</v>
      </c>
      <c r="X15" s="106">
        <v>0</v>
      </c>
      <c r="Y15" s="106">
        <v>0</v>
      </c>
      <c r="Z15" s="106">
        <v>0</v>
      </c>
      <c r="AA15" s="106">
        <v>0</v>
      </c>
      <c r="AB15" s="106">
        <v>1639</v>
      </c>
      <c r="AC15" s="106">
        <v>46993</v>
      </c>
      <c r="AD15" s="106">
        <v>48632</v>
      </c>
      <c r="AE15" s="101" t="s">
        <v>104</v>
      </c>
      <c r="AF15" s="106">
        <v>56</v>
      </c>
      <c r="AG15" s="106">
        <v>28252</v>
      </c>
    </row>
    <row r="16" spans="1:33" ht="14.25" x14ac:dyDescent="0.2">
      <c r="A16" s="101" t="s">
        <v>105</v>
      </c>
      <c r="B16" s="101" t="s">
        <v>106</v>
      </c>
      <c r="C16" s="102">
        <v>60126</v>
      </c>
      <c r="D16" s="102">
        <v>5962</v>
      </c>
      <c r="E16" s="102">
        <v>66088</v>
      </c>
      <c r="F16" s="103">
        <v>-0.15948517067711201</v>
      </c>
      <c r="G16" s="102">
        <v>0</v>
      </c>
      <c r="H16" s="102">
        <v>0</v>
      </c>
      <c r="I16" s="102">
        <v>0</v>
      </c>
      <c r="J16" s="103">
        <v>0</v>
      </c>
      <c r="K16" s="102">
        <v>9793</v>
      </c>
      <c r="L16" s="121">
        <v>-0.31974159488746901</v>
      </c>
      <c r="M16" s="102">
        <v>75881</v>
      </c>
      <c r="N16" s="103">
        <v>-0.18428577571379401</v>
      </c>
      <c r="O16" s="102">
        <v>18949</v>
      </c>
      <c r="P16" s="102">
        <v>94830</v>
      </c>
      <c r="Q16" s="103">
        <v>-0.14114152190845397</v>
      </c>
      <c r="R16" s="104">
        <v>5</v>
      </c>
      <c r="S16" s="107"/>
      <c r="T16" s="101" t="s">
        <v>72</v>
      </c>
      <c r="U16" s="106">
        <v>71974</v>
      </c>
      <c r="V16" s="106">
        <v>78628</v>
      </c>
      <c r="W16" s="106">
        <v>6654</v>
      </c>
      <c r="X16" s="106">
        <v>0</v>
      </c>
      <c r="Y16" s="106">
        <v>0</v>
      </c>
      <c r="Z16" s="106">
        <v>0</v>
      </c>
      <c r="AA16" s="106">
        <v>14396</v>
      </c>
      <c r="AB16" s="106">
        <v>17390</v>
      </c>
      <c r="AC16" s="106">
        <v>93024</v>
      </c>
      <c r="AD16" s="106">
        <v>110414</v>
      </c>
      <c r="AE16" s="101" t="s">
        <v>107</v>
      </c>
      <c r="AF16" s="106">
        <v>56</v>
      </c>
      <c r="AG16" s="106">
        <v>28252</v>
      </c>
    </row>
    <row r="17" spans="1:33" ht="14.25" x14ac:dyDescent="0.2">
      <c r="A17" s="101" t="s">
        <v>108</v>
      </c>
      <c r="B17" s="101" t="s">
        <v>109</v>
      </c>
      <c r="C17" s="102">
        <v>411372</v>
      </c>
      <c r="D17" s="102">
        <v>4998</v>
      </c>
      <c r="E17" s="102">
        <v>416370</v>
      </c>
      <c r="F17" s="103">
        <v>1.6099157338331199E-2</v>
      </c>
      <c r="G17" s="102">
        <v>28254</v>
      </c>
      <c r="H17" s="102">
        <v>276</v>
      </c>
      <c r="I17" s="102">
        <v>28530</v>
      </c>
      <c r="J17" s="103">
        <v>-0.13126884077829501</v>
      </c>
      <c r="K17" s="102">
        <v>0</v>
      </c>
      <c r="L17" s="121">
        <v>0</v>
      </c>
      <c r="M17" s="102">
        <v>444900</v>
      </c>
      <c r="N17" s="103">
        <v>5.16477110981578E-3</v>
      </c>
      <c r="O17" s="102">
        <v>6100</v>
      </c>
      <c r="P17" s="102">
        <v>451000</v>
      </c>
      <c r="Q17" s="103">
        <v>3.9266666073066291E-3</v>
      </c>
      <c r="R17" s="104">
        <v>4</v>
      </c>
      <c r="S17" s="107"/>
      <c r="T17" s="101" t="s">
        <v>72</v>
      </c>
      <c r="U17" s="106">
        <v>405327</v>
      </c>
      <c r="V17" s="106">
        <v>409773</v>
      </c>
      <c r="W17" s="106">
        <v>4446</v>
      </c>
      <c r="X17" s="106">
        <v>31665</v>
      </c>
      <c r="Y17" s="106">
        <v>32841</v>
      </c>
      <c r="Z17" s="106">
        <v>1176</v>
      </c>
      <c r="AA17" s="106">
        <v>0</v>
      </c>
      <c r="AB17" s="106">
        <v>6622</v>
      </c>
      <c r="AC17" s="106">
        <v>442614</v>
      </c>
      <c r="AD17" s="106">
        <v>449236</v>
      </c>
      <c r="AE17" s="101" t="s">
        <v>110</v>
      </c>
      <c r="AF17" s="106">
        <v>56</v>
      </c>
      <c r="AG17" s="106">
        <v>28252</v>
      </c>
    </row>
    <row r="18" spans="1:33" ht="14.25" x14ac:dyDescent="0.2">
      <c r="A18" s="101" t="s">
        <v>111</v>
      </c>
      <c r="B18" s="101" t="s">
        <v>112</v>
      </c>
      <c r="C18" s="102">
        <v>6972</v>
      </c>
      <c r="D18" s="102">
        <v>52</v>
      </c>
      <c r="E18" s="102">
        <v>7024</v>
      </c>
      <c r="F18" s="103">
        <v>0.20666552138807798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1">
        <v>0</v>
      </c>
      <c r="M18" s="102">
        <v>7025</v>
      </c>
      <c r="N18" s="103">
        <v>0.20683731317642998</v>
      </c>
      <c r="O18" s="102">
        <v>8133</v>
      </c>
      <c r="P18" s="102">
        <v>15158</v>
      </c>
      <c r="Q18" s="103">
        <v>0.22469095903692299</v>
      </c>
      <c r="R18" s="104">
        <v>5</v>
      </c>
      <c r="S18" s="107"/>
      <c r="T18" s="101" t="s">
        <v>72</v>
      </c>
      <c r="U18" s="106">
        <v>5801</v>
      </c>
      <c r="V18" s="106">
        <v>5821</v>
      </c>
      <c r="W18" s="106">
        <v>20</v>
      </c>
      <c r="X18" s="106">
        <v>0</v>
      </c>
      <c r="Y18" s="106">
        <v>0</v>
      </c>
      <c r="Z18" s="106">
        <v>0</v>
      </c>
      <c r="AA18" s="106">
        <v>0</v>
      </c>
      <c r="AB18" s="106">
        <v>6556</v>
      </c>
      <c r="AC18" s="106">
        <v>5821</v>
      </c>
      <c r="AD18" s="106">
        <v>12377</v>
      </c>
      <c r="AE18" s="101" t="s">
        <v>113</v>
      </c>
      <c r="AF18" s="106">
        <v>56</v>
      </c>
      <c r="AG18" s="106">
        <v>28252</v>
      </c>
    </row>
    <row r="19" spans="1:33" ht="14.25" x14ac:dyDescent="0.2">
      <c r="A19" s="101" t="s">
        <v>114</v>
      </c>
      <c r="B19" s="101" t="s">
        <v>115</v>
      </c>
      <c r="C19" s="102">
        <v>269307</v>
      </c>
      <c r="D19" s="102">
        <v>14</v>
      </c>
      <c r="E19" s="102">
        <v>269321</v>
      </c>
      <c r="F19" s="103">
        <v>3.7130551017377099E-6</v>
      </c>
      <c r="G19" s="102">
        <v>87271</v>
      </c>
      <c r="H19" s="102">
        <v>0</v>
      </c>
      <c r="I19" s="102">
        <v>87271</v>
      </c>
      <c r="J19" s="103">
        <v>-3.8855053469751898E-2</v>
      </c>
      <c r="K19" s="102">
        <v>14</v>
      </c>
      <c r="L19" s="121">
        <v>0</v>
      </c>
      <c r="M19" s="102">
        <v>356606</v>
      </c>
      <c r="N19" s="103">
        <v>-9.7551087279482609E-3</v>
      </c>
      <c r="O19" s="102">
        <v>339</v>
      </c>
      <c r="P19" s="102">
        <v>356945</v>
      </c>
      <c r="Q19" s="103">
        <v>-1.0495355264726301E-2</v>
      </c>
      <c r="R19" s="104">
        <v>4</v>
      </c>
      <c r="S19" s="107"/>
      <c r="T19" s="101" t="s">
        <v>72</v>
      </c>
      <c r="U19" s="106">
        <v>269270</v>
      </c>
      <c r="V19" s="106">
        <v>269320</v>
      </c>
      <c r="W19" s="106">
        <v>50</v>
      </c>
      <c r="X19" s="106">
        <v>90783</v>
      </c>
      <c r="Y19" s="106">
        <v>90799</v>
      </c>
      <c r="Z19" s="106">
        <v>16</v>
      </c>
      <c r="AA19" s="106">
        <v>0</v>
      </c>
      <c r="AB19" s="106">
        <v>612</v>
      </c>
      <c r="AC19" s="106">
        <v>360119</v>
      </c>
      <c r="AD19" s="106">
        <v>360731</v>
      </c>
      <c r="AE19" s="101" t="s">
        <v>116</v>
      </c>
      <c r="AF19" s="106">
        <v>56</v>
      </c>
      <c r="AG19" s="106">
        <v>28252</v>
      </c>
    </row>
    <row r="20" spans="1:33" ht="14.25" x14ac:dyDescent="0.2">
      <c r="A20" s="101" t="s">
        <v>117</v>
      </c>
      <c r="B20" s="101" t="s">
        <v>118</v>
      </c>
      <c r="C20" s="102">
        <v>7578</v>
      </c>
      <c r="D20" s="102">
        <v>92</v>
      </c>
      <c r="E20" s="102">
        <v>7670</v>
      </c>
      <c r="F20" s="103">
        <v>-6.3606397265291201E-2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7670</v>
      </c>
      <c r="N20" s="103">
        <v>-6.3606397265291201E-2</v>
      </c>
      <c r="O20" s="102">
        <v>6683</v>
      </c>
      <c r="P20" s="102">
        <v>14353</v>
      </c>
      <c r="Q20" s="103">
        <v>-4.9218335983041893E-2</v>
      </c>
      <c r="R20" s="104">
        <v>5</v>
      </c>
      <c r="S20" s="107"/>
      <c r="T20" s="101" t="s">
        <v>72</v>
      </c>
      <c r="U20" s="106">
        <v>8025</v>
      </c>
      <c r="V20" s="106">
        <v>8191</v>
      </c>
      <c r="W20" s="106">
        <v>166</v>
      </c>
      <c r="X20" s="106">
        <v>0</v>
      </c>
      <c r="Y20" s="106">
        <v>0</v>
      </c>
      <c r="Z20" s="106">
        <v>0</v>
      </c>
      <c r="AA20" s="106">
        <v>0</v>
      </c>
      <c r="AB20" s="106">
        <v>6905</v>
      </c>
      <c r="AC20" s="106">
        <v>8191</v>
      </c>
      <c r="AD20" s="106">
        <v>15096</v>
      </c>
      <c r="AE20" s="101" t="s">
        <v>119</v>
      </c>
      <c r="AF20" s="106">
        <v>56</v>
      </c>
      <c r="AG20" s="106">
        <v>28252</v>
      </c>
    </row>
    <row r="21" spans="1:33" ht="14.25" x14ac:dyDescent="0.2">
      <c r="A21" s="101" t="s">
        <v>120</v>
      </c>
      <c r="B21" s="101" t="s">
        <v>121</v>
      </c>
      <c r="C21" s="102">
        <v>151105</v>
      </c>
      <c r="D21" s="102">
        <v>31184</v>
      </c>
      <c r="E21" s="102">
        <v>182289</v>
      </c>
      <c r="F21" s="103">
        <v>-1.5845678745734899E-2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1">
        <v>0</v>
      </c>
      <c r="M21" s="102">
        <v>182289</v>
      </c>
      <c r="N21" s="103">
        <v>-1.8526893878210302E-2</v>
      </c>
      <c r="O21" s="102">
        <v>786</v>
      </c>
      <c r="P21" s="102">
        <v>183075</v>
      </c>
      <c r="Q21" s="103">
        <v>-2.2859979290983001E-2</v>
      </c>
      <c r="R21" s="104">
        <v>4</v>
      </c>
      <c r="S21" s="107"/>
      <c r="T21" s="101" t="s">
        <v>72</v>
      </c>
      <c r="U21" s="106">
        <v>153542</v>
      </c>
      <c r="V21" s="106">
        <v>185224</v>
      </c>
      <c r="W21" s="106">
        <v>31682</v>
      </c>
      <c r="X21" s="106">
        <v>506</v>
      </c>
      <c r="Y21" s="106">
        <v>506</v>
      </c>
      <c r="Z21" s="106">
        <v>0</v>
      </c>
      <c r="AA21" s="106">
        <v>0</v>
      </c>
      <c r="AB21" s="106">
        <v>1628</v>
      </c>
      <c r="AC21" s="106">
        <v>185730</v>
      </c>
      <c r="AD21" s="106">
        <v>187358</v>
      </c>
      <c r="AE21" s="101" t="s">
        <v>122</v>
      </c>
      <c r="AF21" s="106">
        <v>56</v>
      </c>
      <c r="AG21" s="106">
        <v>28252</v>
      </c>
    </row>
    <row r="22" spans="1:33" ht="14.25" x14ac:dyDescent="0.2">
      <c r="A22" s="101" t="s">
        <v>123</v>
      </c>
      <c r="B22" s="101" t="s">
        <v>124</v>
      </c>
      <c r="C22" s="102">
        <v>427564</v>
      </c>
      <c r="D22" s="102">
        <v>2226</v>
      </c>
      <c r="E22" s="102">
        <v>429790</v>
      </c>
      <c r="F22" s="103">
        <v>5.3378462835560803E-2</v>
      </c>
      <c r="G22" s="102">
        <v>164607</v>
      </c>
      <c r="H22" s="102">
        <v>1076</v>
      </c>
      <c r="I22" s="102">
        <v>165683</v>
      </c>
      <c r="J22" s="103">
        <v>-4.45315879011563E-2</v>
      </c>
      <c r="K22" s="102">
        <v>62</v>
      </c>
      <c r="L22" s="121">
        <v>1.63934426229508E-2</v>
      </c>
      <c r="M22" s="102">
        <v>595535</v>
      </c>
      <c r="N22" s="103">
        <v>2.4176364671345603E-2</v>
      </c>
      <c r="O22" s="102">
        <v>922</v>
      </c>
      <c r="P22" s="102">
        <v>596457</v>
      </c>
      <c r="Q22" s="103">
        <v>2.3396548854622602E-2</v>
      </c>
      <c r="R22" s="104">
        <v>3</v>
      </c>
      <c r="S22" s="107"/>
      <c r="T22" s="101" t="s">
        <v>72</v>
      </c>
      <c r="U22" s="106">
        <v>405705</v>
      </c>
      <c r="V22" s="106">
        <v>408011</v>
      </c>
      <c r="W22" s="106">
        <v>2306</v>
      </c>
      <c r="X22" s="106">
        <v>172161</v>
      </c>
      <c r="Y22" s="106">
        <v>173405</v>
      </c>
      <c r="Z22" s="106">
        <v>1244</v>
      </c>
      <c r="AA22" s="106">
        <v>61</v>
      </c>
      <c r="AB22" s="106">
        <v>1344</v>
      </c>
      <c r="AC22" s="106">
        <v>581477</v>
      </c>
      <c r="AD22" s="106">
        <v>582821</v>
      </c>
      <c r="AE22" s="101" t="s">
        <v>125</v>
      </c>
      <c r="AF22" s="106">
        <v>56</v>
      </c>
      <c r="AG22" s="106">
        <v>28252</v>
      </c>
    </row>
    <row r="23" spans="1:33" ht="14.25" x14ac:dyDescent="0.2">
      <c r="A23" s="101" t="s">
        <v>126</v>
      </c>
      <c r="B23" s="101" t="s">
        <v>127</v>
      </c>
      <c r="C23" s="102">
        <v>137742</v>
      </c>
      <c r="D23" s="102">
        <v>1668</v>
      </c>
      <c r="E23" s="102">
        <v>139410</v>
      </c>
      <c r="F23" s="103">
        <v>1.5367807720320502E-2</v>
      </c>
      <c r="G23" s="102">
        <v>2227</v>
      </c>
      <c r="H23" s="102">
        <v>0</v>
      </c>
      <c r="I23" s="102">
        <v>2227</v>
      </c>
      <c r="J23" s="103">
        <v>-0.22404181184669</v>
      </c>
      <c r="K23" s="102">
        <v>31612</v>
      </c>
      <c r="L23" s="121">
        <v>0.176479344994418</v>
      </c>
      <c r="M23" s="102">
        <v>173249</v>
      </c>
      <c r="N23" s="103">
        <v>3.7170737547892699E-2</v>
      </c>
      <c r="O23" s="102">
        <v>4545</v>
      </c>
      <c r="P23" s="102">
        <v>177794</v>
      </c>
      <c r="Q23" s="103">
        <v>4.09972364045154E-2</v>
      </c>
      <c r="R23" s="104">
        <v>4</v>
      </c>
      <c r="S23" s="107"/>
      <c r="T23" s="101" t="s">
        <v>72</v>
      </c>
      <c r="U23" s="106">
        <v>135282</v>
      </c>
      <c r="V23" s="106">
        <v>137300</v>
      </c>
      <c r="W23" s="106">
        <v>2018</v>
      </c>
      <c r="X23" s="106">
        <v>2870</v>
      </c>
      <c r="Y23" s="106">
        <v>2870</v>
      </c>
      <c r="Z23" s="106">
        <v>0</v>
      </c>
      <c r="AA23" s="106">
        <v>26870</v>
      </c>
      <c r="AB23" s="106">
        <v>3752</v>
      </c>
      <c r="AC23" s="106">
        <v>167040</v>
      </c>
      <c r="AD23" s="106">
        <v>170792</v>
      </c>
      <c r="AE23" s="101" t="s">
        <v>128</v>
      </c>
      <c r="AF23" s="106">
        <v>56</v>
      </c>
      <c r="AG23" s="106">
        <v>28252</v>
      </c>
    </row>
    <row r="24" spans="1:33" ht="14.25" x14ac:dyDescent="0.2">
      <c r="A24" s="101" t="s">
        <v>129</v>
      </c>
      <c r="B24" s="101" t="s">
        <v>130</v>
      </c>
      <c r="C24" s="102">
        <v>33236</v>
      </c>
      <c r="D24" s="102">
        <v>30</v>
      </c>
      <c r="E24" s="102">
        <v>33266</v>
      </c>
      <c r="F24" s="103">
        <v>5.6227327690447403E-3</v>
      </c>
      <c r="G24" s="102">
        <v>518</v>
      </c>
      <c r="H24" s="102">
        <v>0</v>
      </c>
      <c r="I24" s="102">
        <v>518</v>
      </c>
      <c r="J24" s="103">
        <v>-0.54640980735551714</v>
      </c>
      <c r="K24" s="102">
        <v>0</v>
      </c>
      <c r="L24" s="121">
        <v>-1</v>
      </c>
      <c r="M24" s="102">
        <v>33784</v>
      </c>
      <c r="N24" s="103">
        <v>-1.3231299471332201E-2</v>
      </c>
      <c r="O24" s="102">
        <v>1725</v>
      </c>
      <c r="P24" s="102">
        <v>35509</v>
      </c>
      <c r="Q24" s="103">
        <v>-1.8111934520517601E-2</v>
      </c>
      <c r="R24" s="104">
        <v>4</v>
      </c>
      <c r="S24" s="107"/>
      <c r="T24" s="101" t="s">
        <v>72</v>
      </c>
      <c r="U24" s="106">
        <v>32998</v>
      </c>
      <c r="V24" s="106">
        <v>33080</v>
      </c>
      <c r="W24" s="106">
        <v>82</v>
      </c>
      <c r="X24" s="106">
        <v>1142</v>
      </c>
      <c r="Y24" s="106">
        <v>1142</v>
      </c>
      <c r="Z24" s="106">
        <v>0</v>
      </c>
      <c r="AA24" s="106">
        <v>15</v>
      </c>
      <c r="AB24" s="106">
        <v>1927</v>
      </c>
      <c r="AC24" s="106">
        <v>34237</v>
      </c>
      <c r="AD24" s="106">
        <v>36164</v>
      </c>
      <c r="AE24" s="101" t="s">
        <v>131</v>
      </c>
      <c r="AF24" s="106">
        <v>56</v>
      </c>
      <c r="AG24" s="106">
        <v>28252</v>
      </c>
    </row>
    <row r="25" spans="1:33" ht="14.25" x14ac:dyDescent="0.2">
      <c r="A25" s="101" t="s">
        <v>132</v>
      </c>
      <c r="B25" s="101" t="s">
        <v>133</v>
      </c>
      <c r="C25" s="102">
        <v>73245</v>
      </c>
      <c r="D25" s="102">
        <v>684</v>
      </c>
      <c r="E25" s="102">
        <v>73929</v>
      </c>
      <c r="F25" s="103">
        <v>3.05416933842594E-2</v>
      </c>
      <c r="G25" s="102">
        <v>0</v>
      </c>
      <c r="H25" s="102">
        <v>0</v>
      </c>
      <c r="I25" s="102">
        <v>0</v>
      </c>
      <c r="J25" s="103">
        <v>-1</v>
      </c>
      <c r="K25" s="102">
        <v>0</v>
      </c>
      <c r="L25" s="121">
        <v>0</v>
      </c>
      <c r="M25" s="102">
        <v>73929</v>
      </c>
      <c r="N25" s="103">
        <v>2.9910005293806198E-2</v>
      </c>
      <c r="O25" s="102">
        <v>7037</v>
      </c>
      <c r="P25" s="102">
        <v>80966</v>
      </c>
      <c r="Q25" s="103">
        <v>3.6683269100267604E-2</v>
      </c>
      <c r="R25" s="104">
        <v>5</v>
      </c>
      <c r="S25" s="107"/>
      <c r="T25" s="101" t="s">
        <v>72</v>
      </c>
      <c r="U25" s="106">
        <v>71034</v>
      </c>
      <c r="V25" s="106">
        <v>71738</v>
      </c>
      <c r="W25" s="106">
        <v>704</v>
      </c>
      <c r="X25" s="106">
        <v>44</v>
      </c>
      <c r="Y25" s="106">
        <v>44</v>
      </c>
      <c r="Z25" s="106">
        <v>0</v>
      </c>
      <c r="AA25" s="106">
        <v>0</v>
      </c>
      <c r="AB25" s="106">
        <v>6319</v>
      </c>
      <c r="AC25" s="106">
        <v>71782</v>
      </c>
      <c r="AD25" s="106">
        <v>78101</v>
      </c>
      <c r="AE25" s="101" t="s">
        <v>134</v>
      </c>
      <c r="AF25" s="106">
        <v>56</v>
      </c>
      <c r="AG25" s="106">
        <v>28252</v>
      </c>
    </row>
    <row r="26" spans="1:33" ht="14.25" x14ac:dyDescent="0.2">
      <c r="A26" s="101" t="s">
        <v>135</v>
      </c>
      <c r="B26" s="101" t="s">
        <v>136</v>
      </c>
      <c r="C26" s="102">
        <v>9361</v>
      </c>
      <c r="D26" s="102">
        <v>42</v>
      </c>
      <c r="E26" s="102">
        <v>9403</v>
      </c>
      <c r="F26" s="103">
        <v>0.10454598848819499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9403</v>
      </c>
      <c r="N26" s="103">
        <v>0.10454598848819499</v>
      </c>
      <c r="O26" s="102">
        <v>4670</v>
      </c>
      <c r="P26" s="102">
        <v>14073</v>
      </c>
      <c r="Q26" s="103">
        <v>3.4551201940748399E-2</v>
      </c>
      <c r="R26" s="104">
        <v>5</v>
      </c>
      <c r="S26" s="107"/>
      <c r="T26" s="101" t="s">
        <v>72</v>
      </c>
      <c r="U26" s="106">
        <v>8473</v>
      </c>
      <c r="V26" s="106">
        <v>8513</v>
      </c>
      <c r="W26" s="106">
        <v>40</v>
      </c>
      <c r="X26" s="106">
        <v>0</v>
      </c>
      <c r="Y26" s="106">
        <v>0</v>
      </c>
      <c r="Z26" s="106">
        <v>0</v>
      </c>
      <c r="AA26" s="106">
        <v>0</v>
      </c>
      <c r="AB26" s="106">
        <v>5090</v>
      </c>
      <c r="AC26" s="106">
        <v>8513</v>
      </c>
      <c r="AD26" s="106">
        <v>13603</v>
      </c>
      <c r="AE26" s="101" t="s">
        <v>137</v>
      </c>
      <c r="AF26" s="106">
        <v>56</v>
      </c>
      <c r="AG26" s="106">
        <v>28252</v>
      </c>
    </row>
    <row r="27" spans="1:33" ht="14.25" x14ac:dyDescent="0.2">
      <c r="A27" s="101" t="s">
        <v>138</v>
      </c>
      <c r="B27" s="101" t="s">
        <v>139</v>
      </c>
      <c r="C27" s="102">
        <v>59998</v>
      </c>
      <c r="D27" s="102">
        <v>424</v>
      </c>
      <c r="E27" s="102">
        <v>60422</v>
      </c>
      <c r="F27" s="103">
        <v>-8.5775672935800601E-2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60422</v>
      </c>
      <c r="N27" s="103">
        <v>-8.5775672935800601E-2</v>
      </c>
      <c r="O27" s="102">
        <v>1501</v>
      </c>
      <c r="P27" s="102">
        <v>61923</v>
      </c>
      <c r="Q27" s="103">
        <v>-0.13071005418760701</v>
      </c>
      <c r="R27" s="104">
        <v>5</v>
      </c>
      <c r="S27" s="107"/>
      <c r="T27" s="101" t="s">
        <v>72</v>
      </c>
      <c r="U27" s="106">
        <v>64697</v>
      </c>
      <c r="V27" s="106">
        <v>66091</v>
      </c>
      <c r="W27" s="106">
        <v>1394</v>
      </c>
      <c r="X27" s="106">
        <v>0</v>
      </c>
      <c r="Y27" s="106">
        <v>0</v>
      </c>
      <c r="Z27" s="106">
        <v>0</v>
      </c>
      <c r="AA27" s="106">
        <v>0</v>
      </c>
      <c r="AB27" s="106">
        <v>5143</v>
      </c>
      <c r="AC27" s="106">
        <v>66091</v>
      </c>
      <c r="AD27" s="106">
        <v>71234</v>
      </c>
      <c r="AE27" s="101" t="s">
        <v>140</v>
      </c>
      <c r="AF27" s="106">
        <v>56</v>
      </c>
      <c r="AG27" s="106">
        <v>28252</v>
      </c>
    </row>
    <row r="28" spans="1:33" ht="14.25" x14ac:dyDescent="0.2">
      <c r="A28" s="101" t="s">
        <v>141</v>
      </c>
      <c r="B28" s="101" t="s">
        <v>142</v>
      </c>
      <c r="C28" s="102">
        <v>229281</v>
      </c>
      <c r="D28" s="102">
        <v>758</v>
      </c>
      <c r="E28" s="102">
        <v>230039</v>
      </c>
      <c r="F28" s="103">
        <v>-5.0880674668174003E-2</v>
      </c>
      <c r="G28" s="102">
        <v>19754</v>
      </c>
      <c r="H28" s="102">
        <v>0</v>
      </c>
      <c r="I28" s="102">
        <v>19754</v>
      </c>
      <c r="J28" s="103">
        <v>-0.41229322860883</v>
      </c>
      <c r="K28" s="102">
        <v>4</v>
      </c>
      <c r="L28" s="121">
        <v>0</v>
      </c>
      <c r="M28" s="102">
        <v>249797</v>
      </c>
      <c r="N28" s="103">
        <v>-9.4895774076315206E-2</v>
      </c>
      <c r="O28" s="102">
        <v>2701</v>
      </c>
      <c r="P28" s="102">
        <v>252498</v>
      </c>
      <c r="Q28" s="103">
        <v>-9.497951590877321E-2</v>
      </c>
      <c r="R28" s="104">
        <v>4</v>
      </c>
      <c r="S28" s="107"/>
      <c r="T28" s="101" t="s">
        <v>72</v>
      </c>
      <c r="U28" s="106">
        <v>241409</v>
      </c>
      <c r="V28" s="106">
        <v>242371</v>
      </c>
      <c r="W28" s="106">
        <v>962</v>
      </c>
      <c r="X28" s="106">
        <v>33612</v>
      </c>
      <c r="Y28" s="106">
        <v>33612</v>
      </c>
      <c r="Z28" s="106">
        <v>0</v>
      </c>
      <c r="AA28" s="106">
        <v>4</v>
      </c>
      <c r="AB28" s="106">
        <v>3010</v>
      </c>
      <c r="AC28" s="106">
        <v>275987</v>
      </c>
      <c r="AD28" s="106">
        <v>278997</v>
      </c>
      <c r="AE28" s="101" t="s">
        <v>143</v>
      </c>
      <c r="AF28" s="106">
        <v>56</v>
      </c>
      <c r="AG28" s="106">
        <v>28252</v>
      </c>
    </row>
    <row r="29" spans="1:33" ht="14.25" x14ac:dyDescent="0.2">
      <c r="A29" s="101" t="s">
        <v>144</v>
      </c>
      <c r="B29" s="101" t="s">
        <v>145</v>
      </c>
      <c r="C29" s="102">
        <v>37419</v>
      </c>
      <c r="D29" s="102">
        <v>296</v>
      </c>
      <c r="E29" s="102">
        <v>37715</v>
      </c>
      <c r="F29" s="103">
        <v>1.5646038670760001E-2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37715</v>
      </c>
      <c r="N29" s="103">
        <v>1.5646038670760001E-2</v>
      </c>
      <c r="O29" s="102">
        <v>2515</v>
      </c>
      <c r="P29" s="102">
        <v>40230</v>
      </c>
      <c r="Q29" s="103">
        <v>-0.114461809377064</v>
      </c>
      <c r="R29" s="104">
        <v>5</v>
      </c>
      <c r="S29" s="107"/>
      <c r="T29" s="101" t="s">
        <v>72</v>
      </c>
      <c r="U29" s="106">
        <v>36798</v>
      </c>
      <c r="V29" s="106">
        <v>37134</v>
      </c>
      <c r="W29" s="106">
        <v>336</v>
      </c>
      <c r="X29" s="106">
        <v>0</v>
      </c>
      <c r="Y29" s="106">
        <v>0</v>
      </c>
      <c r="Z29" s="106">
        <v>0</v>
      </c>
      <c r="AA29" s="106">
        <v>0</v>
      </c>
      <c r="AB29" s="106">
        <v>8296</v>
      </c>
      <c r="AC29" s="106">
        <v>37134</v>
      </c>
      <c r="AD29" s="106">
        <v>45430</v>
      </c>
      <c r="AE29" s="101" t="s">
        <v>146</v>
      </c>
      <c r="AF29" s="106">
        <v>56</v>
      </c>
      <c r="AG29" s="106">
        <v>28252</v>
      </c>
    </row>
    <row r="30" spans="1:33" ht="14.25" x14ac:dyDescent="0.2">
      <c r="A30" s="101" t="s">
        <v>147</v>
      </c>
      <c r="B30" s="101" t="s">
        <v>148</v>
      </c>
      <c r="C30" s="102">
        <v>15744</v>
      </c>
      <c r="D30" s="102">
        <v>136</v>
      </c>
      <c r="E30" s="102">
        <v>15880</v>
      </c>
      <c r="F30" s="103">
        <v>0.10285436488645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15880</v>
      </c>
      <c r="N30" s="103">
        <v>0.10285436488645</v>
      </c>
      <c r="O30" s="102">
        <v>8070</v>
      </c>
      <c r="P30" s="102">
        <v>23950</v>
      </c>
      <c r="Q30" s="103">
        <v>4.2936770597456896E-2</v>
      </c>
      <c r="R30" s="104">
        <v>5</v>
      </c>
      <c r="S30" s="107"/>
      <c r="T30" s="101" t="s">
        <v>72</v>
      </c>
      <c r="U30" s="106">
        <v>14275</v>
      </c>
      <c r="V30" s="106">
        <v>14399</v>
      </c>
      <c r="W30" s="106">
        <v>124</v>
      </c>
      <c r="X30" s="106">
        <v>0</v>
      </c>
      <c r="Y30" s="106">
        <v>0</v>
      </c>
      <c r="Z30" s="106">
        <v>0</v>
      </c>
      <c r="AA30" s="106">
        <v>0</v>
      </c>
      <c r="AB30" s="106">
        <v>8565</v>
      </c>
      <c r="AC30" s="106">
        <v>14399</v>
      </c>
      <c r="AD30" s="106">
        <v>22964</v>
      </c>
      <c r="AE30" s="101" t="s">
        <v>149</v>
      </c>
      <c r="AF30" s="106">
        <v>56</v>
      </c>
      <c r="AG30" s="106">
        <v>28252</v>
      </c>
    </row>
    <row r="31" spans="1:33" ht="14.25" x14ac:dyDescent="0.2">
      <c r="A31" s="101" t="s">
        <v>150</v>
      </c>
      <c r="B31" s="101" t="s">
        <v>151</v>
      </c>
      <c r="C31" s="102">
        <v>4571435</v>
      </c>
      <c r="D31" s="102">
        <v>2296240</v>
      </c>
      <c r="E31" s="102">
        <v>6867675</v>
      </c>
      <c r="F31" s="103">
        <v>3.3267740495495503E-2</v>
      </c>
      <c r="G31" s="102">
        <v>7646003</v>
      </c>
      <c r="H31" s="102">
        <v>1982012</v>
      </c>
      <c r="I31" s="102">
        <v>9628015</v>
      </c>
      <c r="J31" s="103">
        <v>4.3143132276150402E-2</v>
      </c>
      <c r="K31" s="102">
        <v>0</v>
      </c>
      <c r="L31" s="121">
        <v>0</v>
      </c>
      <c r="M31" s="102">
        <v>16495690</v>
      </c>
      <c r="N31" s="103">
        <v>3.9008851582014593E-2</v>
      </c>
      <c r="O31" s="102">
        <v>12495</v>
      </c>
      <c r="P31" s="102">
        <v>16508185</v>
      </c>
      <c r="Q31" s="103">
        <v>3.8745960495124201E-2</v>
      </c>
      <c r="R31" s="104">
        <v>1</v>
      </c>
      <c r="S31" s="107"/>
      <c r="T31" s="101" t="s">
        <v>152</v>
      </c>
      <c r="U31" s="106">
        <v>4490809</v>
      </c>
      <c r="V31" s="106">
        <v>6646559</v>
      </c>
      <c r="W31" s="106">
        <v>2155750</v>
      </c>
      <c r="X31" s="106">
        <v>7361948</v>
      </c>
      <c r="Y31" s="106">
        <v>9229812</v>
      </c>
      <c r="Z31" s="106">
        <v>1867864</v>
      </c>
      <c r="AA31" s="106">
        <v>0</v>
      </c>
      <c r="AB31" s="106">
        <v>16047</v>
      </c>
      <c r="AC31" s="106">
        <v>15876371</v>
      </c>
      <c r="AD31" s="106">
        <v>15892418</v>
      </c>
      <c r="AE31" s="101" t="s">
        <v>153</v>
      </c>
      <c r="AF31" s="106">
        <v>56</v>
      </c>
      <c r="AG31" s="106">
        <v>28252</v>
      </c>
    </row>
    <row r="32" spans="1:33" ht="14.25" x14ac:dyDescent="0.2">
      <c r="A32" s="101" t="s">
        <v>154</v>
      </c>
      <c r="B32" s="101" t="s">
        <v>155</v>
      </c>
      <c r="C32" s="102">
        <v>13399</v>
      </c>
      <c r="D32" s="102">
        <v>0</v>
      </c>
      <c r="E32" s="102">
        <v>13399</v>
      </c>
      <c r="F32" s="103">
        <v>-3.6181844338944003E-2</v>
      </c>
      <c r="G32" s="102">
        <v>23</v>
      </c>
      <c r="H32" s="102">
        <v>0</v>
      </c>
      <c r="I32" s="102">
        <v>23</v>
      </c>
      <c r="J32" s="103">
        <v>-0.32352941176470607</v>
      </c>
      <c r="K32" s="102">
        <v>0</v>
      </c>
      <c r="L32" s="121">
        <v>0</v>
      </c>
      <c r="M32" s="102">
        <v>13422</v>
      </c>
      <c r="N32" s="103">
        <v>-3.6882893226176799E-2</v>
      </c>
      <c r="O32" s="102">
        <v>0</v>
      </c>
      <c r="P32" s="102">
        <v>13422</v>
      </c>
      <c r="Q32" s="103">
        <v>-3.6882893226176799E-2</v>
      </c>
      <c r="R32" s="104">
        <v>5</v>
      </c>
      <c r="S32" s="107"/>
      <c r="T32" s="101" t="s">
        <v>72</v>
      </c>
      <c r="U32" s="106">
        <v>13902</v>
      </c>
      <c r="V32" s="106">
        <v>13902</v>
      </c>
      <c r="W32" s="106">
        <v>0</v>
      </c>
      <c r="X32" s="106">
        <v>34</v>
      </c>
      <c r="Y32" s="106">
        <v>34</v>
      </c>
      <c r="Z32" s="106">
        <v>0</v>
      </c>
      <c r="AA32" s="106">
        <v>0</v>
      </c>
      <c r="AB32" s="106">
        <v>0</v>
      </c>
      <c r="AC32" s="106">
        <v>13936</v>
      </c>
      <c r="AD32" s="106">
        <v>13936</v>
      </c>
      <c r="AE32" s="101" t="s">
        <v>156</v>
      </c>
      <c r="AF32" s="106">
        <v>56</v>
      </c>
      <c r="AG32" s="106">
        <v>28252</v>
      </c>
    </row>
    <row r="33" spans="1:33" ht="14.25" x14ac:dyDescent="0.2">
      <c r="A33" s="101" t="s">
        <v>157</v>
      </c>
      <c r="B33" s="101" t="s">
        <v>158</v>
      </c>
      <c r="C33" s="102">
        <v>21102</v>
      </c>
      <c r="D33" s="102">
        <v>74</v>
      </c>
      <c r="E33" s="102">
        <v>21176</v>
      </c>
      <c r="F33" s="103">
        <v>1.7489909667499498E-2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21176</v>
      </c>
      <c r="N33" s="103">
        <v>1.7489909667499498E-2</v>
      </c>
      <c r="O33" s="102">
        <v>1678</v>
      </c>
      <c r="P33" s="102">
        <v>22854</v>
      </c>
      <c r="Q33" s="103">
        <v>-0.13016670472710698</v>
      </c>
      <c r="R33" s="104">
        <v>5</v>
      </c>
      <c r="S33" s="107"/>
      <c r="T33" s="101" t="s">
        <v>72</v>
      </c>
      <c r="U33" s="106">
        <v>20776</v>
      </c>
      <c r="V33" s="106">
        <v>20812</v>
      </c>
      <c r="W33" s="106">
        <v>36</v>
      </c>
      <c r="X33" s="106">
        <v>0</v>
      </c>
      <c r="Y33" s="106">
        <v>0</v>
      </c>
      <c r="Z33" s="106">
        <v>0</v>
      </c>
      <c r="AA33" s="106">
        <v>0</v>
      </c>
      <c r="AB33" s="106">
        <v>5462</v>
      </c>
      <c r="AC33" s="106">
        <v>20812</v>
      </c>
      <c r="AD33" s="106">
        <v>26274</v>
      </c>
      <c r="AE33" s="101" t="s">
        <v>159</v>
      </c>
      <c r="AF33" s="106">
        <v>56</v>
      </c>
      <c r="AG33" s="106">
        <v>28252</v>
      </c>
    </row>
    <row r="34" spans="1:33" ht="14.25" x14ac:dyDescent="0.2">
      <c r="A34" s="101" t="s">
        <v>160</v>
      </c>
      <c r="B34" s="101" t="s">
        <v>161</v>
      </c>
      <c r="C34" s="102">
        <v>4985</v>
      </c>
      <c r="D34" s="102">
        <v>10</v>
      </c>
      <c r="E34" s="102">
        <v>4995</v>
      </c>
      <c r="F34" s="103">
        <v>-0.12028883409651299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4995</v>
      </c>
      <c r="N34" s="103">
        <v>-0.12028883409651299</v>
      </c>
      <c r="O34" s="102">
        <v>4312</v>
      </c>
      <c r="P34" s="102">
        <v>9307</v>
      </c>
      <c r="Q34" s="103">
        <v>-3.5743887277248199E-2</v>
      </c>
      <c r="R34" s="104">
        <v>5</v>
      </c>
      <c r="S34" s="107"/>
      <c r="T34" s="101" t="s">
        <v>72</v>
      </c>
      <c r="U34" s="106">
        <v>5666</v>
      </c>
      <c r="V34" s="106">
        <v>5678</v>
      </c>
      <c r="W34" s="106">
        <v>12</v>
      </c>
      <c r="X34" s="106">
        <v>0</v>
      </c>
      <c r="Y34" s="106">
        <v>0</v>
      </c>
      <c r="Z34" s="106">
        <v>0</v>
      </c>
      <c r="AA34" s="106">
        <v>0</v>
      </c>
      <c r="AB34" s="106">
        <v>3974</v>
      </c>
      <c r="AC34" s="106">
        <v>5678</v>
      </c>
      <c r="AD34" s="106">
        <v>9652</v>
      </c>
      <c r="AE34" s="101" t="s">
        <v>162</v>
      </c>
      <c r="AF34" s="106">
        <v>56</v>
      </c>
      <c r="AG34" s="106">
        <v>28252</v>
      </c>
    </row>
    <row r="35" spans="1:33" ht="14.25" x14ac:dyDescent="0.2">
      <c r="A35" s="101" t="s">
        <v>163</v>
      </c>
      <c r="B35" s="101" t="s">
        <v>164</v>
      </c>
      <c r="C35" s="102">
        <v>19311</v>
      </c>
      <c r="D35" s="102">
        <v>70</v>
      </c>
      <c r="E35" s="102">
        <v>19381</v>
      </c>
      <c r="F35" s="103">
        <v>-7.5995232419547087E-2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19381</v>
      </c>
      <c r="N35" s="103">
        <v>-7.5995232419547087E-2</v>
      </c>
      <c r="O35" s="102">
        <v>5340</v>
      </c>
      <c r="P35" s="102">
        <v>24721</v>
      </c>
      <c r="Q35" s="103">
        <v>-6.0430998441716399E-2</v>
      </c>
      <c r="R35" s="104">
        <v>5</v>
      </c>
      <c r="S35" s="107"/>
      <c r="T35" s="101" t="s">
        <v>72</v>
      </c>
      <c r="U35" s="106">
        <v>20891</v>
      </c>
      <c r="V35" s="106">
        <v>20975</v>
      </c>
      <c r="W35" s="106">
        <v>84</v>
      </c>
      <c r="X35" s="106">
        <v>0</v>
      </c>
      <c r="Y35" s="106">
        <v>0</v>
      </c>
      <c r="Z35" s="106">
        <v>0</v>
      </c>
      <c r="AA35" s="106">
        <v>0</v>
      </c>
      <c r="AB35" s="106">
        <v>5336</v>
      </c>
      <c r="AC35" s="106">
        <v>20975</v>
      </c>
      <c r="AD35" s="106">
        <v>26311</v>
      </c>
      <c r="AE35" s="101" t="s">
        <v>165</v>
      </c>
      <c r="AF35" s="106">
        <v>56</v>
      </c>
      <c r="AG35" s="106">
        <v>28252</v>
      </c>
    </row>
    <row r="36" spans="1:33" ht="14.25" x14ac:dyDescent="0.2">
      <c r="A36" s="101" t="s">
        <v>166</v>
      </c>
      <c r="B36" s="101" t="s">
        <v>167</v>
      </c>
      <c r="C36" s="102">
        <v>35968</v>
      </c>
      <c r="D36" s="102">
        <v>196</v>
      </c>
      <c r="E36" s="102">
        <v>36164</v>
      </c>
      <c r="F36" s="103">
        <v>-0.180363537464304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36164</v>
      </c>
      <c r="N36" s="103">
        <v>-0.180363537464304</v>
      </c>
      <c r="O36" s="102">
        <v>6761</v>
      </c>
      <c r="P36" s="102">
        <v>42925</v>
      </c>
      <c r="Q36" s="103">
        <v>-0.204252637042804</v>
      </c>
      <c r="R36" s="104">
        <v>5</v>
      </c>
      <c r="S36" s="107"/>
      <c r="T36" s="101" t="s">
        <v>72</v>
      </c>
      <c r="U36" s="106">
        <v>43764</v>
      </c>
      <c r="V36" s="106">
        <v>44122</v>
      </c>
      <c r="W36" s="106">
        <v>358</v>
      </c>
      <c r="X36" s="106">
        <v>0</v>
      </c>
      <c r="Y36" s="106">
        <v>0</v>
      </c>
      <c r="Z36" s="106">
        <v>0</v>
      </c>
      <c r="AA36" s="106">
        <v>0</v>
      </c>
      <c r="AB36" s="106">
        <v>9821</v>
      </c>
      <c r="AC36" s="106">
        <v>44122</v>
      </c>
      <c r="AD36" s="106">
        <v>53943</v>
      </c>
      <c r="AE36" s="101" t="s">
        <v>168</v>
      </c>
      <c r="AF36" s="106">
        <v>56</v>
      </c>
      <c r="AG36" s="106">
        <v>28252</v>
      </c>
    </row>
    <row r="37" spans="1:33" ht="14.25" x14ac:dyDescent="0.2">
      <c r="A37" s="101" t="s">
        <v>169</v>
      </c>
      <c r="B37" s="101" t="s">
        <v>170</v>
      </c>
      <c r="C37" s="102">
        <v>29228</v>
      </c>
      <c r="D37" s="102">
        <v>6426</v>
      </c>
      <c r="E37" s="102">
        <v>35654</v>
      </c>
      <c r="F37" s="103">
        <v>-9.0018121028049305E-2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35654</v>
      </c>
      <c r="N37" s="103">
        <v>-9.0018121028049305E-2</v>
      </c>
      <c r="O37" s="102">
        <v>13634</v>
      </c>
      <c r="P37" s="102">
        <v>49288</v>
      </c>
      <c r="Q37" s="103">
        <v>-5.5984371109536302E-2</v>
      </c>
      <c r="R37" s="104">
        <v>5</v>
      </c>
      <c r="S37" s="107"/>
      <c r="T37" s="101" t="s">
        <v>72</v>
      </c>
      <c r="U37" s="106">
        <v>32583</v>
      </c>
      <c r="V37" s="106">
        <v>39181</v>
      </c>
      <c r="W37" s="106">
        <v>6598</v>
      </c>
      <c r="X37" s="106">
        <v>0</v>
      </c>
      <c r="Y37" s="106">
        <v>0</v>
      </c>
      <c r="Z37" s="106">
        <v>0</v>
      </c>
      <c r="AA37" s="106">
        <v>0</v>
      </c>
      <c r="AB37" s="106">
        <v>13030</v>
      </c>
      <c r="AC37" s="106">
        <v>39181</v>
      </c>
      <c r="AD37" s="106">
        <v>52211</v>
      </c>
      <c r="AE37" s="101" t="s">
        <v>171</v>
      </c>
      <c r="AF37" s="106">
        <v>56</v>
      </c>
      <c r="AG37" s="106">
        <v>28252</v>
      </c>
    </row>
    <row r="38" spans="1:33" ht="14.25" x14ac:dyDescent="0.2">
      <c r="A38" s="101" t="s">
        <v>172</v>
      </c>
      <c r="B38" s="101" t="s">
        <v>173</v>
      </c>
      <c r="C38" s="102">
        <v>1336681</v>
      </c>
      <c r="D38" s="102">
        <v>35042</v>
      </c>
      <c r="E38" s="102">
        <v>1371723</v>
      </c>
      <c r="F38" s="103">
        <v>2.125335771336E-2</v>
      </c>
      <c r="G38" s="102">
        <v>899848</v>
      </c>
      <c r="H38" s="102">
        <v>37604</v>
      </c>
      <c r="I38" s="102">
        <v>937452</v>
      </c>
      <c r="J38" s="103">
        <v>1.40656758782799E-2</v>
      </c>
      <c r="K38" s="102">
        <v>115177</v>
      </c>
      <c r="L38" s="121">
        <v>2.2704670573610402E-2</v>
      </c>
      <c r="M38" s="102">
        <v>2424352</v>
      </c>
      <c r="N38" s="103">
        <v>1.8530445395327E-2</v>
      </c>
      <c r="O38" s="102">
        <v>8308</v>
      </c>
      <c r="P38" s="102">
        <v>2432660</v>
      </c>
      <c r="Q38" s="103">
        <v>1.6949010833922803E-2</v>
      </c>
      <c r="R38" s="104">
        <v>2</v>
      </c>
      <c r="S38" s="107"/>
      <c r="T38" s="101" t="s">
        <v>72</v>
      </c>
      <c r="U38" s="106">
        <v>1306714</v>
      </c>
      <c r="V38" s="106">
        <v>1343176</v>
      </c>
      <c r="W38" s="106">
        <v>36462</v>
      </c>
      <c r="X38" s="106">
        <v>884071</v>
      </c>
      <c r="Y38" s="106">
        <v>924449</v>
      </c>
      <c r="Z38" s="106">
        <v>40378</v>
      </c>
      <c r="AA38" s="106">
        <v>112620</v>
      </c>
      <c r="AB38" s="106">
        <v>11871</v>
      </c>
      <c r="AC38" s="106">
        <v>2380245</v>
      </c>
      <c r="AD38" s="106">
        <v>2392116</v>
      </c>
      <c r="AE38" s="101" t="s">
        <v>174</v>
      </c>
      <c r="AF38" s="106">
        <v>56</v>
      </c>
      <c r="AG38" s="106">
        <v>28252</v>
      </c>
    </row>
    <row r="39" spans="1:33" ht="14.25" x14ac:dyDescent="0.2">
      <c r="A39" s="101" t="s">
        <v>175</v>
      </c>
      <c r="B39" s="101" t="s">
        <v>176</v>
      </c>
      <c r="C39" s="102">
        <v>57061</v>
      </c>
      <c r="D39" s="102">
        <v>366</v>
      </c>
      <c r="E39" s="102">
        <v>57427</v>
      </c>
      <c r="F39" s="103">
        <v>-3.86816999132697E-3</v>
      </c>
      <c r="G39" s="102">
        <v>0</v>
      </c>
      <c r="H39" s="102">
        <v>0</v>
      </c>
      <c r="I39" s="102">
        <v>0</v>
      </c>
      <c r="J39" s="103">
        <v>-1</v>
      </c>
      <c r="K39" s="102">
        <v>0</v>
      </c>
      <c r="L39" s="121">
        <v>0</v>
      </c>
      <c r="M39" s="102">
        <v>57427</v>
      </c>
      <c r="N39" s="103">
        <v>-4.4898242207814703E-3</v>
      </c>
      <c r="O39" s="102">
        <v>8886</v>
      </c>
      <c r="P39" s="102">
        <v>66313</v>
      </c>
      <c r="Q39" s="103">
        <v>-7.9735511474134605E-3</v>
      </c>
      <c r="R39" s="104">
        <v>5</v>
      </c>
      <c r="S39" s="107"/>
      <c r="T39" s="101" t="s">
        <v>72</v>
      </c>
      <c r="U39" s="106">
        <v>56516</v>
      </c>
      <c r="V39" s="106">
        <v>57650</v>
      </c>
      <c r="W39" s="106">
        <v>1134</v>
      </c>
      <c r="X39" s="106">
        <v>36</v>
      </c>
      <c r="Y39" s="106">
        <v>36</v>
      </c>
      <c r="Z39" s="106">
        <v>0</v>
      </c>
      <c r="AA39" s="106">
        <v>0</v>
      </c>
      <c r="AB39" s="106">
        <v>9160</v>
      </c>
      <c r="AC39" s="106">
        <v>57686</v>
      </c>
      <c r="AD39" s="106">
        <v>66846</v>
      </c>
      <c r="AE39" s="101" t="s">
        <v>177</v>
      </c>
      <c r="AF39" s="106">
        <v>56</v>
      </c>
      <c r="AG39" s="106">
        <v>28252</v>
      </c>
    </row>
    <row r="40" spans="1:33" ht="14.25" x14ac:dyDescent="0.2">
      <c r="A40" s="101" t="s">
        <v>178</v>
      </c>
      <c r="B40" s="101" t="s">
        <v>179</v>
      </c>
      <c r="C40" s="102">
        <v>115635</v>
      </c>
      <c r="D40" s="102">
        <v>112</v>
      </c>
      <c r="E40" s="102">
        <v>115747</v>
      </c>
      <c r="F40" s="103">
        <v>7.4098476271784106E-2</v>
      </c>
      <c r="G40" s="102">
        <v>4324</v>
      </c>
      <c r="H40" s="102">
        <v>0</v>
      </c>
      <c r="I40" s="102">
        <v>4324</v>
      </c>
      <c r="J40" s="103">
        <v>0.123116883116883</v>
      </c>
      <c r="K40" s="102">
        <v>0</v>
      </c>
      <c r="L40" s="121">
        <v>0</v>
      </c>
      <c r="M40" s="102">
        <v>120071</v>
      </c>
      <c r="N40" s="103">
        <v>7.5789341647851491E-2</v>
      </c>
      <c r="O40" s="102">
        <v>0</v>
      </c>
      <c r="P40" s="102">
        <v>120071</v>
      </c>
      <c r="Q40" s="103">
        <v>7.5789341647851491E-2</v>
      </c>
      <c r="R40" s="104">
        <v>4</v>
      </c>
      <c r="S40" s="107"/>
      <c r="T40" s="101" t="s">
        <v>72</v>
      </c>
      <c r="U40" s="106">
        <v>107672</v>
      </c>
      <c r="V40" s="106">
        <v>107762</v>
      </c>
      <c r="W40" s="106">
        <v>90</v>
      </c>
      <c r="X40" s="106">
        <v>3850</v>
      </c>
      <c r="Y40" s="106">
        <v>3850</v>
      </c>
      <c r="Z40" s="106">
        <v>0</v>
      </c>
      <c r="AA40" s="106">
        <v>0</v>
      </c>
      <c r="AB40" s="106">
        <v>0</v>
      </c>
      <c r="AC40" s="106">
        <v>111612</v>
      </c>
      <c r="AD40" s="106">
        <v>111612</v>
      </c>
      <c r="AE40" s="101" t="s">
        <v>180</v>
      </c>
      <c r="AF40" s="106">
        <v>56</v>
      </c>
      <c r="AG40" s="106">
        <v>28252</v>
      </c>
    </row>
    <row r="41" spans="1:33" ht="14.25" x14ac:dyDescent="0.2">
      <c r="A41" s="101" t="s">
        <v>181</v>
      </c>
      <c r="B41" s="101" t="s">
        <v>182</v>
      </c>
      <c r="C41" s="102">
        <v>56017</v>
      </c>
      <c r="D41" s="102">
        <v>780</v>
      </c>
      <c r="E41" s="102">
        <v>56797</v>
      </c>
      <c r="F41" s="103">
        <v>9.3301251203079902E-2</v>
      </c>
      <c r="G41" s="102">
        <v>1288</v>
      </c>
      <c r="H41" s="102">
        <v>20</v>
      </c>
      <c r="I41" s="102">
        <v>1308</v>
      </c>
      <c r="J41" s="103">
        <v>-0.67862407862407903</v>
      </c>
      <c r="K41" s="102">
        <v>0</v>
      </c>
      <c r="L41" s="121">
        <v>0</v>
      </c>
      <c r="M41" s="102">
        <v>58105</v>
      </c>
      <c r="N41" s="103">
        <v>3.7218850410567696E-2</v>
      </c>
      <c r="O41" s="102">
        <v>6134</v>
      </c>
      <c r="P41" s="102">
        <v>64239</v>
      </c>
      <c r="Q41" s="103">
        <v>4.7005134055904195E-2</v>
      </c>
      <c r="R41" s="104">
        <v>5</v>
      </c>
      <c r="S41" s="107"/>
      <c r="T41" s="101" t="s">
        <v>72</v>
      </c>
      <c r="U41" s="106">
        <v>51250</v>
      </c>
      <c r="V41" s="106">
        <v>51950</v>
      </c>
      <c r="W41" s="106">
        <v>700</v>
      </c>
      <c r="X41" s="106">
        <v>3986</v>
      </c>
      <c r="Y41" s="106">
        <v>4070</v>
      </c>
      <c r="Z41" s="106">
        <v>84</v>
      </c>
      <c r="AA41" s="106">
        <v>0</v>
      </c>
      <c r="AB41" s="106">
        <v>5335</v>
      </c>
      <c r="AC41" s="106">
        <v>56020</v>
      </c>
      <c r="AD41" s="106">
        <v>61355</v>
      </c>
      <c r="AE41" s="101" t="s">
        <v>183</v>
      </c>
      <c r="AF41" s="106">
        <v>56</v>
      </c>
      <c r="AG41" s="106">
        <v>28252</v>
      </c>
    </row>
    <row r="42" spans="1:33" ht="14.25" x14ac:dyDescent="0.2">
      <c r="A42" s="101" t="s">
        <v>184</v>
      </c>
      <c r="B42" s="101" t="s">
        <v>185</v>
      </c>
      <c r="C42" s="102">
        <v>6915</v>
      </c>
      <c r="D42" s="102">
        <v>16</v>
      </c>
      <c r="E42" s="102">
        <v>6931</v>
      </c>
      <c r="F42" s="103">
        <v>-0.10556200800103199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6931</v>
      </c>
      <c r="N42" s="103">
        <v>-0.10556200800103199</v>
      </c>
      <c r="O42" s="102">
        <v>4393</v>
      </c>
      <c r="P42" s="102">
        <v>11324</v>
      </c>
      <c r="Q42" s="103">
        <v>-0.167781289042405</v>
      </c>
      <c r="R42" s="104">
        <v>5</v>
      </c>
      <c r="S42" s="107"/>
      <c r="T42" s="101" t="s">
        <v>72</v>
      </c>
      <c r="U42" s="106">
        <v>7615</v>
      </c>
      <c r="V42" s="106">
        <v>7749</v>
      </c>
      <c r="W42" s="106">
        <v>134</v>
      </c>
      <c r="X42" s="106">
        <v>0</v>
      </c>
      <c r="Y42" s="106">
        <v>0</v>
      </c>
      <c r="Z42" s="106">
        <v>0</v>
      </c>
      <c r="AA42" s="106">
        <v>0</v>
      </c>
      <c r="AB42" s="106">
        <v>5858</v>
      </c>
      <c r="AC42" s="106">
        <v>7749</v>
      </c>
      <c r="AD42" s="106">
        <v>13607</v>
      </c>
      <c r="AE42" s="101" t="s">
        <v>186</v>
      </c>
      <c r="AF42" s="106">
        <v>56</v>
      </c>
      <c r="AG42" s="106">
        <v>28252</v>
      </c>
    </row>
    <row r="43" spans="1:33" ht="14.25" x14ac:dyDescent="0.2">
      <c r="A43" s="101" t="s">
        <v>187</v>
      </c>
      <c r="B43" s="101" t="s">
        <v>188</v>
      </c>
      <c r="C43" s="102">
        <v>950774</v>
      </c>
      <c r="D43" s="102">
        <v>253028</v>
      </c>
      <c r="E43" s="102">
        <v>1203802</v>
      </c>
      <c r="F43" s="103">
        <v>2.4047814906089399E-2</v>
      </c>
      <c r="G43" s="102">
        <v>117852</v>
      </c>
      <c r="H43" s="102">
        <v>4302</v>
      </c>
      <c r="I43" s="102">
        <v>122154</v>
      </c>
      <c r="J43" s="103">
        <v>0.32366039984829603</v>
      </c>
      <c r="K43" s="102">
        <v>19</v>
      </c>
      <c r="L43" s="121">
        <v>0</v>
      </c>
      <c r="M43" s="102">
        <v>1325975</v>
      </c>
      <c r="N43" s="103">
        <v>4.5871726067937192E-2</v>
      </c>
      <c r="O43" s="102">
        <v>44942</v>
      </c>
      <c r="P43" s="102">
        <v>1370917</v>
      </c>
      <c r="Q43" s="103">
        <v>3.0855345921408102E-2</v>
      </c>
      <c r="R43" s="104">
        <v>3</v>
      </c>
      <c r="S43" s="107"/>
      <c r="T43" s="101" t="s">
        <v>72</v>
      </c>
      <c r="U43" s="106">
        <v>917465</v>
      </c>
      <c r="V43" s="106">
        <v>1175533</v>
      </c>
      <c r="W43" s="106">
        <v>258068</v>
      </c>
      <c r="X43" s="106">
        <v>86577</v>
      </c>
      <c r="Y43" s="106">
        <v>92285</v>
      </c>
      <c r="Z43" s="106">
        <v>5708</v>
      </c>
      <c r="AA43" s="106">
        <v>0</v>
      </c>
      <c r="AB43" s="106">
        <v>62065</v>
      </c>
      <c r="AC43" s="106">
        <v>1267818</v>
      </c>
      <c r="AD43" s="106">
        <v>1329883</v>
      </c>
      <c r="AE43" s="101" t="s">
        <v>189</v>
      </c>
      <c r="AF43" s="106">
        <v>56</v>
      </c>
      <c r="AG43" s="106">
        <v>28252</v>
      </c>
    </row>
    <row r="44" spans="1:33" ht="14.25" x14ac:dyDescent="0.2">
      <c r="A44" s="101" t="s">
        <v>190</v>
      </c>
      <c r="B44" s="101" t="s">
        <v>191</v>
      </c>
      <c r="C44" s="102">
        <v>1721450</v>
      </c>
      <c r="D44" s="102">
        <v>239090</v>
      </c>
      <c r="E44" s="102">
        <v>1960540</v>
      </c>
      <c r="F44" s="103">
        <v>-4.79243200822749E-3</v>
      </c>
      <c r="G44" s="102">
        <v>541226</v>
      </c>
      <c r="H44" s="102">
        <v>9796</v>
      </c>
      <c r="I44" s="102">
        <v>551022</v>
      </c>
      <c r="J44" s="103">
        <v>-9.1955924450134521E-3</v>
      </c>
      <c r="K44" s="102">
        <v>0</v>
      </c>
      <c r="L44" s="121">
        <v>0</v>
      </c>
      <c r="M44" s="102">
        <v>2511562</v>
      </c>
      <c r="N44" s="103">
        <v>-5.7618075488981707E-3</v>
      </c>
      <c r="O44" s="102">
        <v>10608</v>
      </c>
      <c r="P44" s="102">
        <v>2522170</v>
      </c>
      <c r="Q44" s="103">
        <v>-6.1984293319558206E-3</v>
      </c>
      <c r="R44" s="104">
        <v>2</v>
      </c>
      <c r="S44" s="107"/>
      <c r="T44" s="101" t="s">
        <v>72</v>
      </c>
      <c r="U44" s="106">
        <v>1710411</v>
      </c>
      <c r="V44" s="106">
        <v>1969981</v>
      </c>
      <c r="W44" s="106">
        <v>259570</v>
      </c>
      <c r="X44" s="106">
        <v>541438</v>
      </c>
      <c r="Y44" s="106">
        <v>556136</v>
      </c>
      <c r="Z44" s="106">
        <v>14698</v>
      </c>
      <c r="AA44" s="106">
        <v>0</v>
      </c>
      <c r="AB44" s="106">
        <v>11784</v>
      </c>
      <c r="AC44" s="106">
        <v>2526117</v>
      </c>
      <c r="AD44" s="106">
        <v>2537901</v>
      </c>
      <c r="AE44" s="101" t="s">
        <v>192</v>
      </c>
      <c r="AF44" s="106">
        <v>56</v>
      </c>
      <c r="AG44" s="106">
        <v>28252</v>
      </c>
    </row>
    <row r="45" spans="1:33" ht="14.25" x14ac:dyDescent="0.2">
      <c r="A45" s="101" t="s">
        <v>193</v>
      </c>
      <c r="B45" s="101" t="s">
        <v>194</v>
      </c>
      <c r="C45" s="102">
        <v>33809</v>
      </c>
      <c r="D45" s="102">
        <v>8038</v>
      </c>
      <c r="E45" s="102">
        <v>41847</v>
      </c>
      <c r="F45" s="103">
        <v>-4.1898482038601602E-2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41847</v>
      </c>
      <c r="N45" s="103">
        <v>-4.1898482038601602E-2</v>
      </c>
      <c r="O45" s="102">
        <v>15258</v>
      </c>
      <c r="P45" s="102">
        <v>57105</v>
      </c>
      <c r="Q45" s="103">
        <v>-3.0639959259888001E-2</v>
      </c>
      <c r="R45" s="104">
        <v>5</v>
      </c>
      <c r="S45" s="107"/>
      <c r="T45" s="101" t="s">
        <v>72</v>
      </c>
      <c r="U45" s="106">
        <v>35271</v>
      </c>
      <c r="V45" s="106">
        <v>43677</v>
      </c>
      <c r="W45" s="106">
        <v>8406</v>
      </c>
      <c r="X45" s="106">
        <v>0</v>
      </c>
      <c r="Y45" s="106">
        <v>0</v>
      </c>
      <c r="Z45" s="106">
        <v>0</v>
      </c>
      <c r="AA45" s="106">
        <v>0</v>
      </c>
      <c r="AB45" s="106">
        <v>15233</v>
      </c>
      <c r="AC45" s="106">
        <v>43677</v>
      </c>
      <c r="AD45" s="106">
        <v>58910</v>
      </c>
      <c r="AE45" s="101" t="s">
        <v>195</v>
      </c>
      <c r="AF45" s="106">
        <v>56</v>
      </c>
      <c r="AG45" s="106">
        <v>28252</v>
      </c>
    </row>
    <row r="46" spans="1:33" ht="14.25" x14ac:dyDescent="0.2">
      <c r="A46" s="101" t="s">
        <v>196</v>
      </c>
      <c r="B46" s="101" t="s">
        <v>197</v>
      </c>
      <c r="C46" s="102">
        <v>6400</v>
      </c>
      <c r="D46" s="102">
        <v>328</v>
      </c>
      <c r="E46" s="102">
        <v>6728</v>
      </c>
      <c r="F46" s="103">
        <v>2.6862026862026902E-2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6728</v>
      </c>
      <c r="N46" s="103">
        <v>2.6862026862026902E-2</v>
      </c>
      <c r="O46" s="102">
        <v>9867</v>
      </c>
      <c r="P46" s="102">
        <v>16595</v>
      </c>
      <c r="Q46" s="103">
        <v>-1.90920912637428E-2</v>
      </c>
      <c r="R46" s="104">
        <v>5</v>
      </c>
      <c r="S46" s="107"/>
      <c r="T46" s="101" t="s">
        <v>72</v>
      </c>
      <c r="U46" s="106">
        <v>6224</v>
      </c>
      <c r="V46" s="106">
        <v>6552</v>
      </c>
      <c r="W46" s="106">
        <v>328</v>
      </c>
      <c r="X46" s="106">
        <v>0</v>
      </c>
      <c r="Y46" s="106">
        <v>0</v>
      </c>
      <c r="Z46" s="106">
        <v>0</v>
      </c>
      <c r="AA46" s="106">
        <v>0</v>
      </c>
      <c r="AB46" s="106">
        <v>10366</v>
      </c>
      <c r="AC46" s="106">
        <v>6552</v>
      </c>
      <c r="AD46" s="106">
        <v>16918</v>
      </c>
      <c r="AE46" s="101" t="s">
        <v>198</v>
      </c>
      <c r="AF46" s="106">
        <v>56</v>
      </c>
      <c r="AG46" s="106">
        <v>28252</v>
      </c>
    </row>
    <row r="47" spans="1:33" ht="14.25" x14ac:dyDescent="0.2">
      <c r="A47" s="101" t="s">
        <v>199</v>
      </c>
      <c r="B47" s="101" t="s">
        <v>200</v>
      </c>
      <c r="C47" s="102">
        <v>4981</v>
      </c>
      <c r="D47" s="102">
        <v>0</v>
      </c>
      <c r="E47" s="102">
        <v>4981</v>
      </c>
      <c r="F47" s="103">
        <v>-1.0331810053645901E-2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4981</v>
      </c>
      <c r="N47" s="103">
        <v>-1.0331810053645901E-2</v>
      </c>
      <c r="O47" s="102">
        <v>0</v>
      </c>
      <c r="P47" s="102">
        <v>4981</v>
      </c>
      <c r="Q47" s="103">
        <v>-1.0331810053645901E-2</v>
      </c>
      <c r="R47" s="104">
        <v>5</v>
      </c>
      <c r="S47" s="107"/>
      <c r="T47" s="101" t="s">
        <v>72</v>
      </c>
      <c r="U47" s="106">
        <v>5033</v>
      </c>
      <c r="V47" s="106">
        <v>5033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5033</v>
      </c>
      <c r="AD47" s="106">
        <v>5033</v>
      </c>
      <c r="AE47" s="101" t="s">
        <v>201</v>
      </c>
      <c r="AF47" s="106">
        <v>56</v>
      </c>
      <c r="AG47" s="106">
        <v>28252</v>
      </c>
    </row>
    <row r="48" spans="1:33" ht="14.25" x14ac:dyDescent="0.2">
      <c r="A48" s="101" t="s">
        <v>202</v>
      </c>
      <c r="B48" s="101" t="s">
        <v>203</v>
      </c>
      <c r="C48" s="102">
        <v>61606</v>
      </c>
      <c r="D48" s="102">
        <v>588</v>
      </c>
      <c r="E48" s="102">
        <v>62194</v>
      </c>
      <c r="F48" s="103">
        <v>-4.82338376449025E-5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62194</v>
      </c>
      <c r="N48" s="103">
        <v>-4.82338376449025E-5</v>
      </c>
      <c r="O48" s="102">
        <v>3583</v>
      </c>
      <c r="P48" s="102">
        <v>65777</v>
      </c>
      <c r="Q48" s="103">
        <v>2.9728545038980602E-2</v>
      </c>
      <c r="R48" s="104">
        <v>5</v>
      </c>
      <c r="S48" s="107"/>
      <c r="T48" s="101" t="s">
        <v>72</v>
      </c>
      <c r="U48" s="106">
        <v>61705</v>
      </c>
      <c r="V48" s="106">
        <v>62197</v>
      </c>
      <c r="W48" s="106">
        <v>492</v>
      </c>
      <c r="X48" s="106">
        <v>0</v>
      </c>
      <c r="Y48" s="106">
        <v>0</v>
      </c>
      <c r="Z48" s="106">
        <v>0</v>
      </c>
      <c r="AA48" s="106">
        <v>0</v>
      </c>
      <c r="AB48" s="106">
        <v>1681</v>
      </c>
      <c r="AC48" s="106">
        <v>62197</v>
      </c>
      <c r="AD48" s="106">
        <v>63878</v>
      </c>
      <c r="AE48" s="101" t="s">
        <v>204</v>
      </c>
      <c r="AF48" s="106">
        <v>56</v>
      </c>
      <c r="AG48" s="106">
        <v>28252</v>
      </c>
    </row>
    <row r="49" spans="1:33" ht="14.25" x14ac:dyDescent="0.2">
      <c r="A49" s="101" t="s">
        <v>205</v>
      </c>
      <c r="B49" s="101" t="s">
        <v>206</v>
      </c>
      <c r="C49" s="102">
        <v>461590</v>
      </c>
      <c r="D49" s="102">
        <v>4352</v>
      </c>
      <c r="E49" s="102">
        <v>465942</v>
      </c>
      <c r="F49" s="103">
        <v>2.7059554826678701E-2</v>
      </c>
      <c r="G49" s="102">
        <v>170064</v>
      </c>
      <c r="H49" s="102">
        <v>228</v>
      </c>
      <c r="I49" s="102">
        <v>170292</v>
      </c>
      <c r="J49" s="103">
        <v>9.8792755240964994E-2</v>
      </c>
      <c r="K49" s="102">
        <v>0</v>
      </c>
      <c r="L49" s="121">
        <v>0</v>
      </c>
      <c r="M49" s="102">
        <v>636234</v>
      </c>
      <c r="N49" s="103">
        <v>4.5325122772313001E-2</v>
      </c>
      <c r="O49" s="102">
        <v>6359</v>
      </c>
      <c r="P49" s="102">
        <v>642593</v>
      </c>
      <c r="Q49" s="103">
        <v>4.6708192299297305E-2</v>
      </c>
      <c r="R49" s="104">
        <v>3</v>
      </c>
      <c r="S49" s="108"/>
      <c r="T49" s="101" t="s">
        <v>72</v>
      </c>
      <c r="U49" s="106">
        <v>450324</v>
      </c>
      <c r="V49" s="106">
        <v>453666</v>
      </c>
      <c r="W49" s="106">
        <v>3342</v>
      </c>
      <c r="X49" s="106">
        <v>154861</v>
      </c>
      <c r="Y49" s="106">
        <v>154981</v>
      </c>
      <c r="Z49" s="106">
        <v>120</v>
      </c>
      <c r="AA49" s="106">
        <v>0</v>
      </c>
      <c r="AB49" s="106">
        <v>5271</v>
      </c>
      <c r="AC49" s="106">
        <v>608647</v>
      </c>
      <c r="AD49" s="106">
        <v>613918</v>
      </c>
      <c r="AE49" s="101" t="s">
        <v>207</v>
      </c>
      <c r="AF49" s="106">
        <v>56</v>
      </c>
      <c r="AG49" s="106">
        <v>28252</v>
      </c>
    </row>
    <row r="50" spans="1:33" ht="14.25" x14ac:dyDescent="0.2">
      <c r="A50" s="109" t="s">
        <v>208</v>
      </c>
      <c r="B50" s="110"/>
      <c r="C50" s="111">
        <v>14544566</v>
      </c>
      <c r="D50" s="111">
        <v>3324160</v>
      </c>
      <c r="E50" s="111">
        <v>17868726</v>
      </c>
      <c r="F50" s="112">
        <v>1.7417006845250601E-2</v>
      </c>
      <c r="G50" s="111">
        <v>11078356</v>
      </c>
      <c r="H50" s="111">
        <v>2088958</v>
      </c>
      <c r="I50" s="111">
        <v>13167314</v>
      </c>
      <c r="J50" s="112">
        <v>3.6285660476462797E-2</v>
      </c>
      <c r="K50" s="111">
        <v>290389</v>
      </c>
      <c r="L50" s="122">
        <v>7.0144275948480786E-2</v>
      </c>
      <c r="M50" s="111">
        <v>31326429</v>
      </c>
      <c r="N50" s="112">
        <v>2.57357390435137E-2</v>
      </c>
      <c r="O50" s="111">
        <v>390135</v>
      </c>
      <c r="P50" s="111">
        <v>31716564</v>
      </c>
      <c r="Q50" s="112">
        <v>2.3704687687507199E-2</v>
      </c>
      <c r="R50" s="113">
        <v>0</v>
      </c>
      <c r="S50" s="114" t="s">
        <v>209</v>
      </c>
      <c r="T50" s="114">
        <v>0</v>
      </c>
      <c r="U50" s="115">
        <v>14343538</v>
      </c>
      <c r="V50" s="115">
        <v>17562834</v>
      </c>
      <c r="W50" s="115">
        <v>3219296</v>
      </c>
      <c r="X50" s="115">
        <v>10729669</v>
      </c>
      <c r="Y50" s="115">
        <v>12706259</v>
      </c>
      <c r="Z50" s="115">
        <v>1976590</v>
      </c>
      <c r="AA50" s="115">
        <v>271355</v>
      </c>
      <c r="AB50" s="115">
        <v>441694</v>
      </c>
      <c r="AC50" s="115">
        <v>30540448</v>
      </c>
      <c r="AD50" s="115">
        <v>30982142</v>
      </c>
      <c r="AE50" s="114">
        <v>0</v>
      </c>
      <c r="AF50" s="115">
        <v>2520</v>
      </c>
      <c r="AG50" s="115">
        <v>1271340</v>
      </c>
    </row>
    <row r="51" spans="1:33" ht="14.25" x14ac:dyDescent="0.2">
      <c r="A51" s="101" t="s">
        <v>210</v>
      </c>
      <c r="B51" s="101" t="s">
        <v>211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1">
        <v>0</v>
      </c>
      <c r="M51" s="102">
        <v>0</v>
      </c>
      <c r="N51" s="103">
        <v>0</v>
      </c>
      <c r="O51" s="102">
        <v>0</v>
      </c>
      <c r="P51" s="102">
        <v>0</v>
      </c>
      <c r="Q51" s="103">
        <v>0</v>
      </c>
      <c r="R51" s="104">
        <v>6</v>
      </c>
      <c r="S51" s="105" t="s">
        <v>152</v>
      </c>
      <c r="T51" s="101" t="s">
        <v>152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1" t="s">
        <v>212</v>
      </c>
      <c r="AF51" s="106">
        <v>56</v>
      </c>
      <c r="AG51" s="106">
        <v>28252</v>
      </c>
    </row>
    <row r="52" spans="1:33" ht="14.25" x14ac:dyDescent="0.2">
      <c r="A52" s="101" t="s">
        <v>213</v>
      </c>
      <c r="B52" s="101" t="s">
        <v>214</v>
      </c>
      <c r="C52" s="102">
        <v>926</v>
      </c>
      <c r="D52" s="102">
        <v>0</v>
      </c>
      <c r="E52" s="102">
        <v>926</v>
      </c>
      <c r="F52" s="103">
        <v>-0.35916955017301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926</v>
      </c>
      <c r="N52" s="103">
        <v>-0.35916955017301</v>
      </c>
      <c r="O52" s="102">
        <v>0</v>
      </c>
      <c r="P52" s="102">
        <v>926</v>
      </c>
      <c r="Q52" s="103">
        <v>-0.35916955017301</v>
      </c>
      <c r="R52" s="104">
        <v>6</v>
      </c>
      <c r="S52" s="107"/>
      <c r="T52" s="101" t="s">
        <v>152</v>
      </c>
      <c r="U52" s="106">
        <v>1445</v>
      </c>
      <c r="V52" s="106">
        <v>1445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1445</v>
      </c>
      <c r="AD52" s="106">
        <v>1445</v>
      </c>
      <c r="AE52" s="101" t="s">
        <v>215</v>
      </c>
      <c r="AF52" s="106">
        <v>56</v>
      </c>
      <c r="AG52" s="106">
        <v>28252</v>
      </c>
    </row>
    <row r="53" spans="1:33" ht="14.25" x14ac:dyDescent="0.2">
      <c r="A53" s="101" t="s">
        <v>216</v>
      </c>
      <c r="B53" s="101" t="s">
        <v>217</v>
      </c>
      <c r="C53" s="102">
        <v>197016</v>
      </c>
      <c r="D53" s="102">
        <v>0</v>
      </c>
      <c r="E53" s="102">
        <v>197016</v>
      </c>
      <c r="F53" s="103">
        <v>-7.2730610112534094E-2</v>
      </c>
      <c r="G53" s="102">
        <v>1008691</v>
      </c>
      <c r="H53" s="102">
        <v>0</v>
      </c>
      <c r="I53" s="102">
        <v>1008691</v>
      </c>
      <c r="J53" s="103">
        <v>0.11845754158909499</v>
      </c>
      <c r="K53" s="102">
        <v>0</v>
      </c>
      <c r="L53" s="121">
        <v>0</v>
      </c>
      <c r="M53" s="102">
        <v>1205707</v>
      </c>
      <c r="N53" s="103">
        <v>8.2003682937160302E-2</v>
      </c>
      <c r="O53" s="102">
        <v>162</v>
      </c>
      <c r="P53" s="102">
        <v>1205869</v>
      </c>
      <c r="Q53" s="103">
        <v>8.2149062035594494E-2</v>
      </c>
      <c r="R53" s="104">
        <v>6</v>
      </c>
      <c r="S53" s="107"/>
      <c r="T53" s="101" t="s">
        <v>152</v>
      </c>
      <c r="U53" s="106">
        <v>212235</v>
      </c>
      <c r="V53" s="106">
        <v>212469</v>
      </c>
      <c r="W53" s="106">
        <v>234</v>
      </c>
      <c r="X53" s="106">
        <v>901839</v>
      </c>
      <c r="Y53" s="106">
        <v>901859</v>
      </c>
      <c r="Z53" s="106">
        <v>20</v>
      </c>
      <c r="AA53" s="106">
        <v>0</v>
      </c>
      <c r="AB53" s="106">
        <v>0</v>
      </c>
      <c r="AC53" s="106">
        <v>1114328</v>
      </c>
      <c r="AD53" s="106">
        <v>1114328</v>
      </c>
      <c r="AE53" s="101" t="s">
        <v>218</v>
      </c>
      <c r="AF53" s="106">
        <v>56</v>
      </c>
      <c r="AG53" s="106">
        <v>28252</v>
      </c>
    </row>
    <row r="54" spans="1:33" ht="14.25" x14ac:dyDescent="0.2">
      <c r="A54" s="101" t="s">
        <v>219</v>
      </c>
      <c r="B54" s="101" t="s">
        <v>220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0</v>
      </c>
      <c r="N54" s="103">
        <v>0</v>
      </c>
      <c r="O54" s="102">
        <v>0</v>
      </c>
      <c r="P54" s="102">
        <v>0</v>
      </c>
      <c r="Q54" s="103">
        <v>0</v>
      </c>
      <c r="R54" s="104">
        <v>6</v>
      </c>
      <c r="S54" s="107"/>
      <c r="T54" s="101" t="s">
        <v>152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1" t="s">
        <v>221</v>
      </c>
      <c r="AF54" s="106">
        <v>56</v>
      </c>
      <c r="AG54" s="106">
        <v>28252</v>
      </c>
    </row>
    <row r="55" spans="1:33" ht="14.25" x14ac:dyDescent="0.2">
      <c r="A55" s="101" t="s">
        <v>222</v>
      </c>
      <c r="B55" s="101" t="s">
        <v>223</v>
      </c>
      <c r="C55" s="102">
        <v>20964</v>
      </c>
      <c r="D55" s="102">
        <v>0</v>
      </c>
      <c r="E55" s="102">
        <v>20964</v>
      </c>
      <c r="F55" s="103">
        <v>6.1253417029462395E-2</v>
      </c>
      <c r="G55" s="102">
        <v>0</v>
      </c>
      <c r="H55" s="102">
        <v>0</v>
      </c>
      <c r="I55" s="102">
        <v>0</v>
      </c>
      <c r="J55" s="103">
        <v>-1</v>
      </c>
      <c r="K55" s="102">
        <v>0</v>
      </c>
      <c r="L55" s="121">
        <v>0</v>
      </c>
      <c r="M55" s="102">
        <v>20964</v>
      </c>
      <c r="N55" s="103">
        <v>5.1987153753512601E-2</v>
      </c>
      <c r="O55" s="102">
        <v>0</v>
      </c>
      <c r="P55" s="102">
        <v>20964</v>
      </c>
      <c r="Q55" s="103">
        <v>5.1987153753512601E-2</v>
      </c>
      <c r="R55" s="104">
        <v>6</v>
      </c>
      <c r="S55" s="107"/>
      <c r="T55" s="101" t="s">
        <v>152</v>
      </c>
      <c r="U55" s="106">
        <v>19754</v>
      </c>
      <c r="V55" s="106">
        <v>19754</v>
      </c>
      <c r="W55" s="106">
        <v>0</v>
      </c>
      <c r="X55" s="106">
        <v>174</v>
      </c>
      <c r="Y55" s="106">
        <v>174</v>
      </c>
      <c r="Z55" s="106">
        <v>0</v>
      </c>
      <c r="AA55" s="106">
        <v>0</v>
      </c>
      <c r="AB55" s="106">
        <v>0</v>
      </c>
      <c r="AC55" s="106">
        <v>19928</v>
      </c>
      <c r="AD55" s="106">
        <v>19928</v>
      </c>
      <c r="AE55" s="101" t="s">
        <v>224</v>
      </c>
      <c r="AF55" s="106">
        <v>56</v>
      </c>
      <c r="AG55" s="106">
        <v>28252</v>
      </c>
    </row>
    <row r="56" spans="1:33" ht="14.25" x14ac:dyDescent="0.2">
      <c r="A56" s="101" t="s">
        <v>225</v>
      </c>
      <c r="B56" s="101" t="s">
        <v>226</v>
      </c>
      <c r="C56" s="102">
        <v>11140</v>
      </c>
      <c r="D56" s="102">
        <v>0</v>
      </c>
      <c r="E56" s="102">
        <v>11140</v>
      </c>
      <c r="F56" s="103">
        <v>0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11140</v>
      </c>
      <c r="N56" s="103">
        <v>0</v>
      </c>
      <c r="O56" s="102">
        <v>0</v>
      </c>
      <c r="P56" s="102">
        <v>11140</v>
      </c>
      <c r="Q56" s="103">
        <v>0</v>
      </c>
      <c r="R56" s="104">
        <v>6</v>
      </c>
      <c r="S56" s="108"/>
      <c r="T56" s="101" t="s">
        <v>152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01" t="s">
        <v>227</v>
      </c>
      <c r="AF56" s="106">
        <v>56</v>
      </c>
      <c r="AG56" s="106">
        <v>28252</v>
      </c>
    </row>
    <row r="57" spans="1:33" ht="14.25" x14ac:dyDescent="0.2">
      <c r="A57" s="109" t="s">
        <v>228</v>
      </c>
      <c r="B57" s="110"/>
      <c r="C57" s="111">
        <v>230046</v>
      </c>
      <c r="D57" s="111">
        <v>0</v>
      </c>
      <c r="E57" s="111">
        <v>230046</v>
      </c>
      <c r="F57" s="112">
        <v>-1.5500624818118E-2</v>
      </c>
      <c r="G57" s="111">
        <v>1008691</v>
      </c>
      <c r="H57" s="111">
        <v>0</v>
      </c>
      <c r="I57" s="111">
        <v>1008691</v>
      </c>
      <c r="J57" s="112">
        <v>0.11824179381463901</v>
      </c>
      <c r="K57" s="111">
        <v>0</v>
      </c>
      <c r="L57" s="122">
        <v>0</v>
      </c>
      <c r="M57" s="111">
        <v>1238737</v>
      </c>
      <c r="N57" s="112">
        <v>9.0724583319024998E-2</v>
      </c>
      <c r="O57" s="111">
        <v>162</v>
      </c>
      <c r="P57" s="111">
        <v>1238899</v>
      </c>
      <c r="Q57" s="112">
        <v>9.0867226497114997E-2</v>
      </c>
      <c r="R57" s="113">
        <v>0</v>
      </c>
      <c r="S57" s="114" t="s">
        <v>209</v>
      </c>
      <c r="T57" s="114">
        <v>0</v>
      </c>
      <c r="U57" s="115">
        <v>233434</v>
      </c>
      <c r="V57" s="115">
        <v>233668</v>
      </c>
      <c r="W57" s="115">
        <v>234</v>
      </c>
      <c r="X57" s="115">
        <v>902013</v>
      </c>
      <c r="Y57" s="115">
        <v>902033</v>
      </c>
      <c r="Z57" s="115">
        <v>20</v>
      </c>
      <c r="AA57" s="115">
        <v>0</v>
      </c>
      <c r="AB57" s="115">
        <v>0</v>
      </c>
      <c r="AC57" s="115">
        <v>1135701</v>
      </c>
      <c r="AD57" s="115">
        <v>1135701</v>
      </c>
      <c r="AE57" s="114">
        <v>0</v>
      </c>
      <c r="AF57" s="115">
        <v>336</v>
      </c>
      <c r="AG57" s="115">
        <v>169512</v>
      </c>
    </row>
    <row r="58" spans="1:33" ht="14.25" x14ac:dyDescent="0.2">
      <c r="A58" s="109" t="s">
        <v>257</v>
      </c>
      <c r="B58" s="110"/>
      <c r="C58" s="111">
        <v>14774612</v>
      </c>
      <c r="D58" s="111">
        <v>3324160</v>
      </c>
      <c r="E58" s="111">
        <v>18098772</v>
      </c>
      <c r="F58" s="112">
        <v>1.6984798473318002E-2</v>
      </c>
      <c r="G58" s="111">
        <v>12087047</v>
      </c>
      <c r="H58" s="111">
        <v>2088958</v>
      </c>
      <c r="I58" s="111">
        <v>14176005</v>
      </c>
      <c r="J58" s="112">
        <v>4.1718167129276798E-2</v>
      </c>
      <c r="K58" s="111">
        <v>290389</v>
      </c>
      <c r="L58" s="122">
        <v>7.0144275948480786E-2</v>
      </c>
      <c r="M58" s="111">
        <v>32565166</v>
      </c>
      <c r="N58" s="112">
        <v>2.80658169653136E-2</v>
      </c>
      <c r="O58" s="111">
        <v>390297</v>
      </c>
      <c r="P58" s="111">
        <v>32955463</v>
      </c>
      <c r="Q58" s="112">
        <v>2.6079584485172301E-2</v>
      </c>
      <c r="R58" s="113">
        <v>0</v>
      </c>
      <c r="S58" s="114">
        <v>0</v>
      </c>
      <c r="T58" s="114">
        <v>0</v>
      </c>
      <c r="U58" s="115">
        <v>14576972</v>
      </c>
      <c r="V58" s="115">
        <v>17796502</v>
      </c>
      <c r="W58" s="115">
        <v>3219530</v>
      </c>
      <c r="X58" s="115">
        <v>11631682</v>
      </c>
      <c r="Y58" s="115">
        <v>13608292</v>
      </c>
      <c r="Z58" s="115">
        <v>1976610</v>
      </c>
      <c r="AA58" s="115">
        <v>271355</v>
      </c>
      <c r="AB58" s="115">
        <v>441694</v>
      </c>
      <c r="AC58" s="115">
        <v>31676149</v>
      </c>
      <c r="AD58" s="115">
        <v>32117843</v>
      </c>
      <c r="AE58" s="114">
        <v>0</v>
      </c>
      <c r="AF58" s="115">
        <v>2856</v>
      </c>
      <c r="AG58" s="115">
        <v>1440852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25" zoomScaleSheetLayoutView="208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552</v>
      </c>
      <c r="D5" s="103">
        <v>-0.100977198697068</v>
      </c>
      <c r="E5" s="102">
        <v>27</v>
      </c>
      <c r="F5" s="103">
        <v>0.8</v>
      </c>
      <c r="G5" s="102">
        <v>2</v>
      </c>
      <c r="H5" s="103">
        <v>-0.33333333333333298</v>
      </c>
      <c r="I5" s="102">
        <v>581</v>
      </c>
      <c r="J5" s="103">
        <v>-8.0696202531645597E-2</v>
      </c>
      <c r="K5" s="102">
        <v>524</v>
      </c>
      <c r="L5" s="103">
        <v>-9.4517958412098316E-3</v>
      </c>
      <c r="M5" s="102">
        <v>1105</v>
      </c>
      <c r="N5" s="103">
        <v>-4.8234280792420307E-2</v>
      </c>
      <c r="O5" s="104">
        <v>4</v>
      </c>
      <c r="P5" s="105" t="s">
        <v>72</v>
      </c>
      <c r="Q5" s="101" t="s">
        <v>72</v>
      </c>
      <c r="R5" s="106">
        <v>614</v>
      </c>
      <c r="S5" s="106">
        <v>15</v>
      </c>
      <c r="T5" s="106">
        <v>3</v>
      </c>
      <c r="U5" s="106">
        <v>632</v>
      </c>
      <c r="V5" s="106">
        <v>529</v>
      </c>
      <c r="W5" s="106">
        <v>1161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354</v>
      </c>
      <c r="D6" s="103">
        <v>0.16447368421052599</v>
      </c>
      <c r="E6" s="102">
        <v>0</v>
      </c>
      <c r="F6" s="103" t="s">
        <v>76</v>
      </c>
      <c r="G6" s="102">
        <v>0</v>
      </c>
      <c r="H6" s="103" t="s">
        <v>76</v>
      </c>
      <c r="I6" s="102">
        <v>354</v>
      </c>
      <c r="J6" s="103">
        <v>0.16447368421052599</v>
      </c>
      <c r="K6" s="102">
        <v>49</v>
      </c>
      <c r="L6" s="103">
        <v>2.2666666666666702</v>
      </c>
      <c r="M6" s="102">
        <v>403</v>
      </c>
      <c r="N6" s="103">
        <v>0.26332288401253895</v>
      </c>
      <c r="O6" s="104">
        <v>5</v>
      </c>
      <c r="P6" s="107"/>
      <c r="Q6" s="101" t="s">
        <v>72</v>
      </c>
      <c r="R6" s="106">
        <v>304</v>
      </c>
      <c r="S6" s="106">
        <v>0</v>
      </c>
      <c r="T6" s="106">
        <v>0</v>
      </c>
      <c r="U6" s="106">
        <v>304</v>
      </c>
      <c r="V6" s="106">
        <v>15</v>
      </c>
      <c r="W6" s="106">
        <v>319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165</v>
      </c>
      <c r="D7" s="103">
        <v>-0.22169811320754698</v>
      </c>
      <c r="E7" s="102">
        <v>7</v>
      </c>
      <c r="F7" s="103">
        <v>2.5</v>
      </c>
      <c r="G7" s="102">
        <v>0</v>
      </c>
      <c r="H7" s="103" t="s">
        <v>76</v>
      </c>
      <c r="I7" s="102">
        <v>172</v>
      </c>
      <c r="J7" s="103">
        <v>-0.19626168224299098</v>
      </c>
      <c r="K7" s="102">
        <v>607</v>
      </c>
      <c r="L7" s="103">
        <v>0.286016949152542</v>
      </c>
      <c r="M7" s="102">
        <v>779</v>
      </c>
      <c r="N7" s="103">
        <v>0.135568513119534</v>
      </c>
      <c r="O7" s="104">
        <v>4</v>
      </c>
      <c r="P7" s="107"/>
      <c r="Q7" s="101" t="s">
        <v>72</v>
      </c>
      <c r="R7" s="106">
        <v>212</v>
      </c>
      <c r="S7" s="106">
        <v>2</v>
      </c>
      <c r="T7" s="106">
        <v>0</v>
      </c>
      <c r="U7" s="106">
        <v>214</v>
      </c>
      <c r="V7" s="106">
        <v>472</v>
      </c>
      <c r="W7" s="106">
        <v>686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3065</v>
      </c>
      <c r="D8" s="103">
        <v>-3.1595576619273306E-2</v>
      </c>
      <c r="E8" s="102">
        <v>2551</v>
      </c>
      <c r="F8" s="103">
        <v>7.8646934460887899E-2</v>
      </c>
      <c r="G8" s="102">
        <v>990</v>
      </c>
      <c r="H8" s="103">
        <v>9.3922651933701695E-2</v>
      </c>
      <c r="I8" s="102">
        <v>6606</v>
      </c>
      <c r="J8" s="103">
        <v>2.6573426573426602E-2</v>
      </c>
      <c r="K8" s="102">
        <v>957</v>
      </c>
      <c r="L8" s="103">
        <v>-4.8707753479125204E-2</v>
      </c>
      <c r="M8" s="102">
        <v>7563</v>
      </c>
      <c r="N8" s="103">
        <v>1.63956457465394E-2</v>
      </c>
      <c r="O8" s="104">
        <v>2</v>
      </c>
      <c r="P8" s="107"/>
      <c r="Q8" s="101" t="s">
        <v>72</v>
      </c>
      <c r="R8" s="106">
        <v>3165</v>
      </c>
      <c r="S8" s="106">
        <v>2365</v>
      </c>
      <c r="T8" s="106">
        <v>905</v>
      </c>
      <c r="U8" s="106">
        <v>6435</v>
      </c>
      <c r="V8" s="106">
        <v>1006</v>
      </c>
      <c r="W8" s="106">
        <v>7441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115</v>
      </c>
      <c r="D9" s="103">
        <v>2.6785714285714302E-2</v>
      </c>
      <c r="E9" s="102">
        <v>0</v>
      </c>
      <c r="F9" s="103" t="s">
        <v>76</v>
      </c>
      <c r="G9" s="102">
        <v>0</v>
      </c>
      <c r="H9" s="103" t="s">
        <v>76</v>
      </c>
      <c r="I9" s="102">
        <v>115</v>
      </c>
      <c r="J9" s="103">
        <v>2.6785714285714302E-2</v>
      </c>
      <c r="K9" s="102">
        <v>10</v>
      </c>
      <c r="L9" s="103">
        <v>1.5</v>
      </c>
      <c r="M9" s="102">
        <v>125</v>
      </c>
      <c r="N9" s="103">
        <v>7.7586206896551713E-2</v>
      </c>
      <c r="O9" s="104">
        <v>5</v>
      </c>
      <c r="P9" s="107"/>
      <c r="Q9" s="101" t="s">
        <v>72</v>
      </c>
      <c r="R9" s="106">
        <v>112</v>
      </c>
      <c r="S9" s="106">
        <v>0</v>
      </c>
      <c r="T9" s="106">
        <v>0</v>
      </c>
      <c r="U9" s="106">
        <v>112</v>
      </c>
      <c r="V9" s="106">
        <v>4</v>
      </c>
      <c r="W9" s="106">
        <v>116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2626</v>
      </c>
      <c r="D10" s="103">
        <v>-8.6608695652173898E-2</v>
      </c>
      <c r="E10" s="102">
        <v>115</v>
      </c>
      <c r="F10" s="103">
        <v>0.27777777777777796</v>
      </c>
      <c r="G10" s="102">
        <v>0</v>
      </c>
      <c r="H10" s="103" t="s">
        <v>76</v>
      </c>
      <c r="I10" s="102">
        <v>2741</v>
      </c>
      <c r="J10" s="103">
        <v>-7.5548060708263101E-2</v>
      </c>
      <c r="K10" s="102">
        <v>781</v>
      </c>
      <c r="L10" s="103">
        <v>-7.6238881829733202E-3</v>
      </c>
      <c r="M10" s="102">
        <v>3522</v>
      </c>
      <c r="N10" s="103">
        <v>-6.1300639658848605E-2</v>
      </c>
      <c r="O10" s="104">
        <v>3</v>
      </c>
      <c r="P10" s="107"/>
      <c r="Q10" s="101" t="s">
        <v>72</v>
      </c>
      <c r="R10" s="106">
        <v>2875</v>
      </c>
      <c r="S10" s="106">
        <v>90</v>
      </c>
      <c r="T10" s="106">
        <v>0</v>
      </c>
      <c r="U10" s="106">
        <v>2965</v>
      </c>
      <c r="V10" s="106">
        <v>787</v>
      </c>
      <c r="W10" s="106">
        <v>3752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347</v>
      </c>
      <c r="D11" s="103">
        <v>0.14521452145214503</v>
      </c>
      <c r="E11" s="102">
        <v>0</v>
      </c>
      <c r="F11" s="103" t="s">
        <v>76</v>
      </c>
      <c r="G11" s="102">
        <v>190</v>
      </c>
      <c r="H11" s="103">
        <v>1.1590909090909098</v>
      </c>
      <c r="I11" s="102">
        <v>537</v>
      </c>
      <c r="J11" s="103">
        <v>0.37340153452685398</v>
      </c>
      <c r="K11" s="102">
        <v>331</v>
      </c>
      <c r="L11" s="103">
        <v>0.103333333333333</v>
      </c>
      <c r="M11" s="102">
        <v>868</v>
      </c>
      <c r="N11" s="103">
        <v>0.25615050651230098</v>
      </c>
      <c r="O11" s="104">
        <v>5</v>
      </c>
      <c r="P11" s="107"/>
      <c r="Q11" s="101" t="s">
        <v>72</v>
      </c>
      <c r="R11" s="106">
        <v>303</v>
      </c>
      <c r="S11" s="106">
        <v>0</v>
      </c>
      <c r="T11" s="106">
        <v>88</v>
      </c>
      <c r="U11" s="106">
        <v>391</v>
      </c>
      <c r="V11" s="106">
        <v>300</v>
      </c>
      <c r="W11" s="106">
        <v>691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170</v>
      </c>
      <c r="D12" s="103">
        <v>4.9382716049382706E-2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170</v>
      </c>
      <c r="J12" s="103">
        <v>4.9382716049382706E-2</v>
      </c>
      <c r="K12" s="102">
        <v>15</v>
      </c>
      <c r="L12" s="103">
        <v>-0.31818181818181801</v>
      </c>
      <c r="M12" s="102">
        <v>185</v>
      </c>
      <c r="N12" s="103">
        <v>5.4347826086956503E-3</v>
      </c>
      <c r="O12" s="104">
        <v>5</v>
      </c>
      <c r="P12" s="107"/>
      <c r="Q12" s="101" t="s">
        <v>72</v>
      </c>
      <c r="R12" s="106">
        <v>162</v>
      </c>
      <c r="S12" s="106">
        <v>0</v>
      </c>
      <c r="T12" s="106">
        <v>0</v>
      </c>
      <c r="U12" s="106">
        <v>162</v>
      </c>
      <c r="V12" s="106">
        <v>22</v>
      </c>
      <c r="W12" s="106">
        <v>184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0</v>
      </c>
      <c r="D13" s="103">
        <v>-1</v>
      </c>
      <c r="E13" s="102">
        <v>0</v>
      </c>
      <c r="F13" s="103" t="s">
        <v>76</v>
      </c>
      <c r="G13" s="102">
        <v>0</v>
      </c>
      <c r="H13" s="103" t="s">
        <v>76</v>
      </c>
      <c r="I13" s="102">
        <v>0</v>
      </c>
      <c r="J13" s="103">
        <v>-1</v>
      </c>
      <c r="K13" s="102">
        <v>11</v>
      </c>
      <c r="L13" s="103">
        <v>0.57142857142857095</v>
      </c>
      <c r="M13" s="102">
        <v>11</v>
      </c>
      <c r="N13" s="103">
        <v>0.375</v>
      </c>
      <c r="O13" s="104">
        <v>5</v>
      </c>
      <c r="P13" s="107"/>
      <c r="Q13" s="101" t="s">
        <v>72</v>
      </c>
      <c r="R13" s="106">
        <v>1</v>
      </c>
      <c r="S13" s="106">
        <v>0</v>
      </c>
      <c r="T13" s="106">
        <v>0</v>
      </c>
      <c r="U13" s="106">
        <v>1</v>
      </c>
      <c r="V13" s="106">
        <v>7</v>
      </c>
      <c r="W13" s="106">
        <v>8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475</v>
      </c>
      <c r="D14" s="103">
        <v>0.31944444444444403</v>
      </c>
      <c r="E14" s="102">
        <v>1</v>
      </c>
      <c r="F14" s="103" t="s">
        <v>76</v>
      </c>
      <c r="G14" s="102">
        <v>187</v>
      </c>
      <c r="H14" s="103">
        <v>0.1</v>
      </c>
      <c r="I14" s="102">
        <v>663</v>
      </c>
      <c r="J14" s="103">
        <v>0.25094339622641498</v>
      </c>
      <c r="K14" s="102">
        <v>213</v>
      </c>
      <c r="L14" s="103">
        <v>2.0428571428571396</v>
      </c>
      <c r="M14" s="102">
        <v>876</v>
      </c>
      <c r="N14" s="103">
        <v>0.46</v>
      </c>
      <c r="O14" s="104">
        <v>5</v>
      </c>
      <c r="P14" s="107"/>
      <c r="Q14" s="101" t="s">
        <v>72</v>
      </c>
      <c r="R14" s="106">
        <v>360</v>
      </c>
      <c r="S14" s="106">
        <v>0</v>
      </c>
      <c r="T14" s="106">
        <v>170</v>
      </c>
      <c r="U14" s="106">
        <v>530</v>
      </c>
      <c r="V14" s="106">
        <v>70</v>
      </c>
      <c r="W14" s="106">
        <v>600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295</v>
      </c>
      <c r="D15" s="103">
        <v>5.3571428571428596E-2</v>
      </c>
      <c r="E15" s="102">
        <v>0</v>
      </c>
      <c r="F15" s="103" t="s">
        <v>76</v>
      </c>
      <c r="G15" s="102">
        <v>0</v>
      </c>
      <c r="H15" s="103" t="s">
        <v>76</v>
      </c>
      <c r="I15" s="102">
        <v>295</v>
      </c>
      <c r="J15" s="103">
        <v>5.3571428571428596E-2</v>
      </c>
      <c r="K15" s="102">
        <v>237</v>
      </c>
      <c r="L15" s="103">
        <v>-4.4354838709677401E-2</v>
      </c>
      <c r="M15" s="102">
        <v>532</v>
      </c>
      <c r="N15" s="103">
        <v>7.5757575757575803E-3</v>
      </c>
      <c r="O15" s="104">
        <v>5</v>
      </c>
      <c r="P15" s="107"/>
      <c r="Q15" s="101" t="s">
        <v>72</v>
      </c>
      <c r="R15" s="106">
        <v>280</v>
      </c>
      <c r="S15" s="106">
        <v>0</v>
      </c>
      <c r="T15" s="106">
        <v>0</v>
      </c>
      <c r="U15" s="106">
        <v>280</v>
      </c>
      <c r="V15" s="106">
        <v>248</v>
      </c>
      <c r="W15" s="106">
        <v>528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658</v>
      </c>
      <c r="D16" s="103">
        <v>-5.3237410071942402E-2</v>
      </c>
      <c r="E16" s="102">
        <v>1</v>
      </c>
      <c r="F16" s="103" t="s">
        <v>76</v>
      </c>
      <c r="G16" s="102">
        <v>185</v>
      </c>
      <c r="H16" s="103">
        <v>2.7777777777777801E-2</v>
      </c>
      <c r="I16" s="102">
        <v>844</v>
      </c>
      <c r="J16" s="103">
        <v>-3.54285714285714E-2</v>
      </c>
      <c r="K16" s="102">
        <v>276</v>
      </c>
      <c r="L16" s="103">
        <v>0.24324324324324301</v>
      </c>
      <c r="M16" s="102">
        <v>1120</v>
      </c>
      <c r="N16" s="103">
        <v>2.0966271649954401E-2</v>
      </c>
      <c r="O16" s="104">
        <v>5</v>
      </c>
      <c r="P16" s="107"/>
      <c r="Q16" s="101" t="s">
        <v>72</v>
      </c>
      <c r="R16" s="106">
        <v>695</v>
      </c>
      <c r="S16" s="106">
        <v>0</v>
      </c>
      <c r="T16" s="106">
        <v>180</v>
      </c>
      <c r="U16" s="106">
        <v>875</v>
      </c>
      <c r="V16" s="106">
        <v>222</v>
      </c>
      <c r="W16" s="106">
        <v>1097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676</v>
      </c>
      <c r="D17" s="103">
        <v>-0.17861482381530999</v>
      </c>
      <c r="E17" s="102">
        <v>61</v>
      </c>
      <c r="F17" s="103">
        <v>5.1724137931034496E-2</v>
      </c>
      <c r="G17" s="102">
        <v>0</v>
      </c>
      <c r="H17" s="103" t="s">
        <v>76</v>
      </c>
      <c r="I17" s="102">
        <v>737</v>
      </c>
      <c r="J17" s="103">
        <v>-0.16345062429057899</v>
      </c>
      <c r="K17" s="102">
        <v>312</v>
      </c>
      <c r="L17" s="103">
        <v>4.3478260869565195E-2</v>
      </c>
      <c r="M17" s="102">
        <v>1049</v>
      </c>
      <c r="N17" s="103">
        <v>-0.111016949152542</v>
      </c>
      <c r="O17" s="104">
        <v>4</v>
      </c>
      <c r="P17" s="107"/>
      <c r="Q17" s="101" t="s">
        <v>72</v>
      </c>
      <c r="R17" s="106">
        <v>823</v>
      </c>
      <c r="S17" s="106">
        <v>58</v>
      </c>
      <c r="T17" s="106">
        <v>0</v>
      </c>
      <c r="U17" s="106">
        <v>881</v>
      </c>
      <c r="V17" s="106">
        <v>299</v>
      </c>
      <c r="W17" s="106">
        <v>1180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151</v>
      </c>
      <c r="D18" s="103">
        <v>3.42465753424658E-2</v>
      </c>
      <c r="E18" s="102">
        <v>1</v>
      </c>
      <c r="F18" s="103" t="s">
        <v>76</v>
      </c>
      <c r="G18" s="102">
        <v>0</v>
      </c>
      <c r="H18" s="103" t="s">
        <v>76</v>
      </c>
      <c r="I18" s="102">
        <v>152</v>
      </c>
      <c r="J18" s="103">
        <v>4.1095890410958902E-2</v>
      </c>
      <c r="K18" s="102">
        <v>14</v>
      </c>
      <c r="L18" s="103">
        <v>-0.39130434782608703</v>
      </c>
      <c r="M18" s="102">
        <v>166</v>
      </c>
      <c r="N18" s="103">
        <v>-1.7751479289940801E-2</v>
      </c>
      <c r="O18" s="104">
        <v>5</v>
      </c>
      <c r="P18" s="107"/>
      <c r="Q18" s="101" t="s">
        <v>72</v>
      </c>
      <c r="R18" s="106">
        <v>146</v>
      </c>
      <c r="S18" s="106">
        <v>0</v>
      </c>
      <c r="T18" s="106">
        <v>0</v>
      </c>
      <c r="U18" s="106">
        <v>146</v>
      </c>
      <c r="V18" s="106">
        <v>23</v>
      </c>
      <c r="W18" s="106">
        <v>169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255</v>
      </c>
      <c r="D19" s="103">
        <v>-2.67175572519084E-2</v>
      </c>
      <c r="E19" s="102">
        <v>186</v>
      </c>
      <c r="F19" s="103">
        <v>-8.3743842364532001E-2</v>
      </c>
      <c r="G19" s="102">
        <v>0</v>
      </c>
      <c r="H19" s="103">
        <v>-1</v>
      </c>
      <c r="I19" s="102">
        <v>441</v>
      </c>
      <c r="J19" s="103">
        <v>-5.3648068669527899E-2</v>
      </c>
      <c r="K19" s="102">
        <v>305</v>
      </c>
      <c r="L19" s="103">
        <v>0.58854166666666696</v>
      </c>
      <c r="M19" s="102">
        <v>746</v>
      </c>
      <c r="N19" s="103">
        <v>0.13373860182370803</v>
      </c>
      <c r="O19" s="104">
        <v>4</v>
      </c>
      <c r="P19" s="107"/>
      <c r="Q19" s="101" t="s">
        <v>72</v>
      </c>
      <c r="R19" s="106">
        <v>262</v>
      </c>
      <c r="S19" s="106">
        <v>203</v>
      </c>
      <c r="T19" s="106">
        <v>1</v>
      </c>
      <c r="U19" s="106">
        <v>466</v>
      </c>
      <c r="V19" s="106">
        <v>192</v>
      </c>
      <c r="W19" s="106">
        <v>658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169</v>
      </c>
      <c r="D20" s="103">
        <v>0.16551724137931001</v>
      </c>
      <c r="E20" s="102">
        <v>0</v>
      </c>
      <c r="F20" s="103" t="s">
        <v>76</v>
      </c>
      <c r="G20" s="102">
        <v>0</v>
      </c>
      <c r="H20" s="103" t="s">
        <v>76</v>
      </c>
      <c r="I20" s="102">
        <v>169</v>
      </c>
      <c r="J20" s="103">
        <v>0.16551724137931001</v>
      </c>
      <c r="K20" s="102">
        <v>165</v>
      </c>
      <c r="L20" s="103">
        <v>1.2297297297297298</v>
      </c>
      <c r="M20" s="102">
        <v>334</v>
      </c>
      <c r="N20" s="103">
        <v>0.52511415525114213</v>
      </c>
      <c r="O20" s="104">
        <v>5</v>
      </c>
      <c r="P20" s="107"/>
      <c r="Q20" s="101" t="s">
        <v>72</v>
      </c>
      <c r="R20" s="106">
        <v>145</v>
      </c>
      <c r="S20" s="106">
        <v>0</v>
      </c>
      <c r="T20" s="106">
        <v>0</v>
      </c>
      <c r="U20" s="106">
        <v>145</v>
      </c>
      <c r="V20" s="106">
        <v>74</v>
      </c>
      <c r="W20" s="106">
        <v>219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522</v>
      </c>
      <c r="D21" s="103">
        <v>5.24193548387097E-2</v>
      </c>
      <c r="E21" s="102">
        <v>2</v>
      </c>
      <c r="F21" s="103">
        <v>0</v>
      </c>
      <c r="G21" s="102">
        <v>0</v>
      </c>
      <c r="H21" s="103" t="s">
        <v>76</v>
      </c>
      <c r="I21" s="102">
        <v>524</v>
      </c>
      <c r="J21" s="103">
        <v>5.2208835341365493E-2</v>
      </c>
      <c r="K21" s="102">
        <v>156</v>
      </c>
      <c r="L21" s="103">
        <v>6.1224489795918401E-2</v>
      </c>
      <c r="M21" s="102">
        <v>680</v>
      </c>
      <c r="N21" s="103">
        <v>5.4263565891472902E-2</v>
      </c>
      <c r="O21" s="104">
        <v>4</v>
      </c>
      <c r="P21" s="107"/>
      <c r="Q21" s="101" t="s">
        <v>72</v>
      </c>
      <c r="R21" s="106">
        <v>496</v>
      </c>
      <c r="S21" s="106">
        <v>2</v>
      </c>
      <c r="T21" s="106">
        <v>0</v>
      </c>
      <c r="U21" s="106">
        <v>498</v>
      </c>
      <c r="V21" s="106">
        <v>147</v>
      </c>
      <c r="W21" s="106">
        <v>645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599</v>
      </c>
      <c r="D22" s="103">
        <v>-0.17265193370165702</v>
      </c>
      <c r="E22" s="102">
        <v>488</v>
      </c>
      <c r="F22" s="103">
        <v>6.7833698030634604E-2</v>
      </c>
      <c r="G22" s="102">
        <v>0</v>
      </c>
      <c r="H22" s="103" t="s">
        <v>76</v>
      </c>
      <c r="I22" s="102">
        <v>1087</v>
      </c>
      <c r="J22" s="103">
        <v>-7.9593564775613898E-2</v>
      </c>
      <c r="K22" s="102">
        <v>800</v>
      </c>
      <c r="L22" s="103">
        <v>0.73913043478260909</v>
      </c>
      <c r="M22" s="102">
        <v>1887</v>
      </c>
      <c r="N22" s="103">
        <v>0.14990859232175502</v>
      </c>
      <c r="O22" s="104">
        <v>3</v>
      </c>
      <c r="P22" s="107"/>
      <c r="Q22" s="101" t="s">
        <v>72</v>
      </c>
      <c r="R22" s="106">
        <v>724</v>
      </c>
      <c r="S22" s="106">
        <v>457</v>
      </c>
      <c r="T22" s="106">
        <v>0</v>
      </c>
      <c r="U22" s="106">
        <v>1181</v>
      </c>
      <c r="V22" s="106">
        <v>460</v>
      </c>
      <c r="W22" s="106">
        <v>1641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347</v>
      </c>
      <c r="D23" s="103">
        <v>-0.15158924205379001</v>
      </c>
      <c r="E23" s="102">
        <v>11</v>
      </c>
      <c r="F23" s="103">
        <v>-0.266666666666667</v>
      </c>
      <c r="G23" s="102">
        <v>311</v>
      </c>
      <c r="H23" s="103">
        <v>0.21960784313725501</v>
      </c>
      <c r="I23" s="102">
        <v>669</v>
      </c>
      <c r="J23" s="103">
        <v>-1.4727540500736401E-2</v>
      </c>
      <c r="K23" s="102">
        <v>104</v>
      </c>
      <c r="L23" s="103">
        <v>0.28395061728395099</v>
      </c>
      <c r="M23" s="102">
        <v>773</v>
      </c>
      <c r="N23" s="103">
        <v>1.71052631578947E-2</v>
      </c>
      <c r="O23" s="104">
        <v>4</v>
      </c>
      <c r="P23" s="107"/>
      <c r="Q23" s="101" t="s">
        <v>72</v>
      </c>
      <c r="R23" s="106">
        <v>409</v>
      </c>
      <c r="S23" s="106">
        <v>15</v>
      </c>
      <c r="T23" s="106">
        <v>255</v>
      </c>
      <c r="U23" s="106">
        <v>679</v>
      </c>
      <c r="V23" s="106">
        <v>81</v>
      </c>
      <c r="W23" s="106">
        <v>760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189</v>
      </c>
      <c r="D24" s="103">
        <v>-0.15625</v>
      </c>
      <c r="E24" s="102">
        <v>4</v>
      </c>
      <c r="F24" s="103">
        <v>-0.63636363636363591</v>
      </c>
      <c r="G24" s="102">
        <v>0</v>
      </c>
      <c r="H24" s="103" t="s">
        <v>76</v>
      </c>
      <c r="I24" s="102">
        <v>193</v>
      </c>
      <c r="J24" s="103">
        <v>-0.17872340425531899</v>
      </c>
      <c r="K24" s="102">
        <v>85</v>
      </c>
      <c r="L24" s="103">
        <v>0.57407407407407396</v>
      </c>
      <c r="M24" s="102">
        <v>278</v>
      </c>
      <c r="N24" s="103">
        <v>-3.8062283737024201E-2</v>
      </c>
      <c r="O24" s="104">
        <v>4</v>
      </c>
      <c r="P24" s="107"/>
      <c r="Q24" s="101" t="s">
        <v>72</v>
      </c>
      <c r="R24" s="106">
        <v>224</v>
      </c>
      <c r="S24" s="106">
        <v>11</v>
      </c>
      <c r="T24" s="106">
        <v>0</v>
      </c>
      <c r="U24" s="106">
        <v>235</v>
      </c>
      <c r="V24" s="106">
        <v>54</v>
      </c>
      <c r="W24" s="106">
        <v>289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507</v>
      </c>
      <c r="D25" s="103">
        <v>-2.3121387283237E-2</v>
      </c>
      <c r="E25" s="102">
        <v>0</v>
      </c>
      <c r="F25" s="103" t="s">
        <v>76</v>
      </c>
      <c r="G25" s="102">
        <v>0</v>
      </c>
      <c r="H25" s="103" t="s">
        <v>76</v>
      </c>
      <c r="I25" s="102">
        <v>507</v>
      </c>
      <c r="J25" s="103">
        <v>-2.3121387283237E-2</v>
      </c>
      <c r="K25" s="102">
        <v>151</v>
      </c>
      <c r="L25" s="103">
        <v>-6.5789473684210505E-3</v>
      </c>
      <c r="M25" s="102">
        <v>658</v>
      </c>
      <c r="N25" s="103">
        <v>-1.9374068554396402E-2</v>
      </c>
      <c r="O25" s="104">
        <v>5</v>
      </c>
      <c r="P25" s="107"/>
      <c r="Q25" s="101" t="s">
        <v>72</v>
      </c>
      <c r="R25" s="106">
        <v>519</v>
      </c>
      <c r="S25" s="106">
        <v>0</v>
      </c>
      <c r="T25" s="106">
        <v>0</v>
      </c>
      <c r="U25" s="106">
        <v>519</v>
      </c>
      <c r="V25" s="106">
        <v>152</v>
      </c>
      <c r="W25" s="106">
        <v>671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176</v>
      </c>
      <c r="D26" s="103">
        <v>0.1</v>
      </c>
      <c r="E26" s="102">
        <v>0</v>
      </c>
      <c r="F26" s="103" t="s">
        <v>76</v>
      </c>
      <c r="G26" s="102">
        <v>0</v>
      </c>
      <c r="H26" s="103" t="s">
        <v>76</v>
      </c>
      <c r="I26" s="102">
        <v>176</v>
      </c>
      <c r="J26" s="103">
        <v>0.1</v>
      </c>
      <c r="K26" s="102">
        <v>29</v>
      </c>
      <c r="L26" s="103">
        <v>-0.12121212121212101</v>
      </c>
      <c r="M26" s="102">
        <v>205</v>
      </c>
      <c r="N26" s="103">
        <v>6.21761658031088E-2</v>
      </c>
      <c r="O26" s="104">
        <v>5</v>
      </c>
      <c r="P26" s="107"/>
      <c r="Q26" s="101" t="s">
        <v>72</v>
      </c>
      <c r="R26" s="106">
        <v>160</v>
      </c>
      <c r="S26" s="106">
        <v>0</v>
      </c>
      <c r="T26" s="106">
        <v>0</v>
      </c>
      <c r="U26" s="106">
        <v>160</v>
      </c>
      <c r="V26" s="106">
        <v>33</v>
      </c>
      <c r="W26" s="106">
        <v>193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369</v>
      </c>
      <c r="D27" s="103">
        <v>-5.6265984654731496E-2</v>
      </c>
      <c r="E27" s="102">
        <v>0</v>
      </c>
      <c r="F27" s="103" t="s">
        <v>76</v>
      </c>
      <c r="G27" s="102">
        <v>0</v>
      </c>
      <c r="H27" s="103" t="s">
        <v>76</v>
      </c>
      <c r="I27" s="102">
        <v>369</v>
      </c>
      <c r="J27" s="103">
        <v>-5.6265984654731496E-2</v>
      </c>
      <c r="K27" s="102">
        <v>228</v>
      </c>
      <c r="L27" s="103">
        <v>0.11764705882352899</v>
      </c>
      <c r="M27" s="102">
        <v>597</v>
      </c>
      <c r="N27" s="103">
        <v>3.3613445378151302E-3</v>
      </c>
      <c r="O27" s="104">
        <v>5</v>
      </c>
      <c r="P27" s="107"/>
      <c r="Q27" s="101" t="s">
        <v>72</v>
      </c>
      <c r="R27" s="106">
        <v>391</v>
      </c>
      <c r="S27" s="106">
        <v>0</v>
      </c>
      <c r="T27" s="106">
        <v>0</v>
      </c>
      <c r="U27" s="106">
        <v>391</v>
      </c>
      <c r="V27" s="106">
        <v>204</v>
      </c>
      <c r="W27" s="106">
        <v>595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369</v>
      </c>
      <c r="D28" s="103">
        <v>-0.18722466960352402</v>
      </c>
      <c r="E28" s="102">
        <v>45</v>
      </c>
      <c r="F28" s="103">
        <v>-0.48275862068965503</v>
      </c>
      <c r="G28" s="102">
        <v>2</v>
      </c>
      <c r="H28" s="103" t="s">
        <v>76</v>
      </c>
      <c r="I28" s="102">
        <v>416</v>
      </c>
      <c r="J28" s="103">
        <v>-0.23105360443622899</v>
      </c>
      <c r="K28" s="102">
        <v>280</v>
      </c>
      <c r="L28" s="103">
        <v>5.6603773584905703E-2</v>
      </c>
      <c r="M28" s="102">
        <v>696</v>
      </c>
      <c r="N28" s="103">
        <v>-0.13647642679900704</v>
      </c>
      <c r="O28" s="104">
        <v>4</v>
      </c>
      <c r="P28" s="107"/>
      <c r="Q28" s="101" t="s">
        <v>72</v>
      </c>
      <c r="R28" s="106">
        <v>454</v>
      </c>
      <c r="S28" s="106">
        <v>87</v>
      </c>
      <c r="T28" s="106">
        <v>0</v>
      </c>
      <c r="U28" s="106">
        <v>541</v>
      </c>
      <c r="V28" s="106">
        <v>265</v>
      </c>
      <c r="W28" s="106">
        <v>806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301</v>
      </c>
      <c r="D29" s="103">
        <v>2.7303754266211601E-2</v>
      </c>
      <c r="E29" s="102">
        <v>2</v>
      </c>
      <c r="F29" s="103" t="s">
        <v>76</v>
      </c>
      <c r="G29" s="102">
        <v>0</v>
      </c>
      <c r="H29" s="103" t="s">
        <v>76</v>
      </c>
      <c r="I29" s="102">
        <v>303</v>
      </c>
      <c r="J29" s="103">
        <v>3.4129692832764499E-2</v>
      </c>
      <c r="K29" s="102">
        <v>61</v>
      </c>
      <c r="L29" s="103">
        <v>1.6666666666666701E-2</v>
      </c>
      <c r="M29" s="102">
        <v>364</v>
      </c>
      <c r="N29" s="103">
        <v>3.1161473087818702E-2</v>
      </c>
      <c r="O29" s="104">
        <v>5</v>
      </c>
      <c r="P29" s="107"/>
      <c r="Q29" s="101" t="s">
        <v>72</v>
      </c>
      <c r="R29" s="106">
        <v>293</v>
      </c>
      <c r="S29" s="106">
        <v>0</v>
      </c>
      <c r="T29" s="106">
        <v>0</v>
      </c>
      <c r="U29" s="106">
        <v>293</v>
      </c>
      <c r="V29" s="106">
        <v>60</v>
      </c>
      <c r="W29" s="106">
        <v>353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232</v>
      </c>
      <c r="D30" s="103">
        <v>0.26086956521739102</v>
      </c>
      <c r="E30" s="102">
        <v>0</v>
      </c>
      <c r="F30" s="103" t="s">
        <v>76</v>
      </c>
      <c r="G30" s="102">
        <v>0</v>
      </c>
      <c r="H30" s="103" t="s">
        <v>76</v>
      </c>
      <c r="I30" s="102">
        <v>232</v>
      </c>
      <c r="J30" s="103">
        <v>0.26086956521739102</v>
      </c>
      <c r="K30" s="102">
        <v>105</v>
      </c>
      <c r="L30" s="103">
        <v>0.43835616438356201</v>
      </c>
      <c r="M30" s="102">
        <v>337</v>
      </c>
      <c r="N30" s="103">
        <v>0.31128404669260701</v>
      </c>
      <c r="O30" s="104">
        <v>5</v>
      </c>
      <c r="P30" s="107"/>
      <c r="Q30" s="101" t="s">
        <v>72</v>
      </c>
      <c r="R30" s="106">
        <v>184</v>
      </c>
      <c r="S30" s="106">
        <v>0</v>
      </c>
      <c r="T30" s="106">
        <v>0</v>
      </c>
      <c r="U30" s="106">
        <v>184</v>
      </c>
      <c r="V30" s="106">
        <v>73</v>
      </c>
      <c r="W30" s="106">
        <v>257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7811</v>
      </c>
      <c r="D31" s="103">
        <v>1.9047619047619001E-2</v>
      </c>
      <c r="E31" s="102">
        <v>13002</v>
      </c>
      <c r="F31" s="103">
        <v>6.8628256760088796E-2</v>
      </c>
      <c r="G31" s="102">
        <v>0</v>
      </c>
      <c r="H31" s="103" t="s">
        <v>76</v>
      </c>
      <c r="I31" s="102">
        <v>20813</v>
      </c>
      <c r="J31" s="103">
        <v>4.9465510286405806E-2</v>
      </c>
      <c r="K31" s="102">
        <v>915</v>
      </c>
      <c r="L31" s="103">
        <v>-5.7672502574665302E-2</v>
      </c>
      <c r="M31" s="102">
        <v>21728</v>
      </c>
      <c r="N31" s="103">
        <v>4.4464740662404502E-2</v>
      </c>
      <c r="O31" s="104">
        <v>1</v>
      </c>
      <c r="P31" s="107"/>
      <c r="Q31" s="101" t="s">
        <v>152</v>
      </c>
      <c r="R31" s="106">
        <v>7665</v>
      </c>
      <c r="S31" s="106">
        <v>12167</v>
      </c>
      <c r="T31" s="106">
        <v>0</v>
      </c>
      <c r="U31" s="106">
        <v>19832</v>
      </c>
      <c r="V31" s="106">
        <v>971</v>
      </c>
      <c r="W31" s="106">
        <v>20803</v>
      </c>
      <c r="X31" s="101" t="s">
        <v>153</v>
      </c>
    </row>
    <row r="32" spans="1:24" ht="14.25" x14ac:dyDescent="0.2">
      <c r="A32" s="101" t="s">
        <v>154</v>
      </c>
      <c r="B32" s="101" t="s">
        <v>155</v>
      </c>
      <c r="C32" s="102">
        <v>66</v>
      </c>
      <c r="D32" s="103">
        <v>-0.34653465346534701</v>
      </c>
      <c r="E32" s="102">
        <v>8</v>
      </c>
      <c r="F32" s="103">
        <v>0</v>
      </c>
      <c r="G32" s="102">
        <v>0</v>
      </c>
      <c r="H32" s="103" t="s">
        <v>76</v>
      </c>
      <c r="I32" s="102">
        <v>74</v>
      </c>
      <c r="J32" s="103">
        <v>-0.32110091743119301</v>
      </c>
      <c r="K32" s="102">
        <v>89</v>
      </c>
      <c r="L32" s="103">
        <v>-4.3010752688171998E-2</v>
      </c>
      <c r="M32" s="102">
        <v>163</v>
      </c>
      <c r="N32" s="103">
        <v>-0.19306930693069299</v>
      </c>
      <c r="O32" s="104">
        <v>5</v>
      </c>
      <c r="P32" s="107"/>
      <c r="Q32" s="101" t="s">
        <v>72</v>
      </c>
      <c r="R32" s="106">
        <v>101</v>
      </c>
      <c r="S32" s="106">
        <v>8</v>
      </c>
      <c r="T32" s="106">
        <v>0</v>
      </c>
      <c r="U32" s="106">
        <v>109</v>
      </c>
      <c r="V32" s="106">
        <v>93</v>
      </c>
      <c r="W32" s="106">
        <v>202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207</v>
      </c>
      <c r="D33" s="103">
        <v>0.10106382978723399</v>
      </c>
      <c r="E33" s="102">
        <v>0</v>
      </c>
      <c r="F33" s="103" t="s">
        <v>76</v>
      </c>
      <c r="G33" s="102">
        <v>0</v>
      </c>
      <c r="H33" s="103" t="s">
        <v>76</v>
      </c>
      <c r="I33" s="102">
        <v>207</v>
      </c>
      <c r="J33" s="103">
        <v>0.10106382978723399</v>
      </c>
      <c r="K33" s="102">
        <v>50</v>
      </c>
      <c r="L33" s="103">
        <v>-0.107142857142857</v>
      </c>
      <c r="M33" s="102">
        <v>257</v>
      </c>
      <c r="N33" s="103">
        <v>5.3278688524590202E-2</v>
      </c>
      <c r="O33" s="104">
        <v>5</v>
      </c>
      <c r="P33" s="107"/>
      <c r="Q33" s="101" t="s">
        <v>72</v>
      </c>
      <c r="R33" s="106">
        <v>188</v>
      </c>
      <c r="S33" s="106">
        <v>0</v>
      </c>
      <c r="T33" s="106">
        <v>0</v>
      </c>
      <c r="U33" s="106">
        <v>188</v>
      </c>
      <c r="V33" s="106">
        <v>56</v>
      </c>
      <c r="W33" s="106">
        <v>244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98</v>
      </c>
      <c r="D34" s="103">
        <v>1.0309278350515502E-2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98</v>
      </c>
      <c r="J34" s="103">
        <v>1.0309278350515502E-2</v>
      </c>
      <c r="K34" s="102">
        <v>14</v>
      </c>
      <c r="L34" s="103">
        <v>0.27272727272727298</v>
      </c>
      <c r="M34" s="102">
        <v>112</v>
      </c>
      <c r="N34" s="103">
        <v>3.7037037037037E-2</v>
      </c>
      <c r="O34" s="104">
        <v>5</v>
      </c>
      <c r="P34" s="107"/>
      <c r="Q34" s="101" t="s">
        <v>72</v>
      </c>
      <c r="R34" s="106">
        <v>97</v>
      </c>
      <c r="S34" s="106">
        <v>0</v>
      </c>
      <c r="T34" s="106">
        <v>0</v>
      </c>
      <c r="U34" s="106">
        <v>97</v>
      </c>
      <c r="V34" s="106">
        <v>11</v>
      </c>
      <c r="W34" s="106">
        <v>108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171</v>
      </c>
      <c r="D35" s="103">
        <v>-0.40625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171</v>
      </c>
      <c r="J35" s="103">
        <v>-0.40625</v>
      </c>
      <c r="K35" s="102">
        <v>123</v>
      </c>
      <c r="L35" s="103">
        <v>-0.32417582417582397</v>
      </c>
      <c r="M35" s="102">
        <v>294</v>
      </c>
      <c r="N35" s="103">
        <v>-0.37446808510638302</v>
      </c>
      <c r="O35" s="104">
        <v>5</v>
      </c>
      <c r="P35" s="107"/>
      <c r="Q35" s="101" t="s">
        <v>72</v>
      </c>
      <c r="R35" s="106">
        <v>288</v>
      </c>
      <c r="S35" s="106">
        <v>0</v>
      </c>
      <c r="T35" s="106">
        <v>0</v>
      </c>
      <c r="U35" s="106">
        <v>288</v>
      </c>
      <c r="V35" s="106">
        <v>182</v>
      </c>
      <c r="W35" s="106">
        <v>470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286</v>
      </c>
      <c r="D36" s="103">
        <v>2.8776978417266199E-2</v>
      </c>
      <c r="E36" s="102">
        <v>0</v>
      </c>
      <c r="F36" s="103" t="s">
        <v>76</v>
      </c>
      <c r="G36" s="102">
        <v>0</v>
      </c>
      <c r="H36" s="103" t="s">
        <v>76</v>
      </c>
      <c r="I36" s="102">
        <v>286</v>
      </c>
      <c r="J36" s="103">
        <v>2.8776978417266199E-2</v>
      </c>
      <c r="K36" s="102">
        <v>95</v>
      </c>
      <c r="L36" s="103">
        <v>-0.28571428571428598</v>
      </c>
      <c r="M36" s="102">
        <v>381</v>
      </c>
      <c r="N36" s="103">
        <v>-7.2992700729927001E-2</v>
      </c>
      <c r="O36" s="104">
        <v>5</v>
      </c>
      <c r="P36" s="107"/>
      <c r="Q36" s="101" t="s">
        <v>72</v>
      </c>
      <c r="R36" s="106">
        <v>278</v>
      </c>
      <c r="S36" s="106">
        <v>0</v>
      </c>
      <c r="T36" s="106">
        <v>0</v>
      </c>
      <c r="U36" s="106">
        <v>278</v>
      </c>
      <c r="V36" s="106">
        <v>133</v>
      </c>
      <c r="W36" s="106">
        <v>411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458</v>
      </c>
      <c r="D37" s="103">
        <v>1.3274336283185801E-2</v>
      </c>
      <c r="E37" s="102">
        <v>0</v>
      </c>
      <c r="F37" s="103">
        <v>-1</v>
      </c>
      <c r="G37" s="102">
        <v>0</v>
      </c>
      <c r="H37" s="103" t="s">
        <v>76</v>
      </c>
      <c r="I37" s="102">
        <v>458</v>
      </c>
      <c r="J37" s="103">
        <v>1.1037527593819001E-2</v>
      </c>
      <c r="K37" s="102">
        <v>88</v>
      </c>
      <c r="L37" s="103">
        <v>0.87234042553191504</v>
      </c>
      <c r="M37" s="102">
        <v>546</v>
      </c>
      <c r="N37" s="103">
        <v>9.1999999999999998E-2</v>
      </c>
      <c r="O37" s="104">
        <v>5</v>
      </c>
      <c r="P37" s="107"/>
      <c r="Q37" s="101" t="s">
        <v>72</v>
      </c>
      <c r="R37" s="106">
        <v>452</v>
      </c>
      <c r="S37" s="106">
        <v>1</v>
      </c>
      <c r="T37" s="106">
        <v>0</v>
      </c>
      <c r="U37" s="106">
        <v>453</v>
      </c>
      <c r="V37" s="106">
        <v>47</v>
      </c>
      <c r="W37" s="106">
        <v>500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1368</v>
      </c>
      <c r="D38" s="103">
        <v>-0.11513583441138402</v>
      </c>
      <c r="E38" s="102">
        <v>1896</v>
      </c>
      <c r="F38" s="103">
        <v>-1.76165803108808E-2</v>
      </c>
      <c r="G38" s="102">
        <v>1458</v>
      </c>
      <c r="H38" s="103">
        <v>0.224181360201511</v>
      </c>
      <c r="I38" s="102">
        <v>4722</v>
      </c>
      <c r="J38" s="103">
        <v>1.1784872509106502E-2</v>
      </c>
      <c r="K38" s="102">
        <v>1372</v>
      </c>
      <c r="L38" s="103">
        <v>0.22390722569134702</v>
      </c>
      <c r="M38" s="102">
        <v>6094</v>
      </c>
      <c r="N38" s="103">
        <v>5.2868002764339998E-2</v>
      </c>
      <c r="O38" s="104">
        <v>2</v>
      </c>
      <c r="P38" s="107"/>
      <c r="Q38" s="101" t="s">
        <v>72</v>
      </c>
      <c r="R38" s="106">
        <v>1546</v>
      </c>
      <c r="S38" s="106">
        <v>1930</v>
      </c>
      <c r="T38" s="106">
        <v>1191</v>
      </c>
      <c r="U38" s="106">
        <v>4667</v>
      </c>
      <c r="V38" s="106">
        <v>1121</v>
      </c>
      <c r="W38" s="106">
        <v>5788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373</v>
      </c>
      <c r="D39" s="103">
        <v>-0.1784140969163</v>
      </c>
      <c r="E39" s="102">
        <v>0</v>
      </c>
      <c r="F39" s="103" t="s">
        <v>76</v>
      </c>
      <c r="G39" s="102">
        <v>0</v>
      </c>
      <c r="H39" s="103" t="s">
        <v>76</v>
      </c>
      <c r="I39" s="102">
        <v>373</v>
      </c>
      <c r="J39" s="103">
        <v>-0.1784140969163</v>
      </c>
      <c r="K39" s="102">
        <v>108</v>
      </c>
      <c r="L39" s="103">
        <v>-0.20588235294117602</v>
      </c>
      <c r="M39" s="102">
        <v>481</v>
      </c>
      <c r="N39" s="103">
        <v>-0.18474576271186402</v>
      </c>
      <c r="O39" s="104">
        <v>5</v>
      </c>
      <c r="P39" s="107"/>
      <c r="Q39" s="101" t="s">
        <v>72</v>
      </c>
      <c r="R39" s="106">
        <v>454</v>
      </c>
      <c r="S39" s="106">
        <v>0</v>
      </c>
      <c r="T39" s="106">
        <v>0</v>
      </c>
      <c r="U39" s="106">
        <v>454</v>
      </c>
      <c r="V39" s="106">
        <v>136</v>
      </c>
      <c r="W39" s="106">
        <v>590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316</v>
      </c>
      <c r="D40" s="103">
        <v>0.14492753623188401</v>
      </c>
      <c r="E40" s="102">
        <v>35</v>
      </c>
      <c r="F40" s="103">
        <v>9.375E-2</v>
      </c>
      <c r="G40" s="102">
        <v>0</v>
      </c>
      <c r="H40" s="103" t="s">
        <v>76</v>
      </c>
      <c r="I40" s="102">
        <v>351</v>
      </c>
      <c r="J40" s="103">
        <v>0.13961038961038999</v>
      </c>
      <c r="K40" s="102">
        <v>245</v>
      </c>
      <c r="L40" s="103">
        <v>0.123853211009174</v>
      </c>
      <c r="M40" s="102">
        <v>596</v>
      </c>
      <c r="N40" s="103">
        <v>0.133079847908745</v>
      </c>
      <c r="O40" s="104">
        <v>4</v>
      </c>
      <c r="P40" s="107"/>
      <c r="Q40" s="101" t="s">
        <v>72</v>
      </c>
      <c r="R40" s="106">
        <v>276</v>
      </c>
      <c r="S40" s="106">
        <v>32</v>
      </c>
      <c r="T40" s="106">
        <v>0</v>
      </c>
      <c r="U40" s="106">
        <v>308</v>
      </c>
      <c r="V40" s="106">
        <v>218</v>
      </c>
      <c r="W40" s="106">
        <v>526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449</v>
      </c>
      <c r="D41" s="103">
        <v>4.1763341067285402E-2</v>
      </c>
      <c r="E41" s="102">
        <v>0</v>
      </c>
      <c r="F41" s="103" t="s">
        <v>76</v>
      </c>
      <c r="G41" s="102">
        <v>0</v>
      </c>
      <c r="H41" s="103" t="s">
        <v>76</v>
      </c>
      <c r="I41" s="102">
        <v>449</v>
      </c>
      <c r="J41" s="103">
        <v>4.1763341067285402E-2</v>
      </c>
      <c r="K41" s="102">
        <v>147</v>
      </c>
      <c r="L41" s="103">
        <v>0.81481481481481499</v>
      </c>
      <c r="M41" s="102">
        <v>596</v>
      </c>
      <c r="N41" s="103">
        <v>0.1640625</v>
      </c>
      <c r="O41" s="104">
        <v>5</v>
      </c>
      <c r="P41" s="107"/>
      <c r="Q41" s="101" t="s">
        <v>72</v>
      </c>
      <c r="R41" s="106">
        <v>431</v>
      </c>
      <c r="S41" s="106">
        <v>0</v>
      </c>
      <c r="T41" s="106">
        <v>0</v>
      </c>
      <c r="U41" s="106">
        <v>431</v>
      </c>
      <c r="V41" s="106">
        <v>81</v>
      </c>
      <c r="W41" s="106">
        <v>512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124</v>
      </c>
      <c r="D42" s="103">
        <v>0.16981132075471703</v>
      </c>
      <c r="E42" s="102">
        <v>0</v>
      </c>
      <c r="F42" s="103">
        <v>-1</v>
      </c>
      <c r="G42" s="102">
        <v>0</v>
      </c>
      <c r="H42" s="103" t="s">
        <v>76</v>
      </c>
      <c r="I42" s="102">
        <v>124</v>
      </c>
      <c r="J42" s="103">
        <v>0.15887850467289699</v>
      </c>
      <c r="K42" s="102">
        <v>35</v>
      </c>
      <c r="L42" s="103">
        <v>0.25</v>
      </c>
      <c r="M42" s="102">
        <v>159</v>
      </c>
      <c r="N42" s="103">
        <v>0.17777777777777801</v>
      </c>
      <c r="O42" s="104">
        <v>5</v>
      </c>
      <c r="P42" s="107"/>
      <c r="Q42" s="101" t="s">
        <v>72</v>
      </c>
      <c r="R42" s="106">
        <v>106</v>
      </c>
      <c r="S42" s="106">
        <v>1</v>
      </c>
      <c r="T42" s="106">
        <v>0</v>
      </c>
      <c r="U42" s="106">
        <v>107</v>
      </c>
      <c r="V42" s="106">
        <v>28</v>
      </c>
      <c r="W42" s="106">
        <v>135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2809</v>
      </c>
      <c r="D43" s="103">
        <v>-9.2700258397932792E-2</v>
      </c>
      <c r="E43" s="102">
        <v>177</v>
      </c>
      <c r="F43" s="103">
        <v>0.12738853503184699</v>
      </c>
      <c r="G43" s="102">
        <v>1</v>
      </c>
      <c r="H43" s="103" t="s">
        <v>76</v>
      </c>
      <c r="I43" s="102">
        <v>2987</v>
      </c>
      <c r="J43" s="103">
        <v>-8.1770673224715609E-2</v>
      </c>
      <c r="K43" s="102">
        <v>974</v>
      </c>
      <c r="L43" s="103">
        <v>9.6846846846846801E-2</v>
      </c>
      <c r="M43" s="102">
        <v>3961</v>
      </c>
      <c r="N43" s="103">
        <v>-4.3467761410287395E-2</v>
      </c>
      <c r="O43" s="104">
        <v>3</v>
      </c>
      <c r="P43" s="107"/>
      <c r="Q43" s="101" t="s">
        <v>72</v>
      </c>
      <c r="R43" s="106">
        <v>3096</v>
      </c>
      <c r="S43" s="106">
        <v>157</v>
      </c>
      <c r="T43" s="106">
        <v>0</v>
      </c>
      <c r="U43" s="106">
        <v>3253</v>
      </c>
      <c r="V43" s="106">
        <v>888</v>
      </c>
      <c r="W43" s="106">
        <v>4141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2963</v>
      </c>
      <c r="D44" s="103">
        <v>-1.13446780113447E-2</v>
      </c>
      <c r="E44" s="102">
        <v>1073</v>
      </c>
      <c r="F44" s="103">
        <v>7.9476861167001991E-2</v>
      </c>
      <c r="G44" s="102">
        <v>0</v>
      </c>
      <c r="H44" s="103" t="s">
        <v>76</v>
      </c>
      <c r="I44" s="102">
        <v>4036</v>
      </c>
      <c r="J44" s="103">
        <v>1.12753695815585E-2</v>
      </c>
      <c r="K44" s="102">
        <v>726</v>
      </c>
      <c r="L44" s="103">
        <v>0.12210200927357</v>
      </c>
      <c r="M44" s="102">
        <v>4762</v>
      </c>
      <c r="N44" s="103">
        <v>2.6735661923242802E-2</v>
      </c>
      <c r="O44" s="104">
        <v>2</v>
      </c>
      <c r="P44" s="107"/>
      <c r="Q44" s="101" t="s">
        <v>72</v>
      </c>
      <c r="R44" s="106">
        <v>2997</v>
      </c>
      <c r="S44" s="106">
        <v>994</v>
      </c>
      <c r="T44" s="106">
        <v>0</v>
      </c>
      <c r="U44" s="106">
        <v>3991</v>
      </c>
      <c r="V44" s="106">
        <v>647</v>
      </c>
      <c r="W44" s="106">
        <v>4638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508</v>
      </c>
      <c r="D45" s="103">
        <v>5.83333333333333E-2</v>
      </c>
      <c r="E45" s="102">
        <v>0</v>
      </c>
      <c r="F45" s="103" t="s">
        <v>76</v>
      </c>
      <c r="G45" s="102">
        <v>0</v>
      </c>
      <c r="H45" s="103" t="s">
        <v>76</v>
      </c>
      <c r="I45" s="102">
        <v>508</v>
      </c>
      <c r="J45" s="103">
        <v>5.83333333333333E-2</v>
      </c>
      <c r="K45" s="102">
        <v>37</v>
      </c>
      <c r="L45" s="103">
        <v>-0.30188679245283001</v>
      </c>
      <c r="M45" s="102">
        <v>545</v>
      </c>
      <c r="N45" s="103">
        <v>2.2514071294559103E-2</v>
      </c>
      <c r="O45" s="104">
        <v>5</v>
      </c>
      <c r="P45" s="107"/>
      <c r="Q45" s="101" t="s">
        <v>72</v>
      </c>
      <c r="R45" s="106">
        <v>480</v>
      </c>
      <c r="S45" s="106">
        <v>0</v>
      </c>
      <c r="T45" s="106">
        <v>0</v>
      </c>
      <c r="U45" s="106">
        <v>480</v>
      </c>
      <c r="V45" s="106">
        <v>53</v>
      </c>
      <c r="W45" s="106">
        <v>533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167</v>
      </c>
      <c r="D46" s="103">
        <v>0.21014492753623201</v>
      </c>
      <c r="E46" s="102">
        <v>0</v>
      </c>
      <c r="F46" s="103" t="s">
        <v>76</v>
      </c>
      <c r="G46" s="102">
        <v>0</v>
      </c>
      <c r="H46" s="103" t="s">
        <v>76</v>
      </c>
      <c r="I46" s="102">
        <v>167</v>
      </c>
      <c r="J46" s="103">
        <v>0.21014492753623201</v>
      </c>
      <c r="K46" s="102">
        <v>27</v>
      </c>
      <c r="L46" s="103">
        <v>0.8</v>
      </c>
      <c r="M46" s="102">
        <v>194</v>
      </c>
      <c r="N46" s="103">
        <v>0.26797385620915004</v>
      </c>
      <c r="O46" s="104">
        <v>5</v>
      </c>
      <c r="P46" s="107"/>
      <c r="Q46" s="101" t="s">
        <v>72</v>
      </c>
      <c r="R46" s="106">
        <v>138</v>
      </c>
      <c r="S46" s="106">
        <v>0</v>
      </c>
      <c r="T46" s="106">
        <v>0</v>
      </c>
      <c r="U46" s="106">
        <v>138</v>
      </c>
      <c r="V46" s="106">
        <v>15</v>
      </c>
      <c r="W46" s="106">
        <v>153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107</v>
      </c>
      <c r="D47" s="103">
        <v>3.8834951456310697E-2</v>
      </c>
      <c r="E47" s="102">
        <v>0</v>
      </c>
      <c r="F47" s="103" t="s">
        <v>76</v>
      </c>
      <c r="G47" s="102">
        <v>0</v>
      </c>
      <c r="H47" s="103" t="s">
        <v>76</v>
      </c>
      <c r="I47" s="102">
        <v>107</v>
      </c>
      <c r="J47" s="103">
        <v>3.8834951456310697E-2</v>
      </c>
      <c r="K47" s="102">
        <v>0</v>
      </c>
      <c r="L47" s="103" t="s">
        <v>76</v>
      </c>
      <c r="M47" s="102">
        <v>107</v>
      </c>
      <c r="N47" s="103">
        <v>3.8834951456310697E-2</v>
      </c>
      <c r="O47" s="104">
        <v>5</v>
      </c>
      <c r="P47" s="107"/>
      <c r="Q47" s="101" t="s">
        <v>72</v>
      </c>
      <c r="R47" s="106">
        <v>103</v>
      </c>
      <c r="S47" s="106">
        <v>0</v>
      </c>
      <c r="T47" s="106">
        <v>0</v>
      </c>
      <c r="U47" s="106">
        <v>103</v>
      </c>
      <c r="V47" s="106">
        <v>0</v>
      </c>
      <c r="W47" s="106">
        <v>103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312</v>
      </c>
      <c r="D48" s="103">
        <v>-3.1948881789137401E-3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312</v>
      </c>
      <c r="J48" s="103">
        <v>-3.1948881789137401E-3</v>
      </c>
      <c r="K48" s="102">
        <v>145</v>
      </c>
      <c r="L48" s="103">
        <v>0.59340659340659307</v>
      </c>
      <c r="M48" s="102">
        <v>457</v>
      </c>
      <c r="N48" s="103">
        <v>0.131188118811881</v>
      </c>
      <c r="O48" s="104">
        <v>5</v>
      </c>
      <c r="P48" s="107"/>
      <c r="Q48" s="101" t="s">
        <v>72</v>
      </c>
      <c r="R48" s="106">
        <v>313</v>
      </c>
      <c r="S48" s="106">
        <v>0</v>
      </c>
      <c r="T48" s="106">
        <v>0</v>
      </c>
      <c r="U48" s="106">
        <v>313</v>
      </c>
      <c r="V48" s="106">
        <v>91</v>
      </c>
      <c r="W48" s="106">
        <v>404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623</v>
      </c>
      <c r="D49" s="103">
        <v>-3.7094281298299801E-2</v>
      </c>
      <c r="E49" s="102">
        <v>362</v>
      </c>
      <c r="F49" s="103">
        <v>0.17532467532467502</v>
      </c>
      <c r="G49" s="102">
        <v>0</v>
      </c>
      <c r="H49" s="103" t="s">
        <v>76</v>
      </c>
      <c r="I49" s="102">
        <v>985</v>
      </c>
      <c r="J49" s="103">
        <v>3.1413612565445004E-2</v>
      </c>
      <c r="K49" s="102">
        <v>481</v>
      </c>
      <c r="L49" s="103">
        <v>0.242894056847545</v>
      </c>
      <c r="M49" s="102">
        <v>1466</v>
      </c>
      <c r="N49" s="103">
        <v>9.2399403874813713E-2</v>
      </c>
      <c r="O49" s="104">
        <v>3</v>
      </c>
      <c r="P49" s="108"/>
      <c r="Q49" s="101" t="s">
        <v>72</v>
      </c>
      <c r="R49" s="106">
        <v>647</v>
      </c>
      <c r="S49" s="106">
        <v>308</v>
      </c>
      <c r="T49" s="106">
        <v>0</v>
      </c>
      <c r="U49" s="106">
        <v>955</v>
      </c>
      <c r="V49" s="106">
        <v>387</v>
      </c>
      <c r="W49" s="106">
        <v>1342</v>
      </c>
      <c r="X49" s="101" t="s">
        <v>207</v>
      </c>
    </row>
    <row r="50" spans="1:24" ht="14.25" x14ac:dyDescent="0.2">
      <c r="A50" s="109" t="s">
        <v>208</v>
      </c>
      <c r="B50" s="110"/>
      <c r="C50" s="111">
        <v>32900</v>
      </c>
      <c r="D50" s="112">
        <v>-3.1469869586976403E-2</v>
      </c>
      <c r="E50" s="111">
        <v>20055</v>
      </c>
      <c r="F50" s="112">
        <v>6.0942707506744999E-2</v>
      </c>
      <c r="G50" s="111">
        <v>3326</v>
      </c>
      <c r="H50" s="112">
        <v>0.19083422842821299</v>
      </c>
      <c r="I50" s="111">
        <v>56281</v>
      </c>
      <c r="J50" s="112">
        <v>1.1066199586814001E-2</v>
      </c>
      <c r="K50" s="111">
        <v>12477</v>
      </c>
      <c r="L50" s="112">
        <v>0.13872410331295099</v>
      </c>
      <c r="M50" s="111">
        <v>68758</v>
      </c>
      <c r="N50" s="112">
        <v>3.2061481192398905E-2</v>
      </c>
      <c r="O50" s="113"/>
      <c r="P50" s="114" t="s">
        <v>209</v>
      </c>
      <c r="Q50" s="114"/>
      <c r="R50" s="115">
        <v>33969</v>
      </c>
      <c r="S50" s="115">
        <v>18903</v>
      </c>
      <c r="T50" s="115">
        <v>2793</v>
      </c>
      <c r="U50" s="115">
        <v>55665</v>
      </c>
      <c r="V50" s="115">
        <v>10957</v>
      </c>
      <c r="W50" s="115">
        <v>66622</v>
      </c>
      <c r="X50" s="114"/>
    </row>
    <row r="51" spans="1:24" ht="14.25" x14ac:dyDescent="0.2">
      <c r="A51" s="101" t="s">
        <v>210</v>
      </c>
      <c r="B51" s="101" t="s">
        <v>211</v>
      </c>
      <c r="C51" s="102">
        <v>0</v>
      </c>
      <c r="D51" s="103" t="s">
        <v>76</v>
      </c>
      <c r="E51" s="102">
        <v>1</v>
      </c>
      <c r="F51" s="103" t="s">
        <v>76</v>
      </c>
      <c r="G51" s="102">
        <v>0</v>
      </c>
      <c r="H51" s="103" t="s">
        <v>76</v>
      </c>
      <c r="I51" s="102">
        <v>1</v>
      </c>
      <c r="J51" s="103" t="s">
        <v>76</v>
      </c>
      <c r="K51" s="102">
        <v>249</v>
      </c>
      <c r="L51" s="103">
        <v>3.15</v>
      </c>
      <c r="M51" s="102">
        <v>250</v>
      </c>
      <c r="N51" s="103">
        <v>3.1666666666666701</v>
      </c>
      <c r="O51" s="104">
        <v>6</v>
      </c>
      <c r="P51" s="105" t="s">
        <v>152</v>
      </c>
      <c r="Q51" s="101" t="s">
        <v>152</v>
      </c>
      <c r="R51" s="106">
        <v>0</v>
      </c>
      <c r="S51" s="106">
        <v>0</v>
      </c>
      <c r="T51" s="106">
        <v>0</v>
      </c>
      <c r="U51" s="106">
        <v>0</v>
      </c>
      <c r="V51" s="106">
        <v>60</v>
      </c>
      <c r="W51" s="106">
        <v>60</v>
      </c>
      <c r="X51" s="101" t="s">
        <v>212</v>
      </c>
    </row>
    <row r="52" spans="1:24" ht="14.25" x14ac:dyDescent="0.2">
      <c r="A52" s="101" t="s">
        <v>213</v>
      </c>
      <c r="B52" s="101" t="s">
        <v>214</v>
      </c>
      <c r="C52" s="102">
        <v>7</v>
      </c>
      <c r="D52" s="103">
        <v>-0.81578947368421106</v>
      </c>
      <c r="E52" s="102">
        <v>0</v>
      </c>
      <c r="F52" s="103" t="s">
        <v>76</v>
      </c>
      <c r="G52" s="102">
        <v>0</v>
      </c>
      <c r="H52" s="103" t="s">
        <v>76</v>
      </c>
      <c r="I52" s="102">
        <v>7</v>
      </c>
      <c r="J52" s="103">
        <v>-0.81578947368421106</v>
      </c>
      <c r="K52" s="102">
        <v>377</v>
      </c>
      <c r="L52" s="103">
        <v>-0.267961165048544</v>
      </c>
      <c r="M52" s="102">
        <v>384</v>
      </c>
      <c r="N52" s="103">
        <v>-0.30560578661844501</v>
      </c>
      <c r="O52" s="104">
        <v>6</v>
      </c>
      <c r="P52" s="107"/>
      <c r="Q52" s="101" t="s">
        <v>152</v>
      </c>
      <c r="R52" s="106">
        <v>38</v>
      </c>
      <c r="S52" s="106">
        <v>0</v>
      </c>
      <c r="T52" s="106">
        <v>0</v>
      </c>
      <c r="U52" s="106">
        <v>38</v>
      </c>
      <c r="V52" s="106">
        <v>515</v>
      </c>
      <c r="W52" s="106">
        <v>553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521</v>
      </c>
      <c r="D53" s="103">
        <v>5.0403225806451596E-2</v>
      </c>
      <c r="E53" s="102">
        <v>1256</v>
      </c>
      <c r="F53" s="103">
        <v>4.5795170691090799E-2</v>
      </c>
      <c r="G53" s="102">
        <v>0</v>
      </c>
      <c r="H53" s="103" t="s">
        <v>76</v>
      </c>
      <c r="I53" s="102">
        <v>1777</v>
      </c>
      <c r="J53" s="103">
        <v>4.7142015321154994E-2</v>
      </c>
      <c r="K53" s="102">
        <v>2723</v>
      </c>
      <c r="L53" s="103">
        <v>0.73329089751750509</v>
      </c>
      <c r="M53" s="102">
        <v>4500</v>
      </c>
      <c r="N53" s="103">
        <v>0.37698898408812703</v>
      </c>
      <c r="O53" s="104">
        <v>6</v>
      </c>
      <c r="P53" s="107"/>
      <c r="Q53" s="101" t="s">
        <v>152</v>
      </c>
      <c r="R53" s="106">
        <v>496</v>
      </c>
      <c r="S53" s="106">
        <v>1201</v>
      </c>
      <c r="T53" s="106">
        <v>0</v>
      </c>
      <c r="U53" s="106">
        <v>1697</v>
      </c>
      <c r="V53" s="106">
        <v>1571</v>
      </c>
      <c r="W53" s="106">
        <v>3268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1</v>
      </c>
      <c r="D54" s="103" t="s">
        <v>76</v>
      </c>
      <c r="E54" s="102">
        <v>0</v>
      </c>
      <c r="F54" s="103" t="s">
        <v>76</v>
      </c>
      <c r="G54" s="102">
        <v>0</v>
      </c>
      <c r="H54" s="103" t="s">
        <v>76</v>
      </c>
      <c r="I54" s="102">
        <v>1</v>
      </c>
      <c r="J54" s="103" t="s">
        <v>76</v>
      </c>
      <c r="K54" s="102">
        <v>37</v>
      </c>
      <c r="L54" s="103">
        <v>0.37037037037037002</v>
      </c>
      <c r="M54" s="102">
        <v>38</v>
      </c>
      <c r="N54" s="103">
        <v>0.40740740740740705</v>
      </c>
      <c r="O54" s="104">
        <v>6</v>
      </c>
      <c r="P54" s="107"/>
      <c r="Q54" s="101" t="s">
        <v>152</v>
      </c>
      <c r="R54" s="106">
        <v>0</v>
      </c>
      <c r="S54" s="106">
        <v>0</v>
      </c>
      <c r="T54" s="106">
        <v>0</v>
      </c>
      <c r="U54" s="106">
        <v>0</v>
      </c>
      <c r="V54" s="106">
        <v>27</v>
      </c>
      <c r="W54" s="106">
        <v>27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82</v>
      </c>
      <c r="D55" s="103">
        <v>0.36666666666666703</v>
      </c>
      <c r="E55" s="102">
        <v>1</v>
      </c>
      <c r="F55" s="103">
        <v>-0.66666666666666696</v>
      </c>
      <c r="G55" s="102">
        <v>0</v>
      </c>
      <c r="H55" s="103" t="s">
        <v>76</v>
      </c>
      <c r="I55" s="102">
        <v>83</v>
      </c>
      <c r="J55" s="103">
        <v>0.31746031746031705</v>
      </c>
      <c r="K55" s="102">
        <v>164</v>
      </c>
      <c r="L55" s="103">
        <v>-0.310924369747899</v>
      </c>
      <c r="M55" s="102">
        <v>247</v>
      </c>
      <c r="N55" s="103">
        <v>-0.17940199335548201</v>
      </c>
      <c r="O55" s="104">
        <v>6</v>
      </c>
      <c r="P55" s="107"/>
      <c r="Q55" s="101" t="s">
        <v>152</v>
      </c>
      <c r="R55" s="106">
        <v>60</v>
      </c>
      <c r="S55" s="106">
        <v>3</v>
      </c>
      <c r="T55" s="106">
        <v>0</v>
      </c>
      <c r="U55" s="106">
        <v>63</v>
      </c>
      <c r="V55" s="106">
        <v>238</v>
      </c>
      <c r="W55" s="106">
        <v>301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87</v>
      </c>
      <c r="D56" s="103" t="s">
        <v>76</v>
      </c>
      <c r="E56" s="102">
        <v>0</v>
      </c>
      <c r="F56" s="103" t="s">
        <v>76</v>
      </c>
      <c r="G56" s="102">
        <v>0</v>
      </c>
      <c r="H56" s="103" t="s">
        <v>76</v>
      </c>
      <c r="I56" s="102">
        <v>87</v>
      </c>
      <c r="J56" s="103" t="s">
        <v>76</v>
      </c>
      <c r="K56" s="102">
        <v>90</v>
      </c>
      <c r="L56" s="103">
        <v>-0.10891089108910899</v>
      </c>
      <c r="M56" s="102">
        <v>177</v>
      </c>
      <c r="N56" s="103">
        <v>0.75247524752475192</v>
      </c>
      <c r="O56" s="104">
        <v>6</v>
      </c>
      <c r="P56" s="108"/>
      <c r="Q56" s="101" t="s">
        <v>152</v>
      </c>
      <c r="R56" s="106">
        <v>0</v>
      </c>
      <c r="S56" s="106">
        <v>0</v>
      </c>
      <c r="T56" s="106">
        <v>0</v>
      </c>
      <c r="U56" s="106">
        <v>0</v>
      </c>
      <c r="V56" s="106">
        <v>101</v>
      </c>
      <c r="W56" s="106">
        <v>101</v>
      </c>
      <c r="X56" s="101" t="s">
        <v>227</v>
      </c>
    </row>
    <row r="57" spans="1:24" ht="14.25" x14ac:dyDescent="0.2">
      <c r="A57" s="109" t="s">
        <v>228</v>
      </c>
      <c r="B57" s="110"/>
      <c r="C57" s="111">
        <v>698</v>
      </c>
      <c r="D57" s="112">
        <v>0.17508417508417501</v>
      </c>
      <c r="E57" s="111">
        <v>1258</v>
      </c>
      <c r="F57" s="112">
        <v>4.48504983388704E-2</v>
      </c>
      <c r="G57" s="111">
        <v>0</v>
      </c>
      <c r="H57" s="112"/>
      <c r="I57" s="111">
        <v>1956</v>
      </c>
      <c r="J57" s="112">
        <v>8.7875417130144601E-2</v>
      </c>
      <c r="K57" s="111">
        <v>3640</v>
      </c>
      <c r="L57" s="112">
        <v>0.44904458598726099</v>
      </c>
      <c r="M57" s="111">
        <v>5596</v>
      </c>
      <c r="N57" s="112">
        <v>0.29837587006960598</v>
      </c>
      <c r="O57" s="113"/>
      <c r="P57" s="114" t="s">
        <v>209</v>
      </c>
      <c r="Q57" s="114"/>
      <c r="R57" s="115">
        <v>594</v>
      </c>
      <c r="S57" s="115">
        <v>1204</v>
      </c>
      <c r="T57" s="115">
        <v>0</v>
      </c>
      <c r="U57" s="115">
        <v>1798</v>
      </c>
      <c r="V57" s="115">
        <v>2512</v>
      </c>
      <c r="W57" s="115">
        <v>4310</v>
      </c>
      <c r="X57" s="114"/>
    </row>
    <row r="58" spans="1:24" ht="14.25" x14ac:dyDescent="0.2">
      <c r="A58" s="109" t="s">
        <v>229</v>
      </c>
      <c r="B58" s="110"/>
      <c r="C58" s="111">
        <v>33598</v>
      </c>
      <c r="D58" s="112">
        <v>-2.7920030089980601E-2</v>
      </c>
      <c r="E58" s="111">
        <v>21313</v>
      </c>
      <c r="F58" s="112">
        <v>5.9979111752126099E-2</v>
      </c>
      <c r="G58" s="111">
        <v>3326</v>
      </c>
      <c r="H58" s="112">
        <v>0.19083422842821299</v>
      </c>
      <c r="I58" s="111">
        <v>58237</v>
      </c>
      <c r="J58" s="112">
        <v>1.3469536919409001E-2</v>
      </c>
      <c r="K58" s="111">
        <v>16117</v>
      </c>
      <c r="L58" s="112">
        <v>0.196599599079367</v>
      </c>
      <c r="M58" s="111">
        <v>74354</v>
      </c>
      <c r="N58" s="112">
        <v>4.8243388033609697E-2</v>
      </c>
      <c r="O58" s="113"/>
      <c r="P58" s="114"/>
      <c r="Q58" s="114"/>
      <c r="R58" s="115">
        <v>34563</v>
      </c>
      <c r="S58" s="115">
        <v>20107</v>
      </c>
      <c r="T58" s="115">
        <v>2793</v>
      </c>
      <c r="U58" s="115">
        <v>57463</v>
      </c>
      <c r="V58" s="115">
        <v>13469</v>
      </c>
      <c r="W58" s="115">
        <v>70932</v>
      </c>
      <c r="X58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69" zoomScaleSheetLayoutView="572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230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3728</v>
      </c>
      <c r="D5" s="103">
        <v>-6.5898271109997492E-2</v>
      </c>
      <c r="E5" s="102">
        <v>68</v>
      </c>
      <c r="F5" s="103">
        <v>4.6153846153846198E-2</v>
      </c>
      <c r="G5" s="102">
        <v>3</v>
      </c>
      <c r="H5" s="103">
        <v>-0.95774647887323894</v>
      </c>
      <c r="I5" s="102">
        <v>3799</v>
      </c>
      <c r="J5" s="103">
        <v>-7.9476617397625404E-2</v>
      </c>
      <c r="K5" s="102">
        <v>2621</v>
      </c>
      <c r="L5" s="103">
        <v>0.13660017346053799</v>
      </c>
      <c r="M5" s="102">
        <v>6420</v>
      </c>
      <c r="N5" s="103">
        <v>-2.0208300948235699E-3</v>
      </c>
      <c r="O5" s="104">
        <v>4</v>
      </c>
      <c r="P5" s="105" t="s">
        <v>72</v>
      </c>
      <c r="Q5" s="101" t="s">
        <v>72</v>
      </c>
      <c r="R5" s="106">
        <v>3991</v>
      </c>
      <c r="S5" s="106">
        <v>65</v>
      </c>
      <c r="T5" s="106">
        <v>71</v>
      </c>
      <c r="U5" s="106">
        <v>4127</v>
      </c>
      <c r="V5" s="106">
        <v>2306</v>
      </c>
      <c r="W5" s="106">
        <v>6433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2142</v>
      </c>
      <c r="D6" s="103">
        <v>9.7336065573770503E-2</v>
      </c>
      <c r="E6" s="102">
        <v>14</v>
      </c>
      <c r="F6" s="103" t="s">
        <v>76</v>
      </c>
      <c r="G6" s="102">
        <v>0</v>
      </c>
      <c r="H6" s="103" t="s">
        <v>76</v>
      </c>
      <c r="I6" s="102">
        <v>2156</v>
      </c>
      <c r="J6" s="103">
        <v>0.10450819672131099</v>
      </c>
      <c r="K6" s="102">
        <v>93</v>
      </c>
      <c r="L6" s="103">
        <v>-0.16216216216216198</v>
      </c>
      <c r="M6" s="102">
        <v>2249</v>
      </c>
      <c r="N6" s="103">
        <v>9.0159961221522089E-2</v>
      </c>
      <c r="O6" s="104">
        <v>5</v>
      </c>
      <c r="P6" s="107"/>
      <c r="Q6" s="101" t="s">
        <v>72</v>
      </c>
      <c r="R6" s="106">
        <v>1952</v>
      </c>
      <c r="S6" s="106">
        <v>0</v>
      </c>
      <c r="T6" s="106">
        <v>0</v>
      </c>
      <c r="U6" s="106">
        <v>1952</v>
      </c>
      <c r="V6" s="106">
        <v>111</v>
      </c>
      <c r="W6" s="106">
        <v>2063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1273</v>
      </c>
      <c r="D7" s="103">
        <v>-1.8504240555127203E-2</v>
      </c>
      <c r="E7" s="102">
        <v>25</v>
      </c>
      <c r="F7" s="103">
        <v>5.25</v>
      </c>
      <c r="G7" s="102">
        <v>0</v>
      </c>
      <c r="H7" s="103" t="s">
        <v>76</v>
      </c>
      <c r="I7" s="102">
        <v>1298</v>
      </c>
      <c r="J7" s="103">
        <v>-2.3059185242121404E-3</v>
      </c>
      <c r="K7" s="102">
        <v>3289</v>
      </c>
      <c r="L7" s="103">
        <v>0.37213183145598699</v>
      </c>
      <c r="M7" s="102">
        <v>4587</v>
      </c>
      <c r="N7" s="103">
        <v>0.24040021633315301</v>
      </c>
      <c r="O7" s="104">
        <v>4</v>
      </c>
      <c r="P7" s="107"/>
      <c r="Q7" s="101" t="s">
        <v>72</v>
      </c>
      <c r="R7" s="106">
        <v>1297</v>
      </c>
      <c r="S7" s="106">
        <v>4</v>
      </c>
      <c r="T7" s="106">
        <v>0</v>
      </c>
      <c r="U7" s="106">
        <v>1301</v>
      </c>
      <c r="V7" s="106">
        <v>2397</v>
      </c>
      <c r="W7" s="106">
        <v>3698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27338</v>
      </c>
      <c r="D8" s="103">
        <v>-4.4192713796238001E-2</v>
      </c>
      <c r="E8" s="102">
        <v>11604</v>
      </c>
      <c r="F8" s="103">
        <v>1.7805455661784101E-2</v>
      </c>
      <c r="G8" s="102">
        <v>7112</v>
      </c>
      <c r="H8" s="103">
        <v>8.99616858237548E-2</v>
      </c>
      <c r="I8" s="102">
        <v>46054</v>
      </c>
      <c r="J8" s="103">
        <v>-1.0187414030261301E-2</v>
      </c>
      <c r="K8" s="102">
        <v>5819</v>
      </c>
      <c r="L8" s="103">
        <v>-1.2015104703055298E-3</v>
      </c>
      <c r="M8" s="102">
        <v>51873</v>
      </c>
      <c r="N8" s="103">
        <v>-9.1874546357489408E-3</v>
      </c>
      <c r="O8" s="104">
        <v>2</v>
      </c>
      <c r="P8" s="107"/>
      <c r="Q8" s="101" t="s">
        <v>72</v>
      </c>
      <c r="R8" s="106">
        <v>28602</v>
      </c>
      <c r="S8" s="106">
        <v>11401</v>
      </c>
      <c r="T8" s="106">
        <v>6525</v>
      </c>
      <c r="U8" s="106">
        <v>46528</v>
      </c>
      <c r="V8" s="106">
        <v>5826</v>
      </c>
      <c r="W8" s="106">
        <v>52354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856</v>
      </c>
      <c r="D9" s="103">
        <v>-4.0358744394618805E-2</v>
      </c>
      <c r="E9" s="102">
        <v>0</v>
      </c>
      <c r="F9" s="103" t="s">
        <v>76</v>
      </c>
      <c r="G9" s="102">
        <v>0</v>
      </c>
      <c r="H9" s="103" t="s">
        <v>76</v>
      </c>
      <c r="I9" s="102">
        <v>856</v>
      </c>
      <c r="J9" s="103">
        <v>-4.0358744394618805E-2</v>
      </c>
      <c r="K9" s="102">
        <v>68</v>
      </c>
      <c r="L9" s="103">
        <v>0.47826086956521702</v>
      </c>
      <c r="M9" s="102">
        <v>924</v>
      </c>
      <c r="N9" s="103">
        <v>-1.4925373134328401E-2</v>
      </c>
      <c r="O9" s="104">
        <v>5</v>
      </c>
      <c r="P9" s="107"/>
      <c r="Q9" s="101" t="s">
        <v>72</v>
      </c>
      <c r="R9" s="106">
        <v>892</v>
      </c>
      <c r="S9" s="106">
        <v>0</v>
      </c>
      <c r="T9" s="106">
        <v>0</v>
      </c>
      <c r="U9" s="106">
        <v>892</v>
      </c>
      <c r="V9" s="106">
        <v>46</v>
      </c>
      <c r="W9" s="106">
        <v>938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19922</v>
      </c>
      <c r="D10" s="103">
        <v>-4.9976156413924701E-2</v>
      </c>
      <c r="E10" s="102">
        <v>363</v>
      </c>
      <c r="F10" s="103">
        <v>0.15605095541401301</v>
      </c>
      <c r="G10" s="102">
        <v>1</v>
      </c>
      <c r="H10" s="103" t="s">
        <v>76</v>
      </c>
      <c r="I10" s="102">
        <v>20286</v>
      </c>
      <c r="J10" s="103">
        <v>-4.6889682390528098E-2</v>
      </c>
      <c r="K10" s="102">
        <v>3889</v>
      </c>
      <c r="L10" s="103">
        <v>1.9664394336654401E-2</v>
      </c>
      <c r="M10" s="102">
        <v>24175</v>
      </c>
      <c r="N10" s="103">
        <v>-3.6775838712248002E-2</v>
      </c>
      <c r="O10" s="104">
        <v>3</v>
      </c>
      <c r="P10" s="107"/>
      <c r="Q10" s="101" t="s">
        <v>72</v>
      </c>
      <c r="R10" s="106">
        <v>20970</v>
      </c>
      <c r="S10" s="106">
        <v>314</v>
      </c>
      <c r="T10" s="106">
        <v>0</v>
      </c>
      <c r="U10" s="106">
        <v>21284</v>
      </c>
      <c r="V10" s="106">
        <v>3814</v>
      </c>
      <c r="W10" s="106">
        <v>25098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2311</v>
      </c>
      <c r="D11" s="103">
        <v>-0.18078695498050298</v>
      </c>
      <c r="E11" s="102">
        <v>3</v>
      </c>
      <c r="F11" s="103" t="s">
        <v>76</v>
      </c>
      <c r="G11" s="102">
        <v>1218</v>
      </c>
      <c r="H11" s="103">
        <v>1.2472324723247199</v>
      </c>
      <c r="I11" s="102">
        <v>3532</v>
      </c>
      <c r="J11" s="103">
        <v>5.0252750520368698E-2</v>
      </c>
      <c r="K11" s="102">
        <v>1643</v>
      </c>
      <c r="L11" s="103">
        <v>0.15217391304347799</v>
      </c>
      <c r="M11" s="102">
        <v>5175</v>
      </c>
      <c r="N11" s="103">
        <v>8.0601378158279405E-2</v>
      </c>
      <c r="O11" s="104">
        <v>5</v>
      </c>
      <c r="P11" s="107"/>
      <c r="Q11" s="101" t="s">
        <v>72</v>
      </c>
      <c r="R11" s="106">
        <v>2821</v>
      </c>
      <c r="S11" s="106">
        <v>0</v>
      </c>
      <c r="T11" s="106">
        <v>542</v>
      </c>
      <c r="U11" s="106">
        <v>3363</v>
      </c>
      <c r="V11" s="106">
        <v>1426</v>
      </c>
      <c r="W11" s="106">
        <v>4789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1190</v>
      </c>
      <c r="D12" s="103">
        <v>-2.6186579378068699E-2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1190</v>
      </c>
      <c r="J12" s="103">
        <v>-2.6186579378068699E-2</v>
      </c>
      <c r="K12" s="102">
        <v>77</v>
      </c>
      <c r="L12" s="103">
        <v>-0.324561403508772</v>
      </c>
      <c r="M12" s="102">
        <v>1267</v>
      </c>
      <c r="N12" s="103">
        <v>-5.1646706586826303E-2</v>
      </c>
      <c r="O12" s="104">
        <v>5</v>
      </c>
      <c r="P12" s="107"/>
      <c r="Q12" s="101" t="s">
        <v>72</v>
      </c>
      <c r="R12" s="106">
        <v>1222</v>
      </c>
      <c r="S12" s="106">
        <v>0</v>
      </c>
      <c r="T12" s="106">
        <v>0</v>
      </c>
      <c r="U12" s="106">
        <v>1222</v>
      </c>
      <c r="V12" s="106">
        <v>114</v>
      </c>
      <c r="W12" s="106">
        <v>1336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1</v>
      </c>
      <c r="D13" s="103">
        <v>-0.5</v>
      </c>
      <c r="E13" s="102">
        <v>17</v>
      </c>
      <c r="F13" s="103">
        <v>0</v>
      </c>
      <c r="G13" s="102">
        <v>0</v>
      </c>
      <c r="H13" s="103" t="s">
        <v>76</v>
      </c>
      <c r="I13" s="102">
        <v>18</v>
      </c>
      <c r="J13" s="103">
        <v>-5.2631578947368404E-2</v>
      </c>
      <c r="K13" s="102">
        <v>46</v>
      </c>
      <c r="L13" s="103">
        <v>-0.25806451612903203</v>
      </c>
      <c r="M13" s="102">
        <v>64</v>
      </c>
      <c r="N13" s="103">
        <v>-0.209876543209877</v>
      </c>
      <c r="O13" s="104">
        <v>5</v>
      </c>
      <c r="P13" s="107"/>
      <c r="Q13" s="101" t="s">
        <v>72</v>
      </c>
      <c r="R13" s="106">
        <v>2</v>
      </c>
      <c r="S13" s="106">
        <v>17</v>
      </c>
      <c r="T13" s="106">
        <v>0</v>
      </c>
      <c r="U13" s="106">
        <v>19</v>
      </c>
      <c r="V13" s="106">
        <v>62</v>
      </c>
      <c r="W13" s="106">
        <v>81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3098</v>
      </c>
      <c r="D14" s="103">
        <v>6.4977257959714096E-3</v>
      </c>
      <c r="E14" s="102">
        <v>8</v>
      </c>
      <c r="F14" s="103">
        <v>3</v>
      </c>
      <c r="G14" s="102">
        <v>1344</v>
      </c>
      <c r="H14" s="103">
        <v>9.1795288383428111E-2</v>
      </c>
      <c r="I14" s="102">
        <v>4450</v>
      </c>
      <c r="J14" s="103">
        <v>3.2243099048944603E-2</v>
      </c>
      <c r="K14" s="102">
        <v>1006</v>
      </c>
      <c r="L14" s="103">
        <v>2.6715328467153303</v>
      </c>
      <c r="M14" s="102">
        <v>5456</v>
      </c>
      <c r="N14" s="103">
        <v>0.18996728462377299</v>
      </c>
      <c r="O14" s="104">
        <v>5</v>
      </c>
      <c r="P14" s="107"/>
      <c r="Q14" s="101" t="s">
        <v>72</v>
      </c>
      <c r="R14" s="106">
        <v>3078</v>
      </c>
      <c r="S14" s="106">
        <v>2</v>
      </c>
      <c r="T14" s="106">
        <v>1231</v>
      </c>
      <c r="U14" s="106">
        <v>4311</v>
      </c>
      <c r="V14" s="106">
        <v>274</v>
      </c>
      <c r="W14" s="106">
        <v>4585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2216</v>
      </c>
      <c r="D15" s="103">
        <v>-1.29175946547884E-2</v>
      </c>
      <c r="E15" s="102">
        <v>3</v>
      </c>
      <c r="F15" s="103" t="s">
        <v>76</v>
      </c>
      <c r="G15" s="102">
        <v>0</v>
      </c>
      <c r="H15" s="103" t="s">
        <v>76</v>
      </c>
      <c r="I15" s="102">
        <v>2219</v>
      </c>
      <c r="J15" s="103">
        <v>-1.1581291759465501E-2</v>
      </c>
      <c r="K15" s="102">
        <v>1373</v>
      </c>
      <c r="L15" s="103">
        <v>-8.6493679308050603E-2</v>
      </c>
      <c r="M15" s="102">
        <v>3592</v>
      </c>
      <c r="N15" s="103">
        <v>-4.1622198505869804E-2</v>
      </c>
      <c r="O15" s="104">
        <v>5</v>
      </c>
      <c r="P15" s="107"/>
      <c r="Q15" s="101" t="s">
        <v>72</v>
      </c>
      <c r="R15" s="106">
        <v>2245</v>
      </c>
      <c r="S15" s="106">
        <v>0</v>
      </c>
      <c r="T15" s="106">
        <v>0</v>
      </c>
      <c r="U15" s="106">
        <v>2245</v>
      </c>
      <c r="V15" s="106">
        <v>1503</v>
      </c>
      <c r="W15" s="106">
        <v>3748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4536</v>
      </c>
      <c r="D16" s="103">
        <v>-0.122291021671827</v>
      </c>
      <c r="E16" s="102">
        <v>3</v>
      </c>
      <c r="F16" s="103" t="s">
        <v>76</v>
      </c>
      <c r="G16" s="102">
        <v>805</v>
      </c>
      <c r="H16" s="103">
        <v>-0.30901287553648099</v>
      </c>
      <c r="I16" s="102">
        <v>5344</v>
      </c>
      <c r="J16" s="103">
        <v>-0.156166114006</v>
      </c>
      <c r="K16" s="102">
        <v>1444</v>
      </c>
      <c r="L16" s="103">
        <v>-4.5604758757435596E-2</v>
      </c>
      <c r="M16" s="102">
        <v>6788</v>
      </c>
      <c r="N16" s="103">
        <v>-0.13484578128982899</v>
      </c>
      <c r="O16" s="104">
        <v>5</v>
      </c>
      <c r="P16" s="107"/>
      <c r="Q16" s="101" t="s">
        <v>72</v>
      </c>
      <c r="R16" s="106">
        <v>5168</v>
      </c>
      <c r="S16" s="106">
        <v>0</v>
      </c>
      <c r="T16" s="106">
        <v>1165</v>
      </c>
      <c r="U16" s="106">
        <v>6333</v>
      </c>
      <c r="V16" s="106">
        <v>1513</v>
      </c>
      <c r="W16" s="106">
        <v>7846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4782</v>
      </c>
      <c r="D17" s="103">
        <v>-0.10163441668232201</v>
      </c>
      <c r="E17" s="102">
        <v>238</v>
      </c>
      <c r="F17" s="103">
        <v>-0.15901060070671399</v>
      </c>
      <c r="G17" s="102">
        <v>0</v>
      </c>
      <c r="H17" s="103" t="s">
        <v>76</v>
      </c>
      <c r="I17" s="102">
        <v>5020</v>
      </c>
      <c r="J17" s="103">
        <v>-0.10453085979307901</v>
      </c>
      <c r="K17" s="102">
        <v>1922</v>
      </c>
      <c r="L17" s="103">
        <v>5.0847457627118606E-2</v>
      </c>
      <c r="M17" s="102">
        <v>6942</v>
      </c>
      <c r="N17" s="103">
        <v>-6.63080026899798E-2</v>
      </c>
      <c r="O17" s="104">
        <v>4</v>
      </c>
      <c r="P17" s="107"/>
      <c r="Q17" s="101" t="s">
        <v>72</v>
      </c>
      <c r="R17" s="106">
        <v>5323</v>
      </c>
      <c r="S17" s="106">
        <v>283</v>
      </c>
      <c r="T17" s="106">
        <v>0</v>
      </c>
      <c r="U17" s="106">
        <v>5606</v>
      </c>
      <c r="V17" s="106">
        <v>1829</v>
      </c>
      <c r="W17" s="106">
        <v>7435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962</v>
      </c>
      <c r="D18" s="103">
        <v>0.16889428918590502</v>
      </c>
      <c r="E18" s="102">
        <v>2</v>
      </c>
      <c r="F18" s="103" t="s">
        <v>76</v>
      </c>
      <c r="G18" s="102">
        <v>0</v>
      </c>
      <c r="H18" s="103" t="s">
        <v>76</v>
      </c>
      <c r="I18" s="102">
        <v>964</v>
      </c>
      <c r="J18" s="103">
        <v>0.171324422843256</v>
      </c>
      <c r="K18" s="102">
        <v>117</v>
      </c>
      <c r="L18" s="103">
        <v>0.36046511627907002</v>
      </c>
      <c r="M18" s="102">
        <v>1081</v>
      </c>
      <c r="N18" s="103">
        <v>0.18921892189218903</v>
      </c>
      <c r="O18" s="104">
        <v>5</v>
      </c>
      <c r="P18" s="107"/>
      <c r="Q18" s="101" t="s">
        <v>72</v>
      </c>
      <c r="R18" s="106">
        <v>823</v>
      </c>
      <c r="S18" s="106">
        <v>0</v>
      </c>
      <c r="T18" s="106">
        <v>0</v>
      </c>
      <c r="U18" s="106">
        <v>823</v>
      </c>
      <c r="V18" s="106">
        <v>86</v>
      </c>
      <c r="W18" s="106">
        <v>909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2528</v>
      </c>
      <c r="D19" s="103">
        <v>-1.2500000000000001E-2</v>
      </c>
      <c r="E19" s="102">
        <v>678</v>
      </c>
      <c r="F19" s="103">
        <v>-0.155666251556663</v>
      </c>
      <c r="G19" s="102">
        <v>2</v>
      </c>
      <c r="H19" s="103">
        <v>1</v>
      </c>
      <c r="I19" s="102">
        <v>3208</v>
      </c>
      <c r="J19" s="103">
        <v>-4.6373365041617105E-2</v>
      </c>
      <c r="K19" s="102">
        <v>1988</v>
      </c>
      <c r="L19" s="103">
        <v>0.62551103843008993</v>
      </c>
      <c r="M19" s="102">
        <v>5196</v>
      </c>
      <c r="N19" s="103">
        <v>0.13276651406147799</v>
      </c>
      <c r="O19" s="104">
        <v>4</v>
      </c>
      <c r="P19" s="107"/>
      <c r="Q19" s="101" t="s">
        <v>72</v>
      </c>
      <c r="R19" s="106">
        <v>2560</v>
      </c>
      <c r="S19" s="106">
        <v>803</v>
      </c>
      <c r="T19" s="106">
        <v>1</v>
      </c>
      <c r="U19" s="106">
        <v>3364</v>
      </c>
      <c r="V19" s="106">
        <v>1223</v>
      </c>
      <c r="W19" s="106">
        <v>4587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1074</v>
      </c>
      <c r="D20" s="103">
        <v>-8.9830508474576298E-2</v>
      </c>
      <c r="E20" s="102">
        <v>1</v>
      </c>
      <c r="F20" s="103">
        <v>0</v>
      </c>
      <c r="G20" s="102">
        <v>0</v>
      </c>
      <c r="H20" s="103" t="s">
        <v>76</v>
      </c>
      <c r="I20" s="102">
        <v>1075</v>
      </c>
      <c r="J20" s="103">
        <v>-8.975444538526671E-2</v>
      </c>
      <c r="K20" s="102">
        <v>373</v>
      </c>
      <c r="L20" s="103">
        <v>0.58050847457627108</v>
      </c>
      <c r="M20" s="102">
        <v>1448</v>
      </c>
      <c r="N20" s="103">
        <v>2.18772053634439E-2</v>
      </c>
      <c r="O20" s="104">
        <v>5</v>
      </c>
      <c r="P20" s="107"/>
      <c r="Q20" s="101" t="s">
        <v>72</v>
      </c>
      <c r="R20" s="106">
        <v>1180</v>
      </c>
      <c r="S20" s="106">
        <v>1</v>
      </c>
      <c r="T20" s="106">
        <v>0</v>
      </c>
      <c r="U20" s="106">
        <v>1181</v>
      </c>
      <c r="V20" s="106">
        <v>236</v>
      </c>
      <c r="W20" s="106">
        <v>1417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3371</v>
      </c>
      <c r="D21" s="103">
        <v>-3.2989099254159493E-2</v>
      </c>
      <c r="E21" s="102">
        <v>2</v>
      </c>
      <c r="F21" s="103">
        <v>-0.83333333333333293</v>
      </c>
      <c r="G21" s="102">
        <v>0</v>
      </c>
      <c r="H21" s="103" t="s">
        <v>76</v>
      </c>
      <c r="I21" s="102">
        <v>3373</v>
      </c>
      <c r="J21" s="103">
        <v>-3.5734705546026299E-2</v>
      </c>
      <c r="K21" s="102">
        <v>970</v>
      </c>
      <c r="L21" s="103">
        <v>-5.3658536585365901E-2</v>
      </c>
      <c r="M21" s="102">
        <v>4343</v>
      </c>
      <c r="N21" s="103">
        <v>-3.9796595180190103E-2</v>
      </c>
      <c r="O21" s="104">
        <v>4</v>
      </c>
      <c r="P21" s="107"/>
      <c r="Q21" s="101" t="s">
        <v>72</v>
      </c>
      <c r="R21" s="106">
        <v>3486</v>
      </c>
      <c r="S21" s="106">
        <v>12</v>
      </c>
      <c r="T21" s="106">
        <v>0</v>
      </c>
      <c r="U21" s="106">
        <v>3498</v>
      </c>
      <c r="V21" s="106">
        <v>1025</v>
      </c>
      <c r="W21" s="106">
        <v>4523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5721</v>
      </c>
      <c r="D22" s="103">
        <v>-4.65E-2</v>
      </c>
      <c r="E22" s="102">
        <v>2627</v>
      </c>
      <c r="F22" s="103">
        <v>-9.426847662141781E-3</v>
      </c>
      <c r="G22" s="102">
        <v>4</v>
      </c>
      <c r="H22" s="103">
        <v>-0.33333333333333298</v>
      </c>
      <c r="I22" s="102">
        <v>8352</v>
      </c>
      <c r="J22" s="103">
        <v>-3.5343035343035296E-2</v>
      </c>
      <c r="K22" s="102">
        <v>2701</v>
      </c>
      <c r="L22" s="103">
        <v>0.30357142857142899</v>
      </c>
      <c r="M22" s="102">
        <v>11053</v>
      </c>
      <c r="N22" s="103">
        <v>3.0102516309412901E-2</v>
      </c>
      <c r="O22" s="104">
        <v>3</v>
      </c>
      <c r="P22" s="107"/>
      <c r="Q22" s="101" t="s">
        <v>72</v>
      </c>
      <c r="R22" s="106">
        <v>6000</v>
      </c>
      <c r="S22" s="106">
        <v>2652</v>
      </c>
      <c r="T22" s="106">
        <v>6</v>
      </c>
      <c r="U22" s="106">
        <v>8658</v>
      </c>
      <c r="V22" s="106">
        <v>2072</v>
      </c>
      <c r="W22" s="106">
        <v>10730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3212</v>
      </c>
      <c r="D23" s="103">
        <v>1.9358933671850199E-2</v>
      </c>
      <c r="E23" s="102">
        <v>26</v>
      </c>
      <c r="F23" s="103">
        <v>-0.1875</v>
      </c>
      <c r="G23" s="102">
        <v>2326</v>
      </c>
      <c r="H23" s="103">
        <v>0.177125506072874</v>
      </c>
      <c r="I23" s="102">
        <v>5564</v>
      </c>
      <c r="J23" s="103">
        <v>7.8503585966272507E-2</v>
      </c>
      <c r="K23" s="102">
        <v>585</v>
      </c>
      <c r="L23" s="103">
        <v>8.1330868761552697E-2</v>
      </c>
      <c r="M23" s="102">
        <v>6149</v>
      </c>
      <c r="N23" s="103">
        <v>7.8771929824561396E-2</v>
      </c>
      <c r="O23" s="104">
        <v>4</v>
      </c>
      <c r="P23" s="107"/>
      <c r="Q23" s="101" t="s">
        <v>72</v>
      </c>
      <c r="R23" s="106">
        <v>3151</v>
      </c>
      <c r="S23" s="106">
        <v>32</v>
      </c>
      <c r="T23" s="106">
        <v>1976</v>
      </c>
      <c r="U23" s="106">
        <v>5159</v>
      </c>
      <c r="V23" s="106">
        <v>541</v>
      </c>
      <c r="W23" s="106">
        <v>5700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1303</v>
      </c>
      <c r="D24" s="103">
        <v>-9.9516240497581204E-2</v>
      </c>
      <c r="E24" s="102">
        <v>13</v>
      </c>
      <c r="F24" s="103">
        <v>-0.27777777777777796</v>
      </c>
      <c r="G24" s="102">
        <v>0</v>
      </c>
      <c r="H24" s="103">
        <v>-1</v>
      </c>
      <c r="I24" s="102">
        <v>1316</v>
      </c>
      <c r="J24" s="103">
        <v>-0.102319236016371</v>
      </c>
      <c r="K24" s="102">
        <v>262</v>
      </c>
      <c r="L24" s="103">
        <v>-2.6022304832713804E-2</v>
      </c>
      <c r="M24" s="102">
        <v>1578</v>
      </c>
      <c r="N24" s="103">
        <v>-9.0489913544668607E-2</v>
      </c>
      <c r="O24" s="104">
        <v>4</v>
      </c>
      <c r="P24" s="107"/>
      <c r="Q24" s="101" t="s">
        <v>72</v>
      </c>
      <c r="R24" s="106">
        <v>1447</v>
      </c>
      <c r="S24" s="106">
        <v>18</v>
      </c>
      <c r="T24" s="106">
        <v>1</v>
      </c>
      <c r="U24" s="106">
        <v>1466</v>
      </c>
      <c r="V24" s="106">
        <v>269</v>
      </c>
      <c r="W24" s="106">
        <v>1735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3380</v>
      </c>
      <c r="D25" s="103">
        <v>2.7980535279805402E-2</v>
      </c>
      <c r="E25" s="102">
        <v>5</v>
      </c>
      <c r="F25" s="103">
        <v>1.5</v>
      </c>
      <c r="G25" s="102">
        <v>0</v>
      </c>
      <c r="H25" s="103" t="s">
        <v>76</v>
      </c>
      <c r="I25" s="102">
        <v>3385</v>
      </c>
      <c r="J25" s="103">
        <v>2.8875379939209699E-2</v>
      </c>
      <c r="K25" s="102">
        <v>799</v>
      </c>
      <c r="L25" s="103">
        <v>0.11748251748251699</v>
      </c>
      <c r="M25" s="102">
        <v>4184</v>
      </c>
      <c r="N25" s="103">
        <v>4.4694132334581797E-2</v>
      </c>
      <c r="O25" s="104">
        <v>5</v>
      </c>
      <c r="P25" s="107"/>
      <c r="Q25" s="101" t="s">
        <v>72</v>
      </c>
      <c r="R25" s="106">
        <v>3288</v>
      </c>
      <c r="S25" s="106">
        <v>2</v>
      </c>
      <c r="T25" s="106">
        <v>0</v>
      </c>
      <c r="U25" s="106">
        <v>3290</v>
      </c>
      <c r="V25" s="106">
        <v>715</v>
      </c>
      <c r="W25" s="106">
        <v>4005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1214</v>
      </c>
      <c r="D26" s="103">
        <v>-2.3330651649235701E-2</v>
      </c>
      <c r="E26" s="102">
        <v>0</v>
      </c>
      <c r="F26" s="103" t="s">
        <v>76</v>
      </c>
      <c r="G26" s="102">
        <v>0</v>
      </c>
      <c r="H26" s="103" t="s">
        <v>76</v>
      </c>
      <c r="I26" s="102">
        <v>1214</v>
      </c>
      <c r="J26" s="103">
        <v>-2.3330651649235701E-2</v>
      </c>
      <c r="K26" s="102">
        <v>185</v>
      </c>
      <c r="L26" s="103">
        <v>-0.31985294117647101</v>
      </c>
      <c r="M26" s="102">
        <v>1399</v>
      </c>
      <c r="N26" s="103">
        <v>-7.6567656765676603E-2</v>
      </c>
      <c r="O26" s="104">
        <v>5</v>
      </c>
      <c r="P26" s="107"/>
      <c r="Q26" s="101" t="s">
        <v>72</v>
      </c>
      <c r="R26" s="106">
        <v>1243</v>
      </c>
      <c r="S26" s="106">
        <v>0</v>
      </c>
      <c r="T26" s="106">
        <v>0</v>
      </c>
      <c r="U26" s="106">
        <v>1243</v>
      </c>
      <c r="V26" s="106">
        <v>272</v>
      </c>
      <c r="W26" s="106">
        <v>1515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2696</v>
      </c>
      <c r="D27" s="103">
        <v>-0.134232498394348</v>
      </c>
      <c r="E27" s="102">
        <v>0</v>
      </c>
      <c r="F27" s="103">
        <v>-1</v>
      </c>
      <c r="G27" s="102">
        <v>0</v>
      </c>
      <c r="H27" s="103" t="s">
        <v>76</v>
      </c>
      <c r="I27" s="102">
        <v>2696</v>
      </c>
      <c r="J27" s="103">
        <v>-0.13506576836702</v>
      </c>
      <c r="K27" s="102">
        <v>1089</v>
      </c>
      <c r="L27" s="103">
        <v>1.4911463187325301E-2</v>
      </c>
      <c r="M27" s="102">
        <v>3785</v>
      </c>
      <c r="N27" s="103">
        <v>-9.6658711217183807E-2</v>
      </c>
      <c r="O27" s="104">
        <v>5</v>
      </c>
      <c r="P27" s="107"/>
      <c r="Q27" s="101" t="s">
        <v>72</v>
      </c>
      <c r="R27" s="106">
        <v>3114</v>
      </c>
      <c r="S27" s="106">
        <v>3</v>
      </c>
      <c r="T27" s="106">
        <v>0</v>
      </c>
      <c r="U27" s="106">
        <v>3117</v>
      </c>
      <c r="V27" s="106">
        <v>1073</v>
      </c>
      <c r="W27" s="106">
        <v>4190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3280</v>
      </c>
      <c r="D28" s="103">
        <v>-0.16666666666666699</v>
      </c>
      <c r="E28" s="102">
        <v>152</v>
      </c>
      <c r="F28" s="103">
        <v>-0.38211382113821102</v>
      </c>
      <c r="G28" s="102">
        <v>6</v>
      </c>
      <c r="H28" s="103">
        <v>0.5</v>
      </c>
      <c r="I28" s="102">
        <v>3438</v>
      </c>
      <c r="J28" s="103">
        <v>-0.17869087434304801</v>
      </c>
      <c r="K28" s="102">
        <v>942</v>
      </c>
      <c r="L28" s="103">
        <v>-0.18229166666666699</v>
      </c>
      <c r="M28" s="102">
        <v>4380</v>
      </c>
      <c r="N28" s="103">
        <v>-0.17946796553016101</v>
      </c>
      <c r="O28" s="104">
        <v>4</v>
      </c>
      <c r="P28" s="107"/>
      <c r="Q28" s="101" t="s">
        <v>72</v>
      </c>
      <c r="R28" s="106">
        <v>3936</v>
      </c>
      <c r="S28" s="106">
        <v>246</v>
      </c>
      <c r="T28" s="106">
        <v>4</v>
      </c>
      <c r="U28" s="106">
        <v>4186</v>
      </c>
      <c r="V28" s="106">
        <v>1152</v>
      </c>
      <c r="W28" s="106">
        <v>5338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1995</v>
      </c>
      <c r="D29" s="103">
        <v>-0.20833333333333301</v>
      </c>
      <c r="E29" s="102">
        <v>2</v>
      </c>
      <c r="F29" s="103" t="s">
        <v>76</v>
      </c>
      <c r="G29" s="102">
        <v>0</v>
      </c>
      <c r="H29" s="103" t="s">
        <v>76</v>
      </c>
      <c r="I29" s="102">
        <v>1997</v>
      </c>
      <c r="J29" s="103">
        <v>-0.207539682539683</v>
      </c>
      <c r="K29" s="102">
        <v>378</v>
      </c>
      <c r="L29" s="103">
        <v>-1.04712041884817E-2</v>
      </c>
      <c r="M29" s="102">
        <v>2375</v>
      </c>
      <c r="N29" s="103">
        <v>-0.18159889731219803</v>
      </c>
      <c r="O29" s="104">
        <v>5</v>
      </c>
      <c r="P29" s="107"/>
      <c r="Q29" s="101" t="s">
        <v>72</v>
      </c>
      <c r="R29" s="106">
        <v>2520</v>
      </c>
      <c r="S29" s="106">
        <v>0</v>
      </c>
      <c r="T29" s="106">
        <v>0</v>
      </c>
      <c r="U29" s="106">
        <v>2520</v>
      </c>
      <c r="V29" s="106">
        <v>382</v>
      </c>
      <c r="W29" s="106">
        <v>2902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1533</v>
      </c>
      <c r="D30" s="103">
        <v>7.9577464788732399E-2</v>
      </c>
      <c r="E30" s="102">
        <v>0</v>
      </c>
      <c r="F30" s="103">
        <v>-1</v>
      </c>
      <c r="G30" s="102">
        <v>0</v>
      </c>
      <c r="H30" s="103" t="s">
        <v>76</v>
      </c>
      <c r="I30" s="102">
        <v>1533</v>
      </c>
      <c r="J30" s="103">
        <v>7.6544943820224712E-2</v>
      </c>
      <c r="K30" s="102">
        <v>396</v>
      </c>
      <c r="L30" s="103">
        <v>-9.7949886104783598E-2</v>
      </c>
      <c r="M30" s="102">
        <v>1929</v>
      </c>
      <c r="N30" s="103">
        <v>3.5426731078905004E-2</v>
      </c>
      <c r="O30" s="104">
        <v>5</v>
      </c>
      <c r="P30" s="107"/>
      <c r="Q30" s="101" t="s">
        <v>72</v>
      </c>
      <c r="R30" s="106">
        <v>1420</v>
      </c>
      <c r="S30" s="106">
        <v>4</v>
      </c>
      <c r="T30" s="106">
        <v>0</v>
      </c>
      <c r="U30" s="106">
        <v>1424</v>
      </c>
      <c r="V30" s="106">
        <v>439</v>
      </c>
      <c r="W30" s="106">
        <v>1863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65472</v>
      </c>
      <c r="D31" s="103">
        <v>2.2656297838466702E-3</v>
      </c>
      <c r="E31" s="102">
        <v>77354</v>
      </c>
      <c r="F31" s="103">
        <v>5.4889607113147602E-2</v>
      </c>
      <c r="G31" s="102">
        <v>0</v>
      </c>
      <c r="H31" s="103" t="s">
        <v>76</v>
      </c>
      <c r="I31" s="102">
        <v>142826</v>
      </c>
      <c r="J31" s="103">
        <v>3.0096716262900901E-2</v>
      </c>
      <c r="K31" s="102">
        <v>6221</v>
      </c>
      <c r="L31" s="103">
        <v>-7.6043368483588308E-2</v>
      </c>
      <c r="M31" s="102">
        <v>149047</v>
      </c>
      <c r="N31" s="103">
        <v>2.51812416601323E-2</v>
      </c>
      <c r="O31" s="104">
        <v>1</v>
      </c>
      <c r="P31" s="107"/>
      <c r="Q31" s="101" t="s">
        <v>152</v>
      </c>
      <c r="R31" s="106">
        <v>65324</v>
      </c>
      <c r="S31" s="106">
        <v>73329</v>
      </c>
      <c r="T31" s="106">
        <v>0</v>
      </c>
      <c r="U31" s="106">
        <v>138653</v>
      </c>
      <c r="V31" s="106">
        <v>6733</v>
      </c>
      <c r="W31" s="106">
        <v>145386</v>
      </c>
      <c r="X31" s="101" t="s">
        <v>153</v>
      </c>
    </row>
    <row r="32" spans="1:24" ht="14.25" x14ac:dyDescent="0.2">
      <c r="A32" s="101" t="s">
        <v>154</v>
      </c>
      <c r="B32" s="101" t="s">
        <v>155</v>
      </c>
      <c r="C32" s="102">
        <v>682</v>
      </c>
      <c r="D32" s="103">
        <v>-4.7486033519553099E-2</v>
      </c>
      <c r="E32" s="102">
        <v>19</v>
      </c>
      <c r="F32" s="103">
        <v>-9.5238095238095191E-2</v>
      </c>
      <c r="G32" s="102">
        <v>0</v>
      </c>
      <c r="H32" s="103" t="s">
        <v>76</v>
      </c>
      <c r="I32" s="102">
        <v>701</v>
      </c>
      <c r="J32" s="103">
        <v>-4.8846675712347395E-2</v>
      </c>
      <c r="K32" s="102">
        <v>396</v>
      </c>
      <c r="L32" s="103">
        <v>-2.7027027027027001E-2</v>
      </c>
      <c r="M32" s="102">
        <v>1097</v>
      </c>
      <c r="N32" s="103">
        <v>-4.1083916083916101E-2</v>
      </c>
      <c r="O32" s="104">
        <v>5</v>
      </c>
      <c r="P32" s="107"/>
      <c r="Q32" s="101" t="s">
        <v>72</v>
      </c>
      <c r="R32" s="106">
        <v>716</v>
      </c>
      <c r="S32" s="106">
        <v>21</v>
      </c>
      <c r="T32" s="106">
        <v>0</v>
      </c>
      <c r="U32" s="106">
        <v>737</v>
      </c>
      <c r="V32" s="106">
        <v>407</v>
      </c>
      <c r="W32" s="106">
        <v>1144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1322</v>
      </c>
      <c r="D33" s="103">
        <v>-9.0158293186510696E-2</v>
      </c>
      <c r="E33" s="102">
        <v>0</v>
      </c>
      <c r="F33" s="103" t="s">
        <v>76</v>
      </c>
      <c r="G33" s="102">
        <v>0</v>
      </c>
      <c r="H33" s="103" t="s">
        <v>76</v>
      </c>
      <c r="I33" s="102">
        <v>1322</v>
      </c>
      <c r="J33" s="103">
        <v>-9.0158293186510696E-2</v>
      </c>
      <c r="K33" s="102">
        <v>277</v>
      </c>
      <c r="L33" s="103">
        <v>9.4861660079051391E-2</v>
      </c>
      <c r="M33" s="102">
        <v>1599</v>
      </c>
      <c r="N33" s="103">
        <v>-6.2719812426729193E-2</v>
      </c>
      <c r="O33" s="104">
        <v>5</v>
      </c>
      <c r="P33" s="107"/>
      <c r="Q33" s="101" t="s">
        <v>72</v>
      </c>
      <c r="R33" s="106">
        <v>1453</v>
      </c>
      <c r="S33" s="106">
        <v>0</v>
      </c>
      <c r="T33" s="106">
        <v>0</v>
      </c>
      <c r="U33" s="106">
        <v>1453</v>
      </c>
      <c r="V33" s="106">
        <v>253</v>
      </c>
      <c r="W33" s="106">
        <v>1706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671</v>
      </c>
      <c r="D34" s="103">
        <v>-1.9005847953216401E-2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671</v>
      </c>
      <c r="J34" s="103">
        <v>-1.9005847953216401E-2</v>
      </c>
      <c r="K34" s="102">
        <v>92</v>
      </c>
      <c r="L34" s="103">
        <v>0.27777777777777796</v>
      </c>
      <c r="M34" s="102">
        <v>763</v>
      </c>
      <c r="N34" s="103">
        <v>9.2592592592592605E-3</v>
      </c>
      <c r="O34" s="104">
        <v>5</v>
      </c>
      <c r="P34" s="107"/>
      <c r="Q34" s="101" t="s">
        <v>72</v>
      </c>
      <c r="R34" s="106">
        <v>684</v>
      </c>
      <c r="S34" s="106">
        <v>0</v>
      </c>
      <c r="T34" s="106">
        <v>0</v>
      </c>
      <c r="U34" s="106">
        <v>684</v>
      </c>
      <c r="V34" s="106">
        <v>72</v>
      </c>
      <c r="W34" s="106">
        <v>756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1326</v>
      </c>
      <c r="D35" s="103">
        <v>-0.11717709720372799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1326</v>
      </c>
      <c r="J35" s="103">
        <v>-0.11717709720372799</v>
      </c>
      <c r="K35" s="102">
        <v>469</v>
      </c>
      <c r="L35" s="103">
        <v>8.6021505376344103E-3</v>
      </c>
      <c r="M35" s="102">
        <v>1795</v>
      </c>
      <c r="N35" s="103">
        <v>-8.7442806304016296E-2</v>
      </c>
      <c r="O35" s="104">
        <v>5</v>
      </c>
      <c r="P35" s="107"/>
      <c r="Q35" s="101" t="s">
        <v>72</v>
      </c>
      <c r="R35" s="106">
        <v>1502</v>
      </c>
      <c r="S35" s="106">
        <v>0</v>
      </c>
      <c r="T35" s="106">
        <v>0</v>
      </c>
      <c r="U35" s="106">
        <v>1502</v>
      </c>
      <c r="V35" s="106">
        <v>465</v>
      </c>
      <c r="W35" s="106">
        <v>1967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1970</v>
      </c>
      <c r="D36" s="103">
        <v>-0.256042296072508</v>
      </c>
      <c r="E36" s="102">
        <v>0</v>
      </c>
      <c r="F36" s="103" t="s">
        <v>76</v>
      </c>
      <c r="G36" s="102">
        <v>2</v>
      </c>
      <c r="H36" s="103" t="s">
        <v>76</v>
      </c>
      <c r="I36" s="102">
        <v>1972</v>
      </c>
      <c r="J36" s="103">
        <v>-0.25528700906344398</v>
      </c>
      <c r="K36" s="102">
        <v>798</v>
      </c>
      <c r="L36" s="103">
        <v>7.5471698113207503E-2</v>
      </c>
      <c r="M36" s="102">
        <v>2770</v>
      </c>
      <c r="N36" s="103">
        <v>-0.18289085545722697</v>
      </c>
      <c r="O36" s="104">
        <v>5</v>
      </c>
      <c r="P36" s="107"/>
      <c r="Q36" s="101" t="s">
        <v>72</v>
      </c>
      <c r="R36" s="106">
        <v>2648</v>
      </c>
      <c r="S36" s="106">
        <v>0</v>
      </c>
      <c r="T36" s="106">
        <v>0</v>
      </c>
      <c r="U36" s="106">
        <v>2648</v>
      </c>
      <c r="V36" s="106">
        <v>742</v>
      </c>
      <c r="W36" s="106">
        <v>3390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2909</v>
      </c>
      <c r="D37" s="103">
        <v>-5.2442996742671E-2</v>
      </c>
      <c r="E37" s="102">
        <v>0</v>
      </c>
      <c r="F37" s="103">
        <v>-1</v>
      </c>
      <c r="G37" s="102">
        <v>0</v>
      </c>
      <c r="H37" s="103" t="s">
        <v>76</v>
      </c>
      <c r="I37" s="102">
        <v>2909</v>
      </c>
      <c r="J37" s="103">
        <v>-5.3059895833333301E-2</v>
      </c>
      <c r="K37" s="102">
        <v>317</v>
      </c>
      <c r="L37" s="103">
        <v>0.20992366412213703</v>
      </c>
      <c r="M37" s="102">
        <v>3226</v>
      </c>
      <c r="N37" s="103">
        <v>-3.2393521295740899E-2</v>
      </c>
      <c r="O37" s="104">
        <v>5</v>
      </c>
      <c r="P37" s="107"/>
      <c r="Q37" s="101" t="s">
        <v>72</v>
      </c>
      <c r="R37" s="106">
        <v>3070</v>
      </c>
      <c r="S37" s="106">
        <v>2</v>
      </c>
      <c r="T37" s="106">
        <v>0</v>
      </c>
      <c r="U37" s="106">
        <v>3072</v>
      </c>
      <c r="V37" s="106">
        <v>262</v>
      </c>
      <c r="W37" s="106">
        <v>3334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14970</v>
      </c>
      <c r="D38" s="103">
        <v>-8.406754772393539E-2</v>
      </c>
      <c r="E38" s="102">
        <v>10727</v>
      </c>
      <c r="F38" s="103">
        <v>-2.9933080122987902E-2</v>
      </c>
      <c r="G38" s="102">
        <v>8534</v>
      </c>
      <c r="H38" s="103">
        <v>2.8068907360559E-2</v>
      </c>
      <c r="I38" s="102">
        <v>34231</v>
      </c>
      <c r="J38" s="103">
        <v>-4.1229028372965895E-2</v>
      </c>
      <c r="K38" s="102">
        <v>7876</v>
      </c>
      <c r="L38" s="103">
        <v>0.21038881204856302</v>
      </c>
      <c r="M38" s="102">
        <v>42107</v>
      </c>
      <c r="N38" s="103">
        <v>-2.4401800521203503E-3</v>
      </c>
      <c r="O38" s="104">
        <v>2</v>
      </c>
      <c r="P38" s="107"/>
      <c r="Q38" s="101" t="s">
        <v>72</v>
      </c>
      <c r="R38" s="106">
        <v>16344</v>
      </c>
      <c r="S38" s="106">
        <v>11058</v>
      </c>
      <c r="T38" s="106">
        <v>8301</v>
      </c>
      <c r="U38" s="106">
        <v>35703</v>
      </c>
      <c r="V38" s="106">
        <v>6507</v>
      </c>
      <c r="W38" s="106">
        <v>42210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3214</v>
      </c>
      <c r="D39" s="103">
        <v>-9.2478421701603E-3</v>
      </c>
      <c r="E39" s="102">
        <v>0</v>
      </c>
      <c r="F39" s="103">
        <v>-1</v>
      </c>
      <c r="G39" s="102">
        <v>0</v>
      </c>
      <c r="H39" s="103" t="s">
        <v>76</v>
      </c>
      <c r="I39" s="102">
        <v>3214</v>
      </c>
      <c r="J39" s="103">
        <v>-9.55315870570108E-3</v>
      </c>
      <c r="K39" s="102">
        <v>683</v>
      </c>
      <c r="L39" s="103">
        <v>8.8626292466765094E-3</v>
      </c>
      <c r="M39" s="102">
        <v>3897</v>
      </c>
      <c r="N39" s="103">
        <v>-6.3742988271290203E-3</v>
      </c>
      <c r="O39" s="104">
        <v>5</v>
      </c>
      <c r="P39" s="107"/>
      <c r="Q39" s="101" t="s">
        <v>72</v>
      </c>
      <c r="R39" s="106">
        <v>3244</v>
      </c>
      <c r="S39" s="106">
        <v>1</v>
      </c>
      <c r="T39" s="106">
        <v>0</v>
      </c>
      <c r="U39" s="106">
        <v>3245</v>
      </c>
      <c r="V39" s="106">
        <v>677</v>
      </c>
      <c r="W39" s="106">
        <v>3922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1733</v>
      </c>
      <c r="D40" s="103">
        <v>0.10805626598465501</v>
      </c>
      <c r="E40" s="102">
        <v>121</v>
      </c>
      <c r="F40" s="103">
        <v>0.51250000000000007</v>
      </c>
      <c r="G40" s="102">
        <v>0</v>
      </c>
      <c r="H40" s="103" t="s">
        <v>76</v>
      </c>
      <c r="I40" s="102">
        <v>1854</v>
      </c>
      <c r="J40" s="103">
        <v>0.12773722627737202</v>
      </c>
      <c r="K40" s="102">
        <v>1382</v>
      </c>
      <c r="L40" s="103">
        <v>-6.4952638700947196E-2</v>
      </c>
      <c r="M40" s="102">
        <v>3236</v>
      </c>
      <c r="N40" s="103">
        <v>3.6515054452274195E-2</v>
      </c>
      <c r="O40" s="104">
        <v>4</v>
      </c>
      <c r="P40" s="107"/>
      <c r="Q40" s="101" t="s">
        <v>72</v>
      </c>
      <c r="R40" s="106">
        <v>1564</v>
      </c>
      <c r="S40" s="106">
        <v>80</v>
      </c>
      <c r="T40" s="106">
        <v>0</v>
      </c>
      <c r="U40" s="106">
        <v>1644</v>
      </c>
      <c r="V40" s="106">
        <v>1478</v>
      </c>
      <c r="W40" s="106">
        <v>3122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2988</v>
      </c>
      <c r="D41" s="103">
        <v>0.127121840814787</v>
      </c>
      <c r="E41" s="102">
        <v>93</v>
      </c>
      <c r="F41" s="103">
        <v>-5.10204081632653E-2</v>
      </c>
      <c r="G41" s="102">
        <v>0</v>
      </c>
      <c r="H41" s="103" t="s">
        <v>76</v>
      </c>
      <c r="I41" s="102">
        <v>3081</v>
      </c>
      <c r="J41" s="103">
        <v>0.12077118952346301</v>
      </c>
      <c r="K41" s="102">
        <v>457</v>
      </c>
      <c r="L41" s="103">
        <v>0.101204819277108</v>
      </c>
      <c r="M41" s="102">
        <v>3538</v>
      </c>
      <c r="N41" s="103">
        <v>0.11820480404551199</v>
      </c>
      <c r="O41" s="104">
        <v>5</v>
      </c>
      <c r="P41" s="107"/>
      <c r="Q41" s="101" t="s">
        <v>72</v>
      </c>
      <c r="R41" s="106">
        <v>2651</v>
      </c>
      <c r="S41" s="106">
        <v>98</v>
      </c>
      <c r="T41" s="106">
        <v>0</v>
      </c>
      <c r="U41" s="106">
        <v>2749</v>
      </c>
      <c r="V41" s="106">
        <v>415</v>
      </c>
      <c r="W41" s="106">
        <v>3164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904</v>
      </c>
      <c r="D42" s="103">
        <v>-0.110236220472441</v>
      </c>
      <c r="E42" s="102">
        <v>0</v>
      </c>
      <c r="F42" s="103">
        <v>-1</v>
      </c>
      <c r="G42" s="102">
        <v>0</v>
      </c>
      <c r="H42" s="103" t="s">
        <v>76</v>
      </c>
      <c r="I42" s="102">
        <v>904</v>
      </c>
      <c r="J42" s="103">
        <v>-0.11111111111111101</v>
      </c>
      <c r="K42" s="102">
        <v>209</v>
      </c>
      <c r="L42" s="103">
        <v>0.21511627906976702</v>
      </c>
      <c r="M42" s="102">
        <v>1113</v>
      </c>
      <c r="N42" s="103">
        <v>-6.3919259882253998E-2</v>
      </c>
      <c r="O42" s="104">
        <v>5</v>
      </c>
      <c r="P42" s="107"/>
      <c r="Q42" s="101" t="s">
        <v>72</v>
      </c>
      <c r="R42" s="106">
        <v>1016</v>
      </c>
      <c r="S42" s="106">
        <v>1</v>
      </c>
      <c r="T42" s="106">
        <v>0</v>
      </c>
      <c r="U42" s="106">
        <v>1017</v>
      </c>
      <c r="V42" s="106">
        <v>172</v>
      </c>
      <c r="W42" s="106">
        <v>1189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20007</v>
      </c>
      <c r="D43" s="103">
        <v>-1.54035433070866E-2</v>
      </c>
      <c r="E43" s="102">
        <v>1185</v>
      </c>
      <c r="F43" s="103">
        <v>0.23824451410658298</v>
      </c>
      <c r="G43" s="102">
        <v>3</v>
      </c>
      <c r="H43" s="103">
        <v>0.5</v>
      </c>
      <c r="I43" s="102">
        <v>21195</v>
      </c>
      <c r="J43" s="103">
        <v>-3.9475539264063209E-3</v>
      </c>
      <c r="K43" s="102">
        <v>5256</v>
      </c>
      <c r="L43" s="103">
        <v>-6.5766086029150406E-2</v>
      </c>
      <c r="M43" s="102">
        <v>26451</v>
      </c>
      <c r="N43" s="103">
        <v>-1.68741869540978E-2</v>
      </c>
      <c r="O43" s="104">
        <v>3</v>
      </c>
      <c r="P43" s="107"/>
      <c r="Q43" s="101" t="s">
        <v>72</v>
      </c>
      <c r="R43" s="106">
        <v>20320</v>
      </c>
      <c r="S43" s="106">
        <v>957</v>
      </c>
      <c r="T43" s="106">
        <v>2</v>
      </c>
      <c r="U43" s="106">
        <v>21279</v>
      </c>
      <c r="V43" s="106">
        <v>5626</v>
      </c>
      <c r="W43" s="106">
        <v>26905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24087</v>
      </c>
      <c r="D44" s="103">
        <v>-6.1045491755350297E-2</v>
      </c>
      <c r="E44" s="102">
        <v>5055</v>
      </c>
      <c r="F44" s="103">
        <v>2.6395939086294402E-2</v>
      </c>
      <c r="G44" s="102">
        <v>4</v>
      </c>
      <c r="H44" s="103">
        <v>1</v>
      </c>
      <c r="I44" s="102">
        <v>29146</v>
      </c>
      <c r="J44" s="103">
        <v>-4.6893394375408799E-2</v>
      </c>
      <c r="K44" s="102">
        <v>4403</v>
      </c>
      <c r="L44" s="103">
        <v>7.6264971889513603E-2</v>
      </c>
      <c r="M44" s="102">
        <v>33549</v>
      </c>
      <c r="N44" s="103">
        <v>-3.2361339447953601E-2</v>
      </c>
      <c r="O44" s="104">
        <v>2</v>
      </c>
      <c r="P44" s="107"/>
      <c r="Q44" s="101" t="s">
        <v>72</v>
      </c>
      <c r="R44" s="106">
        <v>25653</v>
      </c>
      <c r="S44" s="106">
        <v>4925</v>
      </c>
      <c r="T44" s="106">
        <v>2</v>
      </c>
      <c r="U44" s="106">
        <v>30580</v>
      </c>
      <c r="V44" s="106">
        <v>4091</v>
      </c>
      <c r="W44" s="106">
        <v>34671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3515</v>
      </c>
      <c r="D45" s="103">
        <v>-3.1680440771349891E-2</v>
      </c>
      <c r="E45" s="102">
        <v>0</v>
      </c>
      <c r="F45" s="103" t="s">
        <v>76</v>
      </c>
      <c r="G45" s="102">
        <v>0</v>
      </c>
      <c r="H45" s="103" t="s">
        <v>76</v>
      </c>
      <c r="I45" s="102">
        <v>3515</v>
      </c>
      <c r="J45" s="103">
        <v>-3.1680440771349891E-2</v>
      </c>
      <c r="K45" s="102">
        <v>249</v>
      </c>
      <c r="L45" s="103">
        <v>4.1841004184100403E-2</v>
      </c>
      <c r="M45" s="102">
        <v>3764</v>
      </c>
      <c r="N45" s="103">
        <v>-2.7138795554406799E-2</v>
      </c>
      <c r="O45" s="104">
        <v>5</v>
      </c>
      <c r="P45" s="107"/>
      <c r="Q45" s="101" t="s">
        <v>72</v>
      </c>
      <c r="R45" s="106">
        <v>3630</v>
      </c>
      <c r="S45" s="106">
        <v>0</v>
      </c>
      <c r="T45" s="106">
        <v>0</v>
      </c>
      <c r="U45" s="106">
        <v>3630</v>
      </c>
      <c r="V45" s="106">
        <v>239</v>
      </c>
      <c r="W45" s="106">
        <v>3869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1166</v>
      </c>
      <c r="D46" s="103">
        <v>-2.2632020117351201E-2</v>
      </c>
      <c r="E46" s="102">
        <v>0</v>
      </c>
      <c r="F46" s="103" t="s">
        <v>76</v>
      </c>
      <c r="G46" s="102">
        <v>0</v>
      </c>
      <c r="H46" s="103" t="s">
        <v>76</v>
      </c>
      <c r="I46" s="102">
        <v>1166</v>
      </c>
      <c r="J46" s="103">
        <v>-2.2632020117351201E-2</v>
      </c>
      <c r="K46" s="102">
        <v>125</v>
      </c>
      <c r="L46" s="103">
        <v>0.50602409638554202</v>
      </c>
      <c r="M46" s="102">
        <v>1291</v>
      </c>
      <c r="N46" s="103">
        <v>1.1755485893416901E-2</v>
      </c>
      <c r="O46" s="104">
        <v>5</v>
      </c>
      <c r="P46" s="107"/>
      <c r="Q46" s="101" t="s">
        <v>72</v>
      </c>
      <c r="R46" s="106">
        <v>1193</v>
      </c>
      <c r="S46" s="106">
        <v>0</v>
      </c>
      <c r="T46" s="106">
        <v>0</v>
      </c>
      <c r="U46" s="106">
        <v>1193</v>
      </c>
      <c r="V46" s="106">
        <v>83</v>
      </c>
      <c r="W46" s="106">
        <v>1276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695</v>
      </c>
      <c r="D47" s="103">
        <v>3.1157270029673601E-2</v>
      </c>
      <c r="E47" s="102">
        <v>0</v>
      </c>
      <c r="F47" s="103" t="s">
        <v>76</v>
      </c>
      <c r="G47" s="102">
        <v>0</v>
      </c>
      <c r="H47" s="103" t="s">
        <v>76</v>
      </c>
      <c r="I47" s="102">
        <v>695</v>
      </c>
      <c r="J47" s="103">
        <v>3.1157270029673601E-2</v>
      </c>
      <c r="K47" s="102">
        <v>1</v>
      </c>
      <c r="L47" s="103">
        <v>-0.85714285714285698</v>
      </c>
      <c r="M47" s="102">
        <v>696</v>
      </c>
      <c r="N47" s="103">
        <v>2.2026431718061699E-2</v>
      </c>
      <c r="O47" s="104">
        <v>5</v>
      </c>
      <c r="P47" s="107"/>
      <c r="Q47" s="101" t="s">
        <v>72</v>
      </c>
      <c r="R47" s="106">
        <v>674</v>
      </c>
      <c r="S47" s="106">
        <v>0</v>
      </c>
      <c r="T47" s="106">
        <v>0</v>
      </c>
      <c r="U47" s="106">
        <v>674</v>
      </c>
      <c r="V47" s="106">
        <v>7</v>
      </c>
      <c r="W47" s="106">
        <v>681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2607</v>
      </c>
      <c r="D48" s="103">
        <v>9.537815126050421E-2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2607</v>
      </c>
      <c r="J48" s="103">
        <v>9.537815126050421E-2</v>
      </c>
      <c r="K48" s="102">
        <v>1076</v>
      </c>
      <c r="L48" s="103">
        <v>0.34500000000000003</v>
      </c>
      <c r="M48" s="102">
        <v>3683</v>
      </c>
      <c r="N48" s="103">
        <v>0.158176100628931</v>
      </c>
      <c r="O48" s="104">
        <v>5</v>
      </c>
      <c r="P48" s="107"/>
      <c r="Q48" s="101" t="s">
        <v>72</v>
      </c>
      <c r="R48" s="106">
        <v>2380</v>
      </c>
      <c r="S48" s="106">
        <v>0</v>
      </c>
      <c r="T48" s="106">
        <v>0</v>
      </c>
      <c r="U48" s="106">
        <v>2380</v>
      </c>
      <c r="V48" s="106">
        <v>800</v>
      </c>
      <c r="W48" s="106">
        <v>3180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5932</v>
      </c>
      <c r="D49" s="103">
        <v>-1.8509170452633401E-3</v>
      </c>
      <c r="E49" s="102">
        <v>1500</v>
      </c>
      <c r="F49" s="103">
        <v>5.9322033898305093E-2</v>
      </c>
      <c r="G49" s="102">
        <v>2</v>
      </c>
      <c r="H49" s="103" t="s">
        <v>76</v>
      </c>
      <c r="I49" s="102">
        <v>7434</v>
      </c>
      <c r="J49" s="103">
        <v>1.01916021198532E-2</v>
      </c>
      <c r="K49" s="102">
        <v>2427</v>
      </c>
      <c r="L49" s="103">
        <v>8.4935181046043792E-2</v>
      </c>
      <c r="M49" s="102">
        <v>9861</v>
      </c>
      <c r="N49" s="103">
        <v>2.7615673197165503E-2</v>
      </c>
      <c r="O49" s="104">
        <v>3</v>
      </c>
      <c r="P49" s="108"/>
      <c r="Q49" s="101" t="s">
        <v>72</v>
      </c>
      <c r="R49" s="106">
        <v>5943</v>
      </c>
      <c r="S49" s="106">
        <v>1416</v>
      </c>
      <c r="T49" s="106">
        <v>0</v>
      </c>
      <c r="U49" s="106">
        <v>7359</v>
      </c>
      <c r="V49" s="106">
        <v>2237</v>
      </c>
      <c r="W49" s="106">
        <v>9596</v>
      </c>
      <c r="X49" s="101" t="s">
        <v>207</v>
      </c>
    </row>
    <row r="50" spans="1:24" ht="14.25" x14ac:dyDescent="0.2">
      <c r="A50" s="109" t="s">
        <v>208</v>
      </c>
      <c r="B50" s="110"/>
      <c r="C50" s="111">
        <v>261832</v>
      </c>
      <c r="D50" s="112">
        <v>-3.6461323323765393E-2</v>
      </c>
      <c r="E50" s="111">
        <v>111908</v>
      </c>
      <c r="F50" s="112">
        <v>3.8618244591496695E-2</v>
      </c>
      <c r="G50" s="111">
        <v>21366</v>
      </c>
      <c r="H50" s="112">
        <v>7.7621425329096688E-2</v>
      </c>
      <c r="I50" s="111">
        <v>395106</v>
      </c>
      <c r="J50" s="112">
        <v>-1.0538072794843201E-2</v>
      </c>
      <c r="K50" s="111">
        <v>66789</v>
      </c>
      <c r="L50" s="112">
        <v>7.7728651649131897E-2</v>
      </c>
      <c r="M50" s="111">
        <v>461895</v>
      </c>
      <c r="N50" s="112">
        <v>1.3202221615223502E-3</v>
      </c>
      <c r="O50" s="113"/>
      <c r="P50" s="114" t="s">
        <v>209</v>
      </c>
      <c r="Q50" s="114"/>
      <c r="R50" s="115">
        <v>271740</v>
      </c>
      <c r="S50" s="115">
        <v>107747</v>
      </c>
      <c r="T50" s="115">
        <v>19827</v>
      </c>
      <c r="U50" s="115">
        <v>399314</v>
      </c>
      <c r="V50" s="115">
        <v>61972</v>
      </c>
      <c r="W50" s="115">
        <v>461286</v>
      </c>
      <c r="X50" s="114"/>
    </row>
    <row r="51" spans="1:24" ht="14.25" x14ac:dyDescent="0.2">
      <c r="A51" s="101" t="s">
        <v>210</v>
      </c>
      <c r="B51" s="101" t="s">
        <v>211</v>
      </c>
      <c r="C51" s="102">
        <v>3</v>
      </c>
      <c r="D51" s="103" t="s">
        <v>76</v>
      </c>
      <c r="E51" s="102">
        <v>1</v>
      </c>
      <c r="F51" s="103" t="s">
        <v>76</v>
      </c>
      <c r="G51" s="102">
        <v>0</v>
      </c>
      <c r="H51" s="103" t="s">
        <v>76</v>
      </c>
      <c r="I51" s="102">
        <v>4</v>
      </c>
      <c r="J51" s="103" t="s">
        <v>76</v>
      </c>
      <c r="K51" s="102">
        <v>577</v>
      </c>
      <c r="L51" s="103">
        <v>1.7740384615384599</v>
      </c>
      <c r="M51" s="102">
        <v>581</v>
      </c>
      <c r="N51" s="103">
        <v>1.7932692307692299</v>
      </c>
      <c r="O51" s="104">
        <v>6</v>
      </c>
      <c r="P51" s="105" t="s">
        <v>152</v>
      </c>
      <c r="Q51" s="101" t="s">
        <v>152</v>
      </c>
      <c r="R51" s="106">
        <v>0</v>
      </c>
      <c r="S51" s="106">
        <v>0</v>
      </c>
      <c r="T51" s="106">
        <v>0</v>
      </c>
      <c r="U51" s="106">
        <v>0</v>
      </c>
      <c r="V51" s="106">
        <v>208</v>
      </c>
      <c r="W51" s="106">
        <v>208</v>
      </c>
      <c r="X51" s="101" t="s">
        <v>212</v>
      </c>
    </row>
    <row r="52" spans="1:24" ht="14.25" x14ac:dyDescent="0.2">
      <c r="A52" s="101" t="s">
        <v>213</v>
      </c>
      <c r="B52" s="101" t="s">
        <v>214</v>
      </c>
      <c r="C52" s="102">
        <v>287</v>
      </c>
      <c r="D52" s="103">
        <v>-0.13030303030303</v>
      </c>
      <c r="E52" s="102">
        <v>4</v>
      </c>
      <c r="F52" s="103" t="s">
        <v>76</v>
      </c>
      <c r="G52" s="102">
        <v>0</v>
      </c>
      <c r="H52" s="103" t="s">
        <v>76</v>
      </c>
      <c r="I52" s="102">
        <v>291</v>
      </c>
      <c r="J52" s="103">
        <v>-0.118181818181818</v>
      </c>
      <c r="K52" s="102">
        <v>2359</v>
      </c>
      <c r="L52" s="103">
        <v>-9.5822154082023811E-2</v>
      </c>
      <c r="M52" s="102">
        <v>2650</v>
      </c>
      <c r="N52" s="103">
        <v>-9.8332766247022807E-2</v>
      </c>
      <c r="O52" s="104">
        <v>6</v>
      </c>
      <c r="P52" s="107"/>
      <c r="Q52" s="101" t="s">
        <v>152</v>
      </c>
      <c r="R52" s="106">
        <v>330</v>
      </c>
      <c r="S52" s="106">
        <v>0</v>
      </c>
      <c r="T52" s="106">
        <v>0</v>
      </c>
      <c r="U52" s="106">
        <v>330</v>
      </c>
      <c r="V52" s="106">
        <v>2609</v>
      </c>
      <c r="W52" s="106">
        <v>2939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4359</v>
      </c>
      <c r="D53" s="103">
        <v>-8.8456712672522003E-2</v>
      </c>
      <c r="E53" s="102">
        <v>7556</v>
      </c>
      <c r="F53" s="103">
        <v>0.10775546107608899</v>
      </c>
      <c r="G53" s="102">
        <v>0</v>
      </c>
      <c r="H53" s="103" t="s">
        <v>76</v>
      </c>
      <c r="I53" s="102">
        <v>11915</v>
      </c>
      <c r="J53" s="103">
        <v>2.68895975178833E-2</v>
      </c>
      <c r="K53" s="102">
        <v>12999</v>
      </c>
      <c r="L53" s="103">
        <v>0.21520052351126501</v>
      </c>
      <c r="M53" s="102">
        <v>24914</v>
      </c>
      <c r="N53" s="103">
        <v>0.11721973094170401</v>
      </c>
      <c r="O53" s="104">
        <v>6</v>
      </c>
      <c r="P53" s="107"/>
      <c r="Q53" s="101" t="s">
        <v>152</v>
      </c>
      <c r="R53" s="106">
        <v>4782</v>
      </c>
      <c r="S53" s="106">
        <v>6821</v>
      </c>
      <c r="T53" s="106">
        <v>0</v>
      </c>
      <c r="U53" s="106">
        <v>11603</v>
      </c>
      <c r="V53" s="106">
        <v>10697</v>
      </c>
      <c r="W53" s="106">
        <v>22300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8</v>
      </c>
      <c r="D54" s="103">
        <v>7</v>
      </c>
      <c r="E54" s="102">
        <v>0</v>
      </c>
      <c r="F54" s="103" t="s">
        <v>76</v>
      </c>
      <c r="G54" s="102">
        <v>0</v>
      </c>
      <c r="H54" s="103" t="s">
        <v>76</v>
      </c>
      <c r="I54" s="102">
        <v>8</v>
      </c>
      <c r="J54" s="103">
        <v>7</v>
      </c>
      <c r="K54" s="102">
        <v>198</v>
      </c>
      <c r="L54" s="103">
        <v>-3.8834951456310697E-2</v>
      </c>
      <c r="M54" s="102">
        <v>206</v>
      </c>
      <c r="N54" s="103">
        <v>-4.8309178743961402E-3</v>
      </c>
      <c r="O54" s="104">
        <v>6</v>
      </c>
      <c r="P54" s="107"/>
      <c r="Q54" s="101" t="s">
        <v>152</v>
      </c>
      <c r="R54" s="106">
        <v>1</v>
      </c>
      <c r="S54" s="106">
        <v>0</v>
      </c>
      <c r="T54" s="106">
        <v>0</v>
      </c>
      <c r="U54" s="106">
        <v>1</v>
      </c>
      <c r="V54" s="106">
        <v>206</v>
      </c>
      <c r="W54" s="106">
        <v>207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738</v>
      </c>
      <c r="D55" s="103">
        <v>0.11480362537764401</v>
      </c>
      <c r="E55" s="102">
        <v>4</v>
      </c>
      <c r="F55" s="103">
        <v>-0.78947368421052599</v>
      </c>
      <c r="G55" s="102">
        <v>0</v>
      </c>
      <c r="H55" s="103" t="s">
        <v>76</v>
      </c>
      <c r="I55" s="102">
        <v>742</v>
      </c>
      <c r="J55" s="103">
        <v>8.957415565345081E-2</v>
      </c>
      <c r="K55" s="102">
        <v>1347</v>
      </c>
      <c r="L55" s="103">
        <v>-5.5399719495091197E-2</v>
      </c>
      <c r="M55" s="102">
        <v>2089</v>
      </c>
      <c r="N55" s="103">
        <v>-8.5429520645467494E-3</v>
      </c>
      <c r="O55" s="104">
        <v>6</v>
      </c>
      <c r="P55" s="107"/>
      <c r="Q55" s="101" t="s">
        <v>152</v>
      </c>
      <c r="R55" s="106">
        <v>662</v>
      </c>
      <c r="S55" s="106">
        <v>19</v>
      </c>
      <c r="T55" s="106">
        <v>0</v>
      </c>
      <c r="U55" s="106">
        <v>681</v>
      </c>
      <c r="V55" s="106">
        <v>1426</v>
      </c>
      <c r="W55" s="106">
        <v>2107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651</v>
      </c>
      <c r="D56" s="103" t="s">
        <v>76</v>
      </c>
      <c r="E56" s="102">
        <v>38</v>
      </c>
      <c r="F56" s="103" t="s">
        <v>76</v>
      </c>
      <c r="G56" s="102">
        <v>0</v>
      </c>
      <c r="H56" s="103" t="s">
        <v>76</v>
      </c>
      <c r="I56" s="102">
        <v>689</v>
      </c>
      <c r="J56" s="103" t="s">
        <v>76</v>
      </c>
      <c r="K56" s="102">
        <v>597</v>
      </c>
      <c r="L56" s="103">
        <v>0.47772277227722798</v>
      </c>
      <c r="M56" s="102">
        <v>1286</v>
      </c>
      <c r="N56" s="103">
        <v>2.1831683168316798</v>
      </c>
      <c r="O56" s="104">
        <v>6</v>
      </c>
      <c r="P56" s="108"/>
      <c r="Q56" s="101" t="s">
        <v>152</v>
      </c>
      <c r="R56" s="106">
        <v>0</v>
      </c>
      <c r="S56" s="106">
        <v>0</v>
      </c>
      <c r="T56" s="106">
        <v>0</v>
      </c>
      <c r="U56" s="106">
        <v>0</v>
      </c>
      <c r="V56" s="106">
        <v>404</v>
      </c>
      <c r="W56" s="106">
        <v>404</v>
      </c>
      <c r="X56" s="101" t="s">
        <v>227</v>
      </c>
    </row>
    <row r="57" spans="1:24" ht="14.25" x14ac:dyDescent="0.2">
      <c r="A57" s="109" t="s">
        <v>228</v>
      </c>
      <c r="B57" s="110"/>
      <c r="C57" s="111">
        <v>6046</v>
      </c>
      <c r="D57" s="112">
        <v>4.6926406926406899E-2</v>
      </c>
      <c r="E57" s="111">
        <v>7603</v>
      </c>
      <c r="F57" s="112">
        <v>0.11154970760233901</v>
      </c>
      <c r="G57" s="111">
        <v>0</v>
      </c>
      <c r="H57" s="112"/>
      <c r="I57" s="111">
        <v>13649</v>
      </c>
      <c r="J57" s="112">
        <v>8.1965913594926706E-2</v>
      </c>
      <c r="K57" s="111">
        <v>18077</v>
      </c>
      <c r="L57" s="112">
        <v>0.16250803858520899</v>
      </c>
      <c r="M57" s="111">
        <v>31726</v>
      </c>
      <c r="N57" s="112">
        <v>0.12643351677614098</v>
      </c>
      <c r="O57" s="113"/>
      <c r="P57" s="114" t="s">
        <v>209</v>
      </c>
      <c r="Q57" s="114"/>
      <c r="R57" s="115">
        <v>5775</v>
      </c>
      <c r="S57" s="115">
        <v>6840</v>
      </c>
      <c r="T57" s="115">
        <v>0</v>
      </c>
      <c r="U57" s="115">
        <v>12615</v>
      </c>
      <c r="V57" s="115">
        <v>15550</v>
      </c>
      <c r="W57" s="115">
        <v>28165</v>
      </c>
      <c r="X57" s="114"/>
    </row>
    <row r="58" spans="1:24" ht="14.25" x14ac:dyDescent="0.2">
      <c r="A58" s="109" t="s">
        <v>229</v>
      </c>
      <c r="B58" s="110"/>
      <c r="C58" s="111">
        <v>267878</v>
      </c>
      <c r="D58" s="112">
        <v>-3.4726050844098501E-2</v>
      </c>
      <c r="E58" s="111">
        <v>119511</v>
      </c>
      <c r="F58" s="112">
        <v>4.2971715814184901E-2</v>
      </c>
      <c r="G58" s="111">
        <v>21366</v>
      </c>
      <c r="H58" s="112">
        <v>7.7621425329096688E-2</v>
      </c>
      <c r="I58" s="111">
        <v>408755</v>
      </c>
      <c r="J58" s="112">
        <v>-7.7052113349630599E-3</v>
      </c>
      <c r="K58" s="111">
        <v>84866</v>
      </c>
      <c r="L58" s="112">
        <v>9.4734397977348395E-2</v>
      </c>
      <c r="M58" s="111">
        <v>493621</v>
      </c>
      <c r="N58" s="112">
        <v>8.5197496787216727E-3</v>
      </c>
      <c r="O58" s="113"/>
      <c r="P58" s="114"/>
      <c r="Q58" s="114"/>
      <c r="R58" s="115">
        <v>277515</v>
      </c>
      <c r="S58" s="115">
        <v>114587</v>
      </c>
      <c r="T58" s="115">
        <v>19827</v>
      </c>
      <c r="U58" s="115">
        <v>411929</v>
      </c>
      <c r="V58" s="115">
        <v>77522</v>
      </c>
      <c r="W58" s="115">
        <v>489451</v>
      </c>
      <c r="X58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08.08.2018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2374068</v>
      </c>
      <c r="C7" s="72">
        <f>Hovedtall!$C$7</f>
        <v>2269400</v>
      </c>
      <c r="D7" s="46">
        <f>(B7-C7)/C7</f>
        <v>4.6121441790781703E-2</v>
      </c>
      <c r="E7" s="45"/>
      <c r="F7" s="71">
        <f>Hovedtall!$F$7</f>
        <v>17868726</v>
      </c>
      <c r="G7" s="72">
        <f>Hovedtall!$G$7</f>
        <v>17569791</v>
      </c>
      <c r="H7" s="46">
        <f>(F7-G7)/G7</f>
        <v>1.7014146611078071E-2</v>
      </c>
      <c r="I7" s="40"/>
      <c r="J7" s="41"/>
    </row>
    <row r="8" spans="1:17" ht="15" customHeight="1" x14ac:dyDescent="0.25">
      <c r="A8" s="89" t="s">
        <v>33</v>
      </c>
      <c r="B8" s="16">
        <f>SUM(B9:B10)</f>
        <v>2727659</v>
      </c>
      <c r="C8" s="17">
        <f>SUM(C9:C10)</f>
        <v>2636837</v>
      </c>
      <c r="D8" s="34">
        <f>(B8-C8)/C8</f>
        <v>3.444353974098513E-2</v>
      </c>
      <c r="E8" s="45"/>
      <c r="F8" s="16">
        <f>SUM(F9:F10)</f>
        <v>13167314</v>
      </c>
      <c r="G8" s="17">
        <f>SUM(G9:G10)</f>
        <v>12706259</v>
      </c>
      <c r="H8" s="34">
        <f>(F8-G8)/G8</f>
        <v>3.6285660476462818E-2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2345908</v>
      </c>
      <c r="C9" s="74">
        <f>Hovedtall!$C$9</f>
        <v>2265904</v>
      </c>
      <c r="D9" s="18">
        <f>(B9-C9)/C9</f>
        <v>3.5307762376517275E-2</v>
      </c>
      <c r="E9" s="45"/>
      <c r="F9" s="73">
        <f>Hovedtall!$F$9</f>
        <v>12029386</v>
      </c>
      <c r="G9" s="74">
        <f>Hovedtall!$G$9</f>
        <v>11553108</v>
      </c>
      <c r="H9" s="18">
        <f>(F9-G9)/G9</f>
        <v>4.1225097177313673E-2</v>
      </c>
      <c r="J9" s="41"/>
    </row>
    <row r="10" spans="1:17" ht="15" customHeight="1" x14ac:dyDescent="0.25">
      <c r="A10" s="90" t="s">
        <v>35</v>
      </c>
      <c r="B10" s="73">
        <f>Hovedtall!$B$10</f>
        <v>381751</v>
      </c>
      <c r="C10" s="74">
        <f>Hovedtall!$C$10</f>
        <v>370933</v>
      </c>
      <c r="D10" s="18">
        <f>(B10-C10)/C10</f>
        <v>2.9164296517160782E-2</v>
      </c>
      <c r="E10" s="45"/>
      <c r="F10" s="73">
        <f>Hovedtall!$F$10</f>
        <v>1137928</v>
      </c>
      <c r="G10" s="74">
        <f>Hovedtall!$G$10</f>
        <v>1153151</v>
      </c>
      <c r="H10" s="18">
        <f>(F10-G10)/G10</f>
        <v>-1.3201219961652896E-2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45379</v>
      </c>
      <c r="C12" s="76">
        <f>Hovedtall!$C$12</f>
        <v>37565</v>
      </c>
      <c r="D12" s="44">
        <f>(B12-C12)/C12</f>
        <v>0.20801277785172367</v>
      </c>
      <c r="E12" s="45"/>
      <c r="F12" s="75">
        <f>Hovedtall!$F$12</f>
        <v>290389</v>
      </c>
      <c r="G12" s="76">
        <f>Hovedtall!$G$12</f>
        <v>271355</v>
      </c>
      <c r="H12" s="44">
        <f>(F12-G12)/G12</f>
        <v>7.0144275948480772E-2</v>
      </c>
      <c r="J12" s="41"/>
    </row>
    <row r="13" spans="1:17" ht="15" customHeight="1" x14ac:dyDescent="0.25">
      <c r="A13" s="89" t="s">
        <v>19</v>
      </c>
      <c r="B13" s="16">
        <f>B7+B8+B12</f>
        <v>5147106</v>
      </c>
      <c r="C13" s="17">
        <f>C7+C8+C12</f>
        <v>4943802</v>
      </c>
      <c r="D13" s="34">
        <f>(B13-C13)/C13</f>
        <v>4.1123006139808994E-2</v>
      </c>
      <c r="E13" s="45"/>
      <c r="F13" s="16">
        <f>F7+F8+F12</f>
        <v>31326429</v>
      </c>
      <c r="G13" s="17">
        <f>G7+G8+G12</f>
        <v>30547405</v>
      </c>
      <c r="H13" s="34">
        <f>(F13-G13)/G13</f>
        <v>2.5502133487279852E-2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32900</v>
      </c>
      <c r="C17" s="15">
        <f>SUM(C18:C20)</f>
        <v>33969</v>
      </c>
      <c r="D17" s="46">
        <f>(B17-C17)/C17</f>
        <v>-3.1469869586976361E-2</v>
      </c>
      <c r="E17" s="19"/>
      <c r="F17" s="14">
        <f>SUM(F18:F20)</f>
        <v>261832</v>
      </c>
      <c r="G17" s="15">
        <f>SUM(G18:G20)</f>
        <v>272198</v>
      </c>
      <c r="H17" s="46">
        <f>(F17-G17)/G17</f>
        <v>-3.8082572245203859E-2</v>
      </c>
      <c r="J17" s="43"/>
    </row>
    <row r="18" spans="1:10" ht="15" customHeight="1" x14ac:dyDescent="0.25">
      <c r="A18" s="90" t="s">
        <v>34</v>
      </c>
      <c r="B18" s="73">
        <f>Hovedtall!$B$18</f>
        <v>31788</v>
      </c>
      <c r="C18" s="74">
        <f>Hovedtall!$C$18</f>
        <v>32343</v>
      </c>
      <c r="D18" s="18">
        <f t="shared" ref="D18:D31" si="0">(B18-C18)/C18</f>
        <v>-1.7159818198682869E-2</v>
      </c>
      <c r="E18" s="19"/>
      <c r="F18" s="73">
        <f>Hovedtall!$F$18</f>
        <v>254808</v>
      </c>
      <c r="G18" s="74">
        <f>Hovedtall!$G$18</f>
        <v>262289</v>
      </c>
      <c r="H18" s="18">
        <f t="shared" ref="H18:H31" si="1">(F18-G18)/G18</f>
        <v>-2.8521973853268722E-2</v>
      </c>
      <c r="J18" s="41"/>
    </row>
    <row r="19" spans="1:10" ht="15" customHeight="1" x14ac:dyDescent="0.25">
      <c r="A19" s="90" t="s">
        <v>35</v>
      </c>
      <c r="B19" s="73">
        <f>Hovedtall!$B$19</f>
        <v>564</v>
      </c>
      <c r="C19" s="74">
        <f>Hovedtall!$C$19</f>
        <v>536</v>
      </c>
      <c r="D19" s="18">
        <f t="shared" si="0"/>
        <v>5.2238805970149252E-2</v>
      </c>
      <c r="E19" s="19"/>
      <c r="F19" s="73">
        <f>Hovedtall!$F$19</f>
        <v>2869</v>
      </c>
      <c r="G19" s="74">
        <f>Hovedtall!$G$19</f>
        <v>2656</v>
      </c>
      <c r="H19" s="18">
        <f t="shared" si="1"/>
        <v>8.0195783132530118E-2</v>
      </c>
      <c r="J19" s="41"/>
    </row>
    <row r="20" spans="1:10" ht="15" customHeight="1" x14ac:dyDescent="0.25">
      <c r="A20" s="90" t="s">
        <v>36</v>
      </c>
      <c r="B20" s="73">
        <f>Hovedtall!$B$20</f>
        <v>548</v>
      </c>
      <c r="C20" s="74">
        <f>Hovedtall!$C$20</f>
        <v>1090</v>
      </c>
      <c r="D20" s="18">
        <f t="shared" si="0"/>
        <v>-0.49724770642201838</v>
      </c>
      <c r="E20" s="19"/>
      <c r="F20" s="73">
        <f>Hovedtall!$F$20</f>
        <v>4155</v>
      </c>
      <c r="G20" s="74">
        <f>Hovedtall!$G$20</f>
        <v>7253</v>
      </c>
      <c r="H20" s="18">
        <f t="shared" si="1"/>
        <v>-0.42713359988970079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20055</v>
      </c>
      <c r="C22" s="17">
        <f>SUM(C23:C25)</f>
        <v>18903</v>
      </c>
      <c r="D22" s="34">
        <f t="shared" si="0"/>
        <v>6.0942707506744964E-2</v>
      </c>
      <c r="E22" s="19"/>
      <c r="F22" s="16">
        <f>SUM(F23:F25)</f>
        <v>111908</v>
      </c>
      <c r="G22" s="17">
        <f>SUM(G23:G25)</f>
        <v>107747</v>
      </c>
      <c r="H22" s="34">
        <f t="shared" si="1"/>
        <v>3.861824459149675E-2</v>
      </c>
      <c r="J22" s="41"/>
    </row>
    <row r="23" spans="1:10" ht="15" customHeight="1" x14ac:dyDescent="0.25">
      <c r="A23" s="90" t="s">
        <v>34</v>
      </c>
      <c r="B23" s="73">
        <f>Hovedtall!$B$23</f>
        <v>16793</v>
      </c>
      <c r="C23" s="74">
        <f>Hovedtall!$C$23</f>
        <v>16004</v>
      </c>
      <c r="D23" s="18">
        <f t="shared" si="0"/>
        <v>4.9300174956260934E-2</v>
      </c>
      <c r="E23" s="19"/>
      <c r="F23" s="73">
        <f>Hovedtall!$F$23</f>
        <v>99111</v>
      </c>
      <c r="G23" s="74">
        <f>Hovedtall!$G$23</f>
        <v>96046</v>
      </c>
      <c r="H23" s="18">
        <f t="shared" si="1"/>
        <v>3.1911792266205774E-2</v>
      </c>
      <c r="J23" s="41"/>
    </row>
    <row r="24" spans="1:10" ht="15" customHeight="1" x14ac:dyDescent="0.25">
      <c r="A24" s="90" t="s">
        <v>35</v>
      </c>
      <c r="B24" s="73">
        <f>Hovedtall!$B$24</f>
        <v>2682</v>
      </c>
      <c r="C24" s="74">
        <f>Hovedtall!$C$24</f>
        <v>2437</v>
      </c>
      <c r="D24" s="18">
        <f t="shared" si="0"/>
        <v>0.10053344275748871</v>
      </c>
      <c r="E24" s="19"/>
      <c r="F24" s="73">
        <f>Hovedtall!$F$24</f>
        <v>9199</v>
      </c>
      <c r="G24" s="74">
        <f>Hovedtall!$G$24</f>
        <v>8543</v>
      </c>
      <c r="H24" s="18">
        <f t="shared" si="1"/>
        <v>7.6788013578368258E-2</v>
      </c>
      <c r="J24" s="41"/>
    </row>
    <row r="25" spans="1:10" ht="15" customHeight="1" x14ac:dyDescent="0.25">
      <c r="A25" s="90" t="s">
        <v>36</v>
      </c>
      <c r="B25" s="73">
        <f>Hovedtall!$B$25</f>
        <v>580</v>
      </c>
      <c r="C25" s="74">
        <f>Hovedtall!$C$25</f>
        <v>462</v>
      </c>
      <c r="D25" s="18">
        <f t="shared" si="0"/>
        <v>0.25541125541125542</v>
      </c>
      <c r="E25" s="19"/>
      <c r="F25" s="73">
        <f>Hovedtall!$F$25</f>
        <v>3598</v>
      </c>
      <c r="G25" s="74">
        <f>Hovedtall!$G$25</f>
        <v>3158</v>
      </c>
      <c r="H25" s="18">
        <f t="shared" si="1"/>
        <v>0.13932868904369855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3326</v>
      </c>
      <c r="C27" s="76">
        <f>Hovedtall!$C$27</f>
        <v>2793</v>
      </c>
      <c r="D27" s="34">
        <f t="shared" si="0"/>
        <v>0.1908342284282134</v>
      </c>
      <c r="E27" s="19"/>
      <c r="F27" s="77">
        <f>Hovedtall!$F$27</f>
        <v>21366</v>
      </c>
      <c r="G27" s="78">
        <f>Hovedtall!$G$27</f>
        <v>19827</v>
      </c>
      <c r="H27" s="34">
        <f>(F27-G27)/G27</f>
        <v>7.7621425329096688E-2</v>
      </c>
      <c r="J27" s="41"/>
    </row>
    <row r="28" spans="1:10" ht="15" customHeight="1" x14ac:dyDescent="0.25">
      <c r="A28" s="89" t="s">
        <v>19</v>
      </c>
      <c r="B28" s="16">
        <f>B22+B17+B27</f>
        <v>56281</v>
      </c>
      <c r="C28" s="17">
        <f>C22+C17+C27</f>
        <v>55665</v>
      </c>
      <c r="D28" s="34">
        <f t="shared" si="0"/>
        <v>1.1066199586813976E-2</v>
      </c>
      <c r="E28" s="19"/>
      <c r="F28" s="16">
        <f>F22+F17+F27</f>
        <v>395106</v>
      </c>
      <c r="G28" s="17">
        <f>G22+G17+G27</f>
        <v>399772</v>
      </c>
      <c r="H28" s="34">
        <f>(F28-G28)/G28</f>
        <v>-1.1671652842120009E-2</v>
      </c>
      <c r="J28" s="41"/>
    </row>
    <row r="29" spans="1:10" ht="15" customHeight="1" x14ac:dyDescent="0.25">
      <c r="A29" s="89" t="s">
        <v>24</v>
      </c>
      <c r="B29" s="75">
        <f>Hovedtall!$B$29</f>
        <v>12477</v>
      </c>
      <c r="C29" s="76">
        <f>Hovedtall!$C$29</f>
        <v>10957</v>
      </c>
      <c r="D29" s="18">
        <f>(B29-C29)/C29</f>
        <v>0.13872410331295063</v>
      </c>
      <c r="E29" s="19"/>
      <c r="F29" s="75">
        <f>Hovedtall!$F$29</f>
        <v>66789</v>
      </c>
      <c r="G29" s="76">
        <f>Hovedtall!$G$29</f>
        <v>62085</v>
      </c>
      <c r="H29" s="18">
        <f>(F29-G29)/G29</f>
        <v>7.5767093500845609E-2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68758</v>
      </c>
      <c r="C31" s="17">
        <f>SUM(C28:C29)</f>
        <v>66622</v>
      </c>
      <c r="D31" s="34">
        <f t="shared" si="0"/>
        <v>3.2061481192398905E-2</v>
      </c>
      <c r="E31" s="19"/>
      <c r="F31" s="16">
        <f>SUM(F28:F29)</f>
        <v>461895</v>
      </c>
      <c r="G31" s="17">
        <f>SUM(G28:G29)</f>
        <v>461857</v>
      </c>
      <c r="H31" s="34">
        <f t="shared" si="1"/>
        <v>8.2276548801901882E-5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2" sqref="G12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5122114</v>
      </c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>
        <v>5147106</v>
      </c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60138</v>
      </c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>
        <v>56281</v>
      </c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9D728D1-14F7-4702-9EB6-EFA54D54AE5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2018-07-10T09:17:27Z</cp:lastPrinted>
  <dcterms:created xsi:type="dcterms:W3CDTF">2000-12-05T13:34:37Z</dcterms:created>
  <dcterms:modified xsi:type="dcterms:W3CDTF">2018-08-08T11:40:13Z</dcterms:modified>
</cp:coreProperties>
</file>