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<sst xmlns="http://schemas.openxmlformats.org/spreadsheetml/2006/main" count="1163" uniqueCount="258">
  <si>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</si>
  <si>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</si>
  <si>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</si>
  <si>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</si>
  <si>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</si>
  <si>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</si>
  <si>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</si>
  <si>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</si>
  <si>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</si>
  <si>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</si>
  <si>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</si>
  <si>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</si>
  <si>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</si>
  <si>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</si>
  <si>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</si>
  <si>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</si>
  <si>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</si>
  <si>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</si>
  <si>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</si>
  <si>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</si>
  <si>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</si>
  <si>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</si>
  <si>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</si>
  <si>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</si>
  <si>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</si>
  <si>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</si>
  <si>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</si>
  <si>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</si>
  <si>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</si>
  <si>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</si>
  <si>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</si>
  <si>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</si>
  <si>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</si>
  <si>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</si>
  <si>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</si>
  <si>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</si>
  <si>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</si>
  <si>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</si>
  <si>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</si>
  <si>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</si>
  <si>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</si>
  <si>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</si>
  <si>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</si>
  <si>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</si>
  <si>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August</t>
  </si>
  <si>
    <t>Dato 07.09.2018</t>
  </si>
  <si>
    <t>August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</si>
  <si>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</si>
  <si>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</si>
  <si>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</si>
  <si>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</si>
  <si>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</si>
  <si>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</si>
  <si>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</si>
  <si>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</si>
  <si>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</si>
  <si>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</si>
  <si>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</si>
  <si>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</si>
  <si>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</si>
  <si>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</si>
  <si>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</si>
  <si>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</si>
  <si>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</si>
  <si>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</si>
  <si>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</si>
  <si>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</si>
  <si>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</si>
  <si>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</si>
  <si>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</si>
  <si>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</si>
  <si>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</si>
  <si>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</si>
  <si>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</si>
  <si>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</si>
  <si>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</si>
  <si>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</si>
  <si>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</si>
  <si>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</si>
  <si>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</si>
  <si>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</si>
  <si>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</si>
  <si>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</si>
  <si>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</si>
  <si>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</si>
  <si>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</si>
  <si>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</si>
  <si>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</si>
  <si>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</si>
  <si>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</si>
  <si>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</si>
  <si>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</si>
  <si>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</si>
  <si>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</si>
  <si>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</si>
  <si>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</si>
  <si>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</si>
  <si>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</si>
  <si>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</si>
  <si>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</si>
  <si>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</si>
  <si>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</si>
  <si>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</si>
  <si>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</si>
  <si>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</si>
  <si>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</si>
  <si>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</si>
  <si>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</si>
  <si>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</si>
  <si>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</si>
  <si>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</si>
  <si>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</si>
  <si>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</si>
  <si>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</si>
  <si>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</si>
  <si>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</si>
  <si>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</si>
  <si>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</si>
  <si>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</si>
  <si>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</si>
  <si>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</si>
  <si>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</si>
  <si>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</si>
  <si>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</si>
  <si>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</si>
  <si>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</si>
  <si>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</si>
  <si>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</si>
  <si>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</si>
  <si>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</si>
  <si>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</si>
  <si>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</si>
  <si>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</si>
  <si>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</si>
  <si>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</si>
  <si>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</si>
  <si>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</si>
  <si>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</si>
  <si>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</si>
  <si>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</si>
  <si>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</si>
  <si>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</si>
  <si>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</si>
  <si>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</si>
  <si>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</si>
  <si>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</si>
  <si>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</si>
  <si>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</si>
  <si>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</si>
  <si>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</si>
  <si>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</si>
  <si>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</si>
  <si>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</si>
  <si>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</si>
  <si>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</si>
  <si>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</si>
  <si>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</si>
  <si>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</si>
  <si>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</si>
  <si>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</si>
  <si>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</si>
  <si>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</si>
  <si>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</si>
  <si>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</si>
  <si>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</si>
  <si>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</si>
  <si>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</si>
  <si>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</si>
  <si>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</si>
  <si>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</si>
  <si>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</si>
  <si>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</si>
  <si>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</si>
  <si>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</si>
  <si>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</si>
  <si>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</si>
  <si>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</si>
  <si>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</si>
  <si>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</si>
  <si>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</si>
  <si>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</si>
  <si>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</si>
  <si>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</si>
  <si>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</si>
  <si>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</si>
  <si>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</si>
  <si>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</si>
  <si>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</si>
  <si>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</si>
  <si>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</si>
  <si>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</si>
  <si>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</si>
  <si>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</si>
  <si>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</si>
  <si>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</si>
  <si>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</si>
  <si>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</si>
  <si>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</si>
  <si>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</si>
  <si>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</si>
  <si>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</si>
  <si>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</si>
  <si>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</si>
  <si>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</si>
  <si>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</si>
  <si>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</si>
  <si>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</si>
  <si>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</si>
  <si>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</si>
  <si>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</si>
  <si>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</si>
  <si>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</si>
  <si>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</si>
  <si>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</si>
  <si>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</si>
  <si>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</si>
  <si>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</si>
  <si>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</si>
  <si>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</si>
  <si>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</si>
  <si>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</si>
  <si>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</si>
  <si>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</si>
  <si>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</si>
  <si>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</si>
  <si>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</si>
  <si>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</si>
  <si>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</si>
  <si>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</si>
  <si>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</si>
  <si>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August 2018 - Flybevegelser hittil i år</t>
  </si>
  <si>
    <t>Passasjerer inkl. spedbarn - August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</si>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</sst>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09400"/>
        <c:axId val="241511752"/>
      </c:lineChart>
      <c:catAx>
        <c:axId val="24150940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511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51175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50940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10968"/>
        <c:axId val="241512144"/>
      </c:lineChart>
      <c:catAx>
        <c:axId val="24151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5121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15121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5109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298736"/>
        <c:axId val="242299128"/>
      </c:lineChart>
      <c:catAx>
        <c:axId val="2422987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299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2991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2987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301480"/>
        <c:axId val="242301872"/>
      </c:lineChart>
      <c:catAx>
        <c:axId val="24230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3018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23018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30148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8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2737493</v>
      </c>
      <c r="C7" s="62">
        <v>2631409</v>
      </c>
      <c r="D7" s="46">
        <f>(B7-C7)/C7</f>
        <v>4.03145235119284E-2</v>
      </c>
      <c r="E7" s="45"/>
      <c r="F7" s="61">
        <v>20614540</v>
      </c>
      <c r="G7" s="62">
        <v>20201200</v>
      </c>
      <c r="H7" s="46">
        <f>(F7-G7)/G7</f>
        <v>2.0461160723125357E-2</v>
      </c>
      <c r="I7" s="40"/>
      <c r="J7" s="41"/>
    </row>
    <row r="8" spans="1:17" ht="15" customHeight="1" x14ac:dyDescent="0.25">
      <c r="A8" s="89" t="s">
        <v>16</v>
      </c>
      <c r="B8" s="16">
        <f>SUM(B9:B10)</f>
        <v>2269909</v>
      </c>
      <c r="C8" s="17">
        <f>SUM(C9:C10)</f>
        <v>2194528</v>
      </c>
      <c r="D8" s="34">
        <f>(B8-C8)/C8</f>
        <v>3.4349527552166116E-2</v>
      </c>
      <c r="E8" s="45"/>
      <c r="F8" s="16">
        <f>SUM(F9:F10)</f>
        <v>15440040</v>
      </c>
      <c r="G8" s="17">
        <f>SUM(G9:G10)</f>
        <v>14900787</v>
      </c>
      <c r="H8" s="34">
        <f>(F8-G8)/G8</f>
        <v>3.6189565020961642E-2</v>
      </c>
      <c r="I8" s="40"/>
      <c r="J8" s="41"/>
    </row>
    <row r="9" spans="1:17" ht="15" customHeight="1" x14ac:dyDescent="0.25">
      <c r="A9" s="90" t="s">
        <v>17</v>
      </c>
      <c r="B9" s="63">
        <v>2011731</v>
      </c>
      <c r="C9" s="64">
        <v>1942777</v>
      </c>
      <c r="D9" s="18">
        <f>(B9-C9)/C9</f>
        <v>3.5492493477120635E-2</v>
      </c>
      <c r="E9" s="45"/>
      <c r="F9" s="63">
        <v>14037957</v>
      </c>
      <c r="G9" s="64">
        <v>13495885</v>
      </c>
      <c r="H9" s="18">
        <f>(F9-G9)/G9</f>
        <v>4.0165724589384097E-2</v>
      </c>
      <c r="J9" s="41"/>
    </row>
    <row r="10" spans="1:17" ht="15" customHeight="1" x14ac:dyDescent="0.25">
      <c r="A10" s="90" t="s">
        <v>18</v>
      </c>
      <c r="B10" s="63">
        <v>258178</v>
      </c>
      <c r="C10" s="64">
        <v>251751</v>
      </c>
      <c r="D10" s="18">
        <f>(B10-C10)/C10</f>
        <v>2.5529193528526204E-2</v>
      </c>
      <c r="E10" s="45"/>
      <c r="F10" s="63">
        <v>1402083</v>
      </c>
      <c r="G10" s="64">
        <v>1404902</v>
      </c>
      <c r="H10" s="18">
        <f>(F10-G10)/G10</f>
        <v>-2.0065456522946083E-3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50071</v>
      </c>
      <c r="C12" s="66">
        <v>42452</v>
      </c>
      <c r="D12" s="44">
        <f>(B12-C12)/C12</f>
        <v>0.17947328747762178</v>
      </c>
      <c r="E12" s="45"/>
      <c r="F12" s="65">
        <v>340438</v>
      </c>
      <c r="G12" s="66">
        <v>313807</v>
      </c>
      <c r="H12" s="44">
        <f>(F12-G12)/G12</f>
        <v>8.4864263703486542E-2</v>
      </c>
      <c r="J12" s="41"/>
    </row>
    <row r="13" spans="1:17" ht="15" customHeight="1" x14ac:dyDescent="0.25">
      <c r="A13" s="89" t="s">
        <v>19</v>
      </c>
      <c r="B13" s="16">
        <f>B7+B8+B12</f>
        <v>5057473</v>
      </c>
      <c r="C13" s="17">
        <f>C7+C8+C12</f>
        <v>4868389</v>
      </c>
      <c r="D13" s="34">
        <f>(B13-C13)/C13</f>
        <v>3.8839131384119062E-2</v>
      </c>
      <c r="E13" s="45"/>
      <c r="F13" s="16">
        <f>F7+F8+F12</f>
        <v>36395018</v>
      </c>
      <c r="G13" s="17">
        <f>G7+G8+G12</f>
        <v>35415794</v>
      </c>
      <c r="H13" s="34">
        <f>(F13-G13)/G13</f>
        <v>2.764935892726279E-2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39220</v>
      </c>
      <c r="C17" s="14">
        <f>SUM(C18:C20)</f>
        <v>40873</v>
      </c>
      <c r="D17" s="46">
        <f>(B17-C17)/C17</f>
        <v>-4.044234580285274E-2</v>
      </c>
      <c r="E17" s="19"/>
      <c r="F17" s="14">
        <f>SUM(F18:F20)</f>
        <v>301290</v>
      </c>
      <c r="G17" s="15">
        <f>SUM(G18:G20)</f>
        <v>313071</v>
      </c>
      <c r="H17" s="46">
        <f>(F17-G17)/G17</f>
        <v>-3.763044165700432E-2</v>
      </c>
      <c r="J17" s="43"/>
    </row>
    <row r="18" spans="1:10" ht="15" customHeight="1" x14ac:dyDescent="0.25">
      <c r="A18" s="90" t="s">
        <v>17</v>
      </c>
      <c r="B18" s="63">
        <v>38033</v>
      </c>
      <c r="C18" s="64">
        <v>39088</v>
      </c>
      <c r="D18" s="18">
        <f t="shared" ref="D18:D31" si="0">(B18-C18)/C18</f>
        <v>-2.6990380679492429E-2</v>
      </c>
      <c r="E18" s="19"/>
      <c r="F18" s="63">
        <v>293114</v>
      </c>
      <c r="G18" s="64">
        <v>301377</v>
      </c>
      <c r="H18" s="18">
        <f t="shared" ref="H18:H31" si="1">(F18-G18)/G18</f>
        <v>-2.7417487067692623E-2</v>
      </c>
      <c r="J18" s="41"/>
    </row>
    <row r="19" spans="1:10" ht="15" customHeight="1" x14ac:dyDescent="0.25">
      <c r="A19" s="90" t="s">
        <v>18</v>
      </c>
      <c r="B19" s="63">
        <v>608</v>
      </c>
      <c r="C19" s="64">
        <v>559</v>
      </c>
      <c r="D19" s="18">
        <f t="shared" si="0"/>
        <v>8.7656529516994638E-2</v>
      </c>
      <c r="E19" s="19"/>
      <c r="F19" s="63">
        <v>3494</v>
      </c>
      <c r="G19" s="64">
        <v>3215</v>
      </c>
      <c r="H19" s="18">
        <f t="shared" si="1"/>
        <v>8.6780715396578542E-2</v>
      </c>
      <c r="J19" s="41"/>
    </row>
    <row r="20" spans="1:10" ht="15" customHeight="1" x14ac:dyDescent="0.25">
      <c r="A20" s="90" t="s">
        <v>20</v>
      </c>
      <c r="B20" s="63">
        <v>579</v>
      </c>
      <c r="C20" s="64">
        <v>1226</v>
      </c>
      <c r="D20" s="18">
        <f t="shared" si="0"/>
        <v>-0.52773246329526913</v>
      </c>
      <c r="E20" s="19"/>
      <c r="F20" s="63">
        <v>4682</v>
      </c>
      <c r="G20" s="64">
        <v>8479</v>
      </c>
      <c r="H20" s="18">
        <f t="shared" si="1"/>
        <v>-0.44781224200967096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18934</v>
      </c>
      <c r="C22" s="17">
        <f>SUM(C23:C25)</f>
        <v>17813</v>
      </c>
      <c r="D22" s="34">
        <f t="shared" si="0"/>
        <v>6.2931566833211702E-2</v>
      </c>
      <c r="E22" s="19"/>
      <c r="F22" s="16">
        <f>SUM(F23:F25)</f>
        <v>130511</v>
      </c>
      <c r="G22" s="17">
        <f>SUM(G23:G25)</f>
        <v>125560</v>
      </c>
      <c r="H22" s="34">
        <f t="shared" si="1"/>
        <v>3.9431347562918127E-2</v>
      </c>
      <c r="J22" s="41"/>
    </row>
    <row r="23" spans="1:10" ht="15" customHeight="1" x14ac:dyDescent="0.25">
      <c r="A23" s="90" t="s">
        <v>17</v>
      </c>
      <c r="B23" s="63">
        <v>16174</v>
      </c>
      <c r="C23" s="64">
        <v>15421</v>
      </c>
      <c r="D23" s="18">
        <f t="shared" si="0"/>
        <v>4.8829518189481877E-2</v>
      </c>
      <c r="E23" s="19"/>
      <c r="F23" s="63">
        <v>114997</v>
      </c>
      <c r="G23" s="64">
        <v>111467</v>
      </c>
      <c r="H23" s="18">
        <f t="shared" si="1"/>
        <v>3.166856558443306E-2</v>
      </c>
      <c r="J23" s="41"/>
    </row>
    <row r="24" spans="1:10" ht="15" customHeight="1" x14ac:dyDescent="0.25">
      <c r="A24" s="90" t="s">
        <v>18</v>
      </c>
      <c r="B24" s="63">
        <v>2159</v>
      </c>
      <c r="C24" s="64">
        <v>1869</v>
      </c>
      <c r="D24" s="18">
        <f t="shared" si="0"/>
        <v>0.15516318887105404</v>
      </c>
      <c r="E24" s="19"/>
      <c r="F24" s="63">
        <v>11342</v>
      </c>
      <c r="G24" s="64">
        <v>10412</v>
      </c>
      <c r="H24" s="18">
        <f t="shared" si="1"/>
        <v>8.9320015366884359E-2</v>
      </c>
      <c r="J24" s="41"/>
    </row>
    <row r="25" spans="1:10" ht="15" customHeight="1" x14ac:dyDescent="0.25">
      <c r="A25" s="90" t="s">
        <v>20</v>
      </c>
      <c r="B25" s="63">
        <v>601</v>
      </c>
      <c r="C25" s="64">
        <v>523</v>
      </c>
      <c r="D25" s="18">
        <f t="shared" si="0"/>
        <v>0.14913957934990441</v>
      </c>
      <c r="E25" s="19"/>
      <c r="F25" s="63">
        <v>4172</v>
      </c>
      <c r="G25" s="64">
        <v>3681</v>
      </c>
      <c r="H25" s="18">
        <f t="shared" si="1"/>
        <v>0.13338766639500135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3651</v>
      </c>
      <c r="C27" s="66">
        <v>3233</v>
      </c>
      <c r="D27" s="34">
        <f t="shared" si="0"/>
        <v>0.12929167955459325</v>
      </c>
      <c r="E27" s="19"/>
      <c r="F27" s="67">
        <v>25023</v>
      </c>
      <c r="G27" s="68">
        <v>23060</v>
      </c>
      <c r="H27" s="34">
        <f>(F27-G27)/G27</f>
        <v>8.5125758889852562E-2</v>
      </c>
      <c r="J27" s="41"/>
    </row>
    <row r="28" spans="1:10" ht="15" customHeight="1" x14ac:dyDescent="0.25">
      <c r="A28" s="89" t="s">
        <v>19</v>
      </c>
      <c r="B28" s="16">
        <f>B22+B17+B27</f>
        <v>61805</v>
      </c>
      <c r="C28" s="17">
        <f>C22+C17+C27</f>
        <v>61919</v>
      </c>
      <c r="D28" s="34">
        <f t="shared" si="0"/>
        <v>-1.8411150050872914E-3</v>
      </c>
      <c r="E28" s="19"/>
      <c r="F28" s="16">
        <f>F22+F17+F27</f>
        <v>456824</v>
      </c>
      <c r="G28" s="17">
        <f>G22+G17+G27</f>
        <v>461691</v>
      </c>
      <c r="H28" s="34">
        <f>(F28-G28)/G28</f>
        <v>-1.0541682640553964E-2</v>
      </c>
      <c r="J28" s="41"/>
    </row>
    <row r="29" spans="1:10" ht="15" customHeight="1" x14ac:dyDescent="0.25">
      <c r="A29" s="89" t="s">
        <v>24</v>
      </c>
      <c r="B29" s="65">
        <v>10295</v>
      </c>
      <c r="C29" s="66">
        <v>10793</v>
      </c>
      <c r="D29" s="34">
        <f>(B29-C29)/C29</f>
        <v>-4.6141017326044656E-2</v>
      </c>
      <c r="E29" s="19"/>
      <c r="F29" s="65">
        <v>77154</v>
      </c>
      <c r="G29" s="66">
        <v>72878</v>
      </c>
      <c r="H29" s="34">
        <f>(F29-G29)/G29</f>
        <v>5.8673399379785392E-2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72100</v>
      </c>
      <c r="C31" s="17">
        <f>SUM(C28:C29)</f>
        <v>72712</v>
      </c>
      <c r="D31" s="34">
        <f t="shared" si="0"/>
        <v>-8.4167675211794472E-3</v>
      </c>
      <c r="E31" s="19"/>
      <c r="F31" s="16">
        <f>SUM(F28:F29)</f>
        <v>533978</v>
      </c>
      <c r="G31" s="17">
        <f>SUM(G28:G29)</f>
        <v>534569</v>
      </c>
      <c r="H31" s="34">
        <f t="shared" si="1"/>
        <v>-1.1055635474559878E-3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231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245</v>
      </c>
      <c r="U4" s="100" t="s">
        <v>246</v>
      </c>
      <c r="V4" s="100" t="s">
        <v>247</v>
      </c>
      <c r="W4" s="100" t="s">
        <v>248</v>
      </c>
      <c r="X4" s="100" t="s">
        <v>249</v>
      </c>
      <c r="Y4" s="100" t="s">
        <v>250</v>
      </c>
      <c r="Z4" s="100" t="s">
        <v>65</v>
      </c>
      <c r="AA4" s="100" t="s">
        <v>251</v>
      </c>
      <c r="AB4" s="100" t="s">
        <v>252</v>
      </c>
      <c r="AC4" s="100" t="s">
        <v>68</v>
      </c>
      <c r="AD4" s="100" t="s">
        <v>69</v>
      </c>
      <c r="AE4" s="100" t="s">
        <v>253</v>
      </c>
      <c r="AF4" s="100" t="s">
        <v>254</v>
      </c>
      <c r="AG4" s="100" t="s">
        <v>61</v>
      </c>
    </row>
    <row r="5" spans="1:33" ht="14.25" x14ac:dyDescent="0.2">
      <c r="A5" s="101" t="s">
        <v>70</v>
      </c>
      <c r="B5" s="101" t="s">
        <v>71</v>
      </c>
      <c r="C5" s="102">
        <v>36974</v>
      </c>
      <c r="D5" s="102">
        <v>1598</v>
      </c>
      <c r="E5" s="102">
        <v>38572</v>
      </c>
      <c r="F5" s="103">
        <v>8.1872493198328303E-2</v>
      </c>
      <c r="G5" s="102">
        <v>148</v>
      </c>
      <c r="H5" s="102">
        <v>0</v>
      </c>
      <c r="I5" s="102">
        <v>148</v>
      </c>
      <c r="J5" s="116">
        <v>4.6923076923076898</v>
      </c>
      <c r="K5" s="106">
        <v>0</v>
      </c>
      <c r="L5" s="103">
        <v>-1</v>
      </c>
      <c r="M5" s="106">
        <v>38720</v>
      </c>
      <c r="N5" s="103">
        <v>8.3834849545136508E-2</v>
      </c>
      <c r="O5" s="106">
        <v>519</v>
      </c>
      <c r="P5" s="106">
        <v>39239</v>
      </c>
      <c r="Q5" s="117">
        <v>6.8222034682710403E-2</v>
      </c>
      <c r="R5" s="104">
        <v>4</v>
      </c>
      <c r="S5" s="101" t="s">
        <v>72</v>
      </c>
      <c r="T5" s="106">
        <v>33981</v>
      </c>
      <c r="U5" s="106">
        <v>35653</v>
      </c>
      <c r="V5" s="106">
        <v>1672</v>
      </c>
      <c r="W5" s="106">
        <v>26</v>
      </c>
      <c r="X5" s="106">
        <v>26</v>
      </c>
      <c r="Y5" s="106">
        <v>0</v>
      </c>
      <c r="Z5" s="106">
        <v>46</v>
      </c>
      <c r="AA5" s="106">
        <v>1008</v>
      </c>
      <c r="AB5" s="106">
        <v>35725</v>
      </c>
      <c r="AC5" s="106">
        <v>36733</v>
      </c>
      <c r="AD5" s="101" t="s">
        <v>73</v>
      </c>
      <c r="AE5" s="106">
        <v>4036</v>
      </c>
      <c r="AF5" s="106">
        <v>16</v>
      </c>
      <c r="AG5" s="105" t="s">
        <v>72</v>
      </c>
    </row>
    <row r="6" spans="1:33" ht="14.25" x14ac:dyDescent="0.2">
      <c r="A6" s="101" t="s">
        <v>74</v>
      </c>
      <c r="B6" s="101" t="s">
        <v>75</v>
      </c>
      <c r="C6" s="102">
        <v>4279</v>
      </c>
      <c r="D6" s="102">
        <v>36</v>
      </c>
      <c r="E6" s="102">
        <v>4315</v>
      </c>
      <c r="F6" s="103">
        <v>4.0511212925006E-2</v>
      </c>
      <c r="G6" s="102">
        <v>0</v>
      </c>
      <c r="H6" s="102">
        <v>0</v>
      </c>
      <c r="I6" s="102">
        <v>0</v>
      </c>
      <c r="J6" s="116">
        <v>-1</v>
      </c>
      <c r="K6" s="106">
        <v>0</v>
      </c>
      <c r="L6" s="103">
        <v>0</v>
      </c>
      <c r="M6" s="106">
        <v>4315</v>
      </c>
      <c r="N6" s="103">
        <v>2.9096112568566701E-2</v>
      </c>
      <c r="O6" s="106">
        <v>1231</v>
      </c>
      <c r="P6" s="106">
        <v>5546</v>
      </c>
      <c r="Q6" s="117">
        <v>-7.4587018187885892E-2</v>
      </c>
      <c r="R6" s="104">
        <v>5</v>
      </c>
      <c r="S6" s="101" t="s">
        <v>72</v>
      </c>
      <c r="T6" s="106">
        <v>4131</v>
      </c>
      <c r="U6" s="106">
        <v>4147</v>
      </c>
      <c r="V6" s="106">
        <v>16</v>
      </c>
      <c r="W6" s="106">
        <v>46</v>
      </c>
      <c r="X6" s="106">
        <v>46</v>
      </c>
      <c r="Y6" s="106">
        <v>0</v>
      </c>
      <c r="Z6" s="106">
        <v>0</v>
      </c>
      <c r="AA6" s="106">
        <v>1800</v>
      </c>
      <c r="AB6" s="106">
        <v>4193</v>
      </c>
      <c r="AC6" s="106">
        <v>5993</v>
      </c>
      <c r="AD6" s="101" t="s">
        <v>77</v>
      </c>
      <c r="AE6" s="106">
        <v>4036</v>
      </c>
      <c r="AF6" s="106">
        <v>16</v>
      </c>
      <c r="AG6" s="107"/>
    </row>
    <row r="7" spans="1:33" ht="14.25" x14ac:dyDescent="0.2">
      <c r="A7" s="101" t="s">
        <v>78</v>
      </c>
      <c r="B7" s="101" t="s">
        <v>79</v>
      </c>
      <c r="C7" s="102">
        <v>22412</v>
      </c>
      <c r="D7" s="102">
        <v>0</v>
      </c>
      <c r="E7" s="102">
        <v>22412</v>
      </c>
      <c r="F7" s="103">
        <v>3.70164723301869E-2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22412</v>
      </c>
      <c r="N7" s="103">
        <v>3.70164723301869E-2</v>
      </c>
      <c r="O7" s="106">
        <v>0</v>
      </c>
      <c r="P7" s="106">
        <v>22412</v>
      </c>
      <c r="Q7" s="117">
        <v>2.4876531918785402E-2</v>
      </c>
      <c r="R7" s="104">
        <v>4</v>
      </c>
      <c r="S7" s="101" t="s">
        <v>72</v>
      </c>
      <c r="T7" s="106">
        <v>21612</v>
      </c>
      <c r="U7" s="106">
        <v>21612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256</v>
      </c>
      <c r="AB7" s="106">
        <v>21612</v>
      </c>
      <c r="AC7" s="106">
        <v>21868</v>
      </c>
      <c r="AD7" s="101" t="s">
        <v>80</v>
      </c>
      <c r="AE7" s="106">
        <v>4036</v>
      </c>
      <c r="AF7" s="106">
        <v>16</v>
      </c>
      <c r="AG7" s="107"/>
    </row>
    <row r="8" spans="1:33" ht="14.25" x14ac:dyDescent="0.2">
      <c r="A8" s="101" t="s">
        <v>81</v>
      </c>
      <c r="B8" s="101" t="s">
        <v>82</v>
      </c>
      <c r="C8" s="102">
        <v>281164</v>
      </c>
      <c r="D8" s="102">
        <v>27746</v>
      </c>
      <c r="E8" s="102">
        <v>308910</v>
      </c>
      <c r="F8" s="103">
        <v>4.0174557797016001E-2</v>
      </c>
      <c r="G8" s="102">
        <v>268778</v>
      </c>
      <c r="H8" s="102">
        <v>9324</v>
      </c>
      <c r="I8" s="102">
        <v>278102</v>
      </c>
      <c r="J8" s="116">
        <v>5.11391984034592E-2</v>
      </c>
      <c r="K8" s="106">
        <v>15930</v>
      </c>
      <c r="L8" s="103">
        <v>0.173394225103123</v>
      </c>
      <c r="M8" s="106">
        <v>602942</v>
      </c>
      <c r="N8" s="103">
        <v>4.8363231077657602E-2</v>
      </c>
      <c r="O8" s="106">
        <v>5499</v>
      </c>
      <c r="P8" s="106">
        <v>608441</v>
      </c>
      <c r="Q8" s="117">
        <v>4.6013588320645893E-2</v>
      </c>
      <c r="R8" s="104">
        <v>2</v>
      </c>
      <c r="S8" s="101" t="s">
        <v>72</v>
      </c>
      <c r="T8" s="106">
        <v>270917</v>
      </c>
      <c r="U8" s="106">
        <v>296979</v>
      </c>
      <c r="V8" s="106">
        <v>26062</v>
      </c>
      <c r="W8" s="106">
        <v>257318</v>
      </c>
      <c r="X8" s="106">
        <v>264572</v>
      </c>
      <c r="Y8" s="106">
        <v>7254</v>
      </c>
      <c r="Z8" s="106">
        <v>13576</v>
      </c>
      <c r="AA8" s="106">
        <v>6549</v>
      </c>
      <c r="AB8" s="106">
        <v>575127</v>
      </c>
      <c r="AC8" s="106">
        <v>581676</v>
      </c>
      <c r="AD8" s="101" t="s">
        <v>83</v>
      </c>
      <c r="AE8" s="106">
        <v>4036</v>
      </c>
      <c r="AF8" s="106">
        <v>16</v>
      </c>
      <c r="AG8" s="107"/>
    </row>
    <row r="9" spans="1:33" ht="14.25" x14ac:dyDescent="0.2">
      <c r="A9" s="101" t="s">
        <v>84</v>
      </c>
      <c r="B9" s="101" t="s">
        <v>85</v>
      </c>
      <c r="C9" s="102">
        <v>527</v>
      </c>
      <c r="D9" s="102">
        <v>6</v>
      </c>
      <c r="E9" s="102">
        <v>533</v>
      </c>
      <c r="F9" s="103">
        <v>5.96421471172962E-2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533</v>
      </c>
      <c r="N9" s="103">
        <v>5.96421471172962E-2</v>
      </c>
      <c r="O9" s="106">
        <v>738</v>
      </c>
      <c r="P9" s="106">
        <v>1271</v>
      </c>
      <c r="Q9" s="117">
        <v>3.9494470774091607E-3</v>
      </c>
      <c r="R9" s="104">
        <v>5</v>
      </c>
      <c r="S9" s="101" t="s">
        <v>72</v>
      </c>
      <c r="T9" s="106">
        <v>501</v>
      </c>
      <c r="U9" s="106">
        <v>503</v>
      </c>
      <c r="V9" s="106">
        <v>2</v>
      </c>
      <c r="W9" s="106">
        <v>0</v>
      </c>
      <c r="X9" s="106">
        <v>0</v>
      </c>
      <c r="Y9" s="106">
        <v>0</v>
      </c>
      <c r="Z9" s="106">
        <v>0</v>
      </c>
      <c r="AA9" s="106">
        <v>763</v>
      </c>
      <c r="AB9" s="106">
        <v>503</v>
      </c>
      <c r="AC9" s="106">
        <v>1266</v>
      </c>
      <c r="AD9" s="101" t="s">
        <v>86</v>
      </c>
      <c r="AE9" s="106">
        <v>4036</v>
      </c>
      <c r="AF9" s="106">
        <v>16</v>
      </c>
      <c r="AG9" s="107"/>
    </row>
    <row r="10" spans="1:33" ht="14.25" x14ac:dyDescent="0.2">
      <c r="A10" s="101" t="s">
        <v>87</v>
      </c>
      <c r="B10" s="101" t="s">
        <v>88</v>
      </c>
      <c r="C10" s="102">
        <v>114059</v>
      </c>
      <c r="D10" s="102">
        <v>40976</v>
      </c>
      <c r="E10" s="102">
        <v>155035</v>
      </c>
      <c r="F10" s="103">
        <v>1.65629569402461E-2</v>
      </c>
      <c r="G10" s="102">
        <v>10383</v>
      </c>
      <c r="H10" s="102">
        <v>214</v>
      </c>
      <c r="I10" s="102">
        <v>10597</v>
      </c>
      <c r="J10" s="116">
        <v>0.31460116610842298</v>
      </c>
      <c r="K10" s="106">
        <v>0</v>
      </c>
      <c r="L10" s="103">
        <v>0</v>
      </c>
      <c r="M10" s="106">
        <v>165632</v>
      </c>
      <c r="N10" s="103">
        <v>3.15251915052625E-2</v>
      </c>
      <c r="O10" s="106">
        <v>9161</v>
      </c>
      <c r="P10" s="106">
        <v>174793</v>
      </c>
      <c r="Q10" s="117">
        <v>1.4604387120741601E-2</v>
      </c>
      <c r="R10" s="104">
        <v>3</v>
      </c>
      <c r="S10" s="101" t="s">
        <v>72</v>
      </c>
      <c r="T10" s="106">
        <v>111407</v>
      </c>
      <c r="U10" s="106">
        <v>152509</v>
      </c>
      <c r="V10" s="106">
        <v>41102</v>
      </c>
      <c r="W10" s="106">
        <v>7973</v>
      </c>
      <c r="X10" s="106">
        <v>8061</v>
      </c>
      <c r="Y10" s="106">
        <v>88</v>
      </c>
      <c r="Z10" s="106">
        <v>0</v>
      </c>
      <c r="AA10" s="106">
        <v>11707</v>
      </c>
      <c r="AB10" s="106">
        <v>160570</v>
      </c>
      <c r="AC10" s="106">
        <v>172277</v>
      </c>
      <c r="AD10" s="101" t="s">
        <v>89</v>
      </c>
      <c r="AE10" s="106">
        <v>4036</v>
      </c>
      <c r="AF10" s="106">
        <v>16</v>
      </c>
      <c r="AG10" s="107"/>
    </row>
    <row r="11" spans="1:33" ht="14.25" x14ac:dyDescent="0.2">
      <c r="A11" s="101" t="s">
        <v>90</v>
      </c>
      <c r="B11" s="101" t="s">
        <v>91</v>
      </c>
      <c r="C11" s="102">
        <v>7676</v>
      </c>
      <c r="D11" s="102">
        <v>112</v>
      </c>
      <c r="E11" s="102">
        <v>7788</v>
      </c>
      <c r="F11" s="103">
        <v>-1.6542492738982201E-2</v>
      </c>
      <c r="G11" s="102">
        <v>0</v>
      </c>
      <c r="H11" s="102">
        <v>0</v>
      </c>
      <c r="I11" s="102">
        <v>0</v>
      </c>
      <c r="J11" s="116">
        <v>0</v>
      </c>
      <c r="K11" s="106">
        <v>2303</v>
      </c>
      <c r="L11" s="103">
        <v>0.74469696969696997</v>
      </c>
      <c r="M11" s="106">
        <v>10091</v>
      </c>
      <c r="N11" s="103">
        <v>9.2217772486199806E-2</v>
      </c>
      <c r="O11" s="106">
        <v>856</v>
      </c>
      <c r="P11" s="106">
        <v>10947</v>
      </c>
      <c r="Q11" s="117">
        <v>5.3812090874085498E-2</v>
      </c>
      <c r="R11" s="104">
        <v>5</v>
      </c>
      <c r="S11" s="101" t="s">
        <v>72</v>
      </c>
      <c r="T11" s="106">
        <v>7891</v>
      </c>
      <c r="U11" s="106">
        <v>7919</v>
      </c>
      <c r="V11" s="106">
        <v>28</v>
      </c>
      <c r="W11" s="106">
        <v>0</v>
      </c>
      <c r="X11" s="106">
        <v>0</v>
      </c>
      <c r="Y11" s="106">
        <v>0</v>
      </c>
      <c r="Z11" s="106">
        <v>1320</v>
      </c>
      <c r="AA11" s="106">
        <v>1149</v>
      </c>
      <c r="AB11" s="106">
        <v>9239</v>
      </c>
      <c r="AC11" s="106">
        <v>10388</v>
      </c>
      <c r="AD11" s="101" t="s">
        <v>92</v>
      </c>
      <c r="AE11" s="106">
        <v>4036</v>
      </c>
      <c r="AF11" s="106">
        <v>16</v>
      </c>
      <c r="AG11" s="107"/>
    </row>
    <row r="12" spans="1:33" ht="14.25" x14ac:dyDescent="0.2">
      <c r="A12" s="101" t="s">
        <v>93</v>
      </c>
      <c r="B12" s="101" t="s">
        <v>94</v>
      </c>
      <c r="C12" s="102">
        <v>1631</v>
      </c>
      <c r="D12" s="102">
        <v>44</v>
      </c>
      <c r="E12" s="102">
        <v>1675</v>
      </c>
      <c r="F12" s="103">
        <v>0.51446654611211606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1675</v>
      </c>
      <c r="N12" s="103">
        <v>0.51446654611211606</v>
      </c>
      <c r="O12" s="106">
        <v>1199</v>
      </c>
      <c r="P12" s="106">
        <v>2874</v>
      </c>
      <c r="Q12" s="117">
        <v>0.22820512820512801</v>
      </c>
      <c r="R12" s="104">
        <v>5</v>
      </c>
      <c r="S12" s="101" t="s">
        <v>72</v>
      </c>
      <c r="T12" s="106">
        <v>1072</v>
      </c>
      <c r="U12" s="106">
        <v>1106</v>
      </c>
      <c r="V12" s="106">
        <v>34</v>
      </c>
      <c r="W12" s="106">
        <v>0</v>
      </c>
      <c r="X12" s="106">
        <v>0</v>
      </c>
      <c r="Y12" s="106">
        <v>0</v>
      </c>
      <c r="Z12" s="106">
        <v>0</v>
      </c>
      <c r="AA12" s="106">
        <v>1234</v>
      </c>
      <c r="AB12" s="106">
        <v>1106</v>
      </c>
      <c r="AC12" s="106">
        <v>2340</v>
      </c>
      <c r="AD12" s="101" t="s">
        <v>95</v>
      </c>
      <c r="AE12" s="106">
        <v>4036</v>
      </c>
      <c r="AF12" s="106">
        <v>16</v>
      </c>
      <c r="AG12" s="107"/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72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98</v>
      </c>
      <c r="AE13" s="106">
        <v>4036</v>
      </c>
      <c r="AF13" s="106">
        <v>16</v>
      </c>
      <c r="AG13" s="107"/>
    </row>
    <row r="14" spans="1:33" ht="14.25" x14ac:dyDescent="0.2">
      <c r="A14" s="101" t="s">
        <v>99</v>
      </c>
      <c r="B14" s="101" t="s">
        <v>100</v>
      </c>
      <c r="C14" s="102">
        <v>7839</v>
      </c>
      <c r="D14" s="102">
        <v>624</v>
      </c>
      <c r="E14" s="102">
        <v>8463</v>
      </c>
      <c r="F14" s="103">
        <v>1.31689213456243E-2</v>
      </c>
      <c r="G14" s="102">
        <v>0</v>
      </c>
      <c r="H14" s="102">
        <v>0</v>
      </c>
      <c r="I14" s="102">
        <v>0</v>
      </c>
      <c r="J14" s="116">
        <v>0</v>
      </c>
      <c r="K14" s="106">
        <v>2754</v>
      </c>
      <c r="L14" s="103">
        <v>-5.1979345955249598E-2</v>
      </c>
      <c r="M14" s="106">
        <v>11217</v>
      </c>
      <c r="N14" s="103">
        <v>-3.6418546811156504E-3</v>
      </c>
      <c r="O14" s="106">
        <v>521</v>
      </c>
      <c r="P14" s="106">
        <v>11738</v>
      </c>
      <c r="Q14" s="117">
        <v>-3.5734822968865501E-2</v>
      </c>
      <c r="R14" s="104">
        <v>5</v>
      </c>
      <c r="S14" s="101" t="s">
        <v>72</v>
      </c>
      <c r="T14" s="106">
        <v>8259</v>
      </c>
      <c r="U14" s="106">
        <v>8353</v>
      </c>
      <c r="V14" s="106">
        <v>94</v>
      </c>
      <c r="W14" s="106">
        <v>0</v>
      </c>
      <c r="X14" s="106">
        <v>0</v>
      </c>
      <c r="Y14" s="106">
        <v>0</v>
      </c>
      <c r="Z14" s="106">
        <v>2905</v>
      </c>
      <c r="AA14" s="106">
        <v>915</v>
      </c>
      <c r="AB14" s="106">
        <v>11258</v>
      </c>
      <c r="AC14" s="106">
        <v>12173</v>
      </c>
      <c r="AD14" s="101" t="s">
        <v>101</v>
      </c>
      <c r="AE14" s="106">
        <v>4036</v>
      </c>
      <c r="AF14" s="106">
        <v>16</v>
      </c>
      <c r="AG14" s="107"/>
    </row>
    <row r="15" spans="1:33" ht="14.25" x14ac:dyDescent="0.2">
      <c r="A15" s="101" t="s">
        <v>102</v>
      </c>
      <c r="B15" s="101" t="s">
        <v>103</v>
      </c>
      <c r="C15" s="102">
        <v>6495</v>
      </c>
      <c r="D15" s="102">
        <v>198</v>
      </c>
      <c r="E15" s="102">
        <v>6693</v>
      </c>
      <c r="F15" s="103">
        <v>1.33232399697199E-2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6693</v>
      </c>
      <c r="N15" s="103">
        <v>1.33232399697199E-2</v>
      </c>
      <c r="O15" s="106">
        <v>414</v>
      </c>
      <c r="P15" s="106">
        <v>7107</v>
      </c>
      <c r="Q15" s="117">
        <v>2.1414199482609898E-2</v>
      </c>
      <c r="R15" s="104">
        <v>5</v>
      </c>
      <c r="S15" s="101" t="s">
        <v>72</v>
      </c>
      <c r="T15" s="106">
        <v>6551</v>
      </c>
      <c r="U15" s="106">
        <v>6605</v>
      </c>
      <c r="V15" s="106">
        <v>54</v>
      </c>
      <c r="W15" s="106">
        <v>0</v>
      </c>
      <c r="X15" s="106">
        <v>0</v>
      </c>
      <c r="Y15" s="106">
        <v>0</v>
      </c>
      <c r="Z15" s="106">
        <v>0</v>
      </c>
      <c r="AA15" s="106">
        <v>353</v>
      </c>
      <c r="AB15" s="106">
        <v>6605</v>
      </c>
      <c r="AC15" s="106">
        <v>6958</v>
      </c>
      <c r="AD15" s="101" t="s">
        <v>104</v>
      </c>
      <c r="AE15" s="106">
        <v>4036</v>
      </c>
      <c r="AF15" s="106">
        <v>16</v>
      </c>
      <c r="AG15" s="107"/>
    </row>
    <row r="16" spans="1:33" ht="14.25" x14ac:dyDescent="0.2">
      <c r="A16" s="101" t="s">
        <v>105</v>
      </c>
      <c r="B16" s="101" t="s">
        <v>106</v>
      </c>
      <c r="C16" s="102">
        <v>9879</v>
      </c>
      <c r="D16" s="102">
        <v>782</v>
      </c>
      <c r="E16" s="102">
        <v>10661</v>
      </c>
      <c r="F16" s="103">
        <v>-0.12686322686322699</v>
      </c>
      <c r="G16" s="102">
        <v>0</v>
      </c>
      <c r="H16" s="102">
        <v>0</v>
      </c>
      <c r="I16" s="102">
        <v>0</v>
      </c>
      <c r="J16" s="116">
        <v>0</v>
      </c>
      <c r="K16" s="106">
        <v>3073</v>
      </c>
      <c r="L16" s="103">
        <v>6.0386473429951702E-2</v>
      </c>
      <c r="M16" s="106">
        <v>13734</v>
      </c>
      <c r="N16" s="103">
        <v>-9.0945194598888002E-2</v>
      </c>
      <c r="O16" s="106">
        <v>3289</v>
      </c>
      <c r="P16" s="106">
        <v>17023</v>
      </c>
      <c r="Q16" s="117">
        <v>-4.4778631951068994E-2</v>
      </c>
      <c r="R16" s="104">
        <v>5</v>
      </c>
      <c r="S16" s="101" t="s">
        <v>72</v>
      </c>
      <c r="T16" s="106">
        <v>11234</v>
      </c>
      <c r="U16" s="106">
        <v>12210</v>
      </c>
      <c r="V16" s="106">
        <v>976</v>
      </c>
      <c r="W16" s="106">
        <v>0</v>
      </c>
      <c r="X16" s="106">
        <v>0</v>
      </c>
      <c r="Y16" s="106">
        <v>0</v>
      </c>
      <c r="Z16" s="106">
        <v>2898</v>
      </c>
      <c r="AA16" s="106">
        <v>2713</v>
      </c>
      <c r="AB16" s="106">
        <v>15108</v>
      </c>
      <c r="AC16" s="106">
        <v>17821</v>
      </c>
      <c r="AD16" s="101" t="s">
        <v>107</v>
      </c>
      <c r="AE16" s="106">
        <v>4036</v>
      </c>
      <c r="AF16" s="106">
        <v>16</v>
      </c>
      <c r="AG16" s="107"/>
    </row>
    <row r="17" spans="1:33" ht="14.25" x14ac:dyDescent="0.2">
      <c r="A17" s="101" t="s">
        <v>108</v>
      </c>
      <c r="B17" s="101" t="s">
        <v>109</v>
      </c>
      <c r="C17" s="102">
        <v>72637</v>
      </c>
      <c r="D17" s="102">
        <v>402</v>
      </c>
      <c r="E17" s="102">
        <v>73039</v>
      </c>
      <c r="F17" s="103">
        <v>2.41313553380633E-2</v>
      </c>
      <c r="G17" s="102">
        <v>5628</v>
      </c>
      <c r="H17" s="102">
        <v>0</v>
      </c>
      <c r="I17" s="102">
        <v>5628</v>
      </c>
      <c r="J17" s="116">
        <v>-1.48783476282163E-2</v>
      </c>
      <c r="K17" s="106">
        <v>0</v>
      </c>
      <c r="L17" s="103">
        <v>0</v>
      </c>
      <c r="M17" s="106">
        <v>78667</v>
      </c>
      <c r="N17" s="103">
        <v>2.12382028014695E-2</v>
      </c>
      <c r="O17" s="106">
        <v>920</v>
      </c>
      <c r="P17" s="106">
        <v>79587</v>
      </c>
      <c r="Q17" s="117">
        <v>2.5592453705493502E-2</v>
      </c>
      <c r="R17" s="104">
        <v>4</v>
      </c>
      <c r="S17" s="101" t="s">
        <v>72</v>
      </c>
      <c r="T17" s="106">
        <v>70256</v>
      </c>
      <c r="U17" s="106">
        <v>71318</v>
      </c>
      <c r="V17" s="106">
        <v>1062</v>
      </c>
      <c r="W17" s="106">
        <v>5713</v>
      </c>
      <c r="X17" s="106">
        <v>5713</v>
      </c>
      <c r="Y17" s="106">
        <v>0</v>
      </c>
      <c r="Z17" s="106">
        <v>0</v>
      </c>
      <c r="AA17" s="106">
        <v>570</v>
      </c>
      <c r="AB17" s="106">
        <v>77031</v>
      </c>
      <c r="AC17" s="106">
        <v>77601</v>
      </c>
      <c r="AD17" s="101" t="s">
        <v>110</v>
      </c>
      <c r="AE17" s="106">
        <v>4036</v>
      </c>
      <c r="AF17" s="106">
        <v>16</v>
      </c>
      <c r="AG17" s="107"/>
    </row>
    <row r="18" spans="1:33" ht="14.25" x14ac:dyDescent="0.2">
      <c r="A18" s="101" t="s">
        <v>111</v>
      </c>
      <c r="B18" s="101" t="s">
        <v>112</v>
      </c>
      <c r="C18" s="102">
        <v>1151</v>
      </c>
      <c r="D18" s="102">
        <v>6</v>
      </c>
      <c r="E18" s="102">
        <v>1157</v>
      </c>
      <c r="F18" s="103">
        <v>0.16048144433299902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1157</v>
      </c>
      <c r="N18" s="103">
        <v>0.16048144433299902</v>
      </c>
      <c r="O18" s="106">
        <v>1402</v>
      </c>
      <c r="P18" s="106">
        <v>2559</v>
      </c>
      <c r="Q18" s="117">
        <v>0.106355382619974</v>
      </c>
      <c r="R18" s="104">
        <v>5</v>
      </c>
      <c r="S18" s="101" t="s">
        <v>72</v>
      </c>
      <c r="T18" s="106">
        <v>993</v>
      </c>
      <c r="U18" s="106">
        <v>997</v>
      </c>
      <c r="V18" s="106">
        <v>4</v>
      </c>
      <c r="W18" s="106">
        <v>0</v>
      </c>
      <c r="X18" s="106">
        <v>0</v>
      </c>
      <c r="Y18" s="106">
        <v>0</v>
      </c>
      <c r="Z18" s="106">
        <v>0</v>
      </c>
      <c r="AA18" s="106">
        <v>1316</v>
      </c>
      <c r="AB18" s="106">
        <v>997</v>
      </c>
      <c r="AC18" s="106">
        <v>2313</v>
      </c>
      <c r="AD18" s="101" t="s">
        <v>113</v>
      </c>
      <c r="AE18" s="106">
        <v>4036</v>
      </c>
      <c r="AF18" s="106">
        <v>16</v>
      </c>
      <c r="AG18" s="107"/>
    </row>
    <row r="19" spans="1:33" ht="14.25" x14ac:dyDescent="0.2">
      <c r="A19" s="101" t="s">
        <v>114</v>
      </c>
      <c r="B19" s="101" t="s">
        <v>115</v>
      </c>
      <c r="C19" s="102">
        <v>39455</v>
      </c>
      <c r="D19" s="102">
        <v>2</v>
      </c>
      <c r="E19" s="102">
        <v>39457</v>
      </c>
      <c r="F19" s="103">
        <v>-8.169523905283799E-3</v>
      </c>
      <c r="G19" s="102">
        <v>16286</v>
      </c>
      <c r="H19" s="102">
        <v>0</v>
      </c>
      <c r="I19" s="102">
        <v>16286</v>
      </c>
      <c r="J19" s="116">
        <v>-5.6431054461181906E-2</v>
      </c>
      <c r="K19" s="106">
        <v>0</v>
      </c>
      <c r="L19" s="103">
        <v>0</v>
      </c>
      <c r="M19" s="106">
        <v>55743</v>
      </c>
      <c r="N19" s="103">
        <v>-2.2772693804565102E-2</v>
      </c>
      <c r="O19" s="106">
        <v>0</v>
      </c>
      <c r="P19" s="106">
        <v>55743</v>
      </c>
      <c r="Q19" s="117">
        <v>-2.4346273672419198E-2</v>
      </c>
      <c r="R19" s="104">
        <v>4</v>
      </c>
      <c r="S19" s="101" t="s">
        <v>72</v>
      </c>
      <c r="T19" s="106">
        <v>39778</v>
      </c>
      <c r="U19" s="106">
        <v>39782</v>
      </c>
      <c r="V19" s="106">
        <v>4</v>
      </c>
      <c r="W19" s="106">
        <v>17260</v>
      </c>
      <c r="X19" s="106">
        <v>17260</v>
      </c>
      <c r="Y19" s="106">
        <v>0</v>
      </c>
      <c r="Z19" s="106">
        <v>0</v>
      </c>
      <c r="AA19" s="106">
        <v>92</v>
      </c>
      <c r="AB19" s="106">
        <v>57042</v>
      </c>
      <c r="AC19" s="106">
        <v>57134</v>
      </c>
      <c r="AD19" s="101" t="s">
        <v>116</v>
      </c>
      <c r="AE19" s="106">
        <v>4036</v>
      </c>
      <c r="AF19" s="106">
        <v>16</v>
      </c>
      <c r="AG19" s="107"/>
    </row>
    <row r="20" spans="1:33" ht="14.25" x14ac:dyDescent="0.2">
      <c r="A20" s="101" t="s">
        <v>117</v>
      </c>
      <c r="B20" s="101" t="s">
        <v>118</v>
      </c>
      <c r="C20" s="102">
        <v>1359</v>
      </c>
      <c r="D20" s="102">
        <v>38</v>
      </c>
      <c r="E20" s="102">
        <v>1397</v>
      </c>
      <c r="F20" s="103">
        <v>0.13117408906882602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1397</v>
      </c>
      <c r="N20" s="103">
        <v>0.13117408906882602</v>
      </c>
      <c r="O20" s="106">
        <v>1061</v>
      </c>
      <c r="P20" s="106">
        <v>2458</v>
      </c>
      <c r="Q20" s="117">
        <v>6.3148788927335608E-2</v>
      </c>
      <c r="R20" s="104">
        <v>5</v>
      </c>
      <c r="S20" s="101" t="s">
        <v>72</v>
      </c>
      <c r="T20" s="106">
        <v>1207</v>
      </c>
      <c r="U20" s="106">
        <v>1235</v>
      </c>
      <c r="V20" s="106">
        <v>28</v>
      </c>
      <c r="W20" s="106">
        <v>0</v>
      </c>
      <c r="X20" s="106">
        <v>0</v>
      </c>
      <c r="Y20" s="106">
        <v>0</v>
      </c>
      <c r="Z20" s="106">
        <v>0</v>
      </c>
      <c r="AA20" s="106">
        <v>1077</v>
      </c>
      <c r="AB20" s="106">
        <v>1235</v>
      </c>
      <c r="AC20" s="106">
        <v>2312</v>
      </c>
      <c r="AD20" s="101" t="s">
        <v>119</v>
      </c>
      <c r="AE20" s="106">
        <v>4036</v>
      </c>
      <c r="AF20" s="106">
        <v>16</v>
      </c>
      <c r="AG20" s="107"/>
    </row>
    <row r="21" spans="1:33" ht="14.25" x14ac:dyDescent="0.2">
      <c r="A21" s="101" t="s">
        <v>120</v>
      </c>
      <c r="B21" s="101" t="s">
        <v>121</v>
      </c>
      <c r="C21" s="102">
        <v>25334</v>
      </c>
      <c r="D21" s="102">
        <v>5758</v>
      </c>
      <c r="E21" s="102">
        <v>31092</v>
      </c>
      <c r="F21" s="103">
        <v>-5.2469925774251301E-3</v>
      </c>
      <c r="G21" s="102">
        <v>140</v>
      </c>
      <c r="H21" s="102">
        <v>0</v>
      </c>
      <c r="I21" s="102">
        <v>140</v>
      </c>
      <c r="J21" s="116">
        <v>0</v>
      </c>
      <c r="K21" s="106">
        <v>0</v>
      </c>
      <c r="L21" s="103">
        <v>-1</v>
      </c>
      <c r="M21" s="106">
        <v>31232</v>
      </c>
      <c r="N21" s="103">
        <v>-1.6191016191016198E-2</v>
      </c>
      <c r="O21" s="106">
        <v>114</v>
      </c>
      <c r="P21" s="106">
        <v>31346</v>
      </c>
      <c r="Q21" s="117">
        <v>-1.63183330195192E-2</v>
      </c>
      <c r="R21" s="104">
        <v>4</v>
      </c>
      <c r="S21" s="101" t="s">
        <v>72</v>
      </c>
      <c r="T21" s="106">
        <v>26226</v>
      </c>
      <c r="U21" s="106">
        <v>31256</v>
      </c>
      <c r="V21" s="106">
        <v>5030</v>
      </c>
      <c r="W21" s="106">
        <v>0</v>
      </c>
      <c r="X21" s="106">
        <v>0</v>
      </c>
      <c r="Y21" s="106">
        <v>0</v>
      </c>
      <c r="Z21" s="106">
        <v>490</v>
      </c>
      <c r="AA21" s="106">
        <v>120</v>
      </c>
      <c r="AB21" s="106">
        <v>31746</v>
      </c>
      <c r="AC21" s="106">
        <v>31866</v>
      </c>
      <c r="AD21" s="101" t="s">
        <v>122</v>
      </c>
      <c r="AE21" s="106">
        <v>4036</v>
      </c>
      <c r="AF21" s="106">
        <v>16</v>
      </c>
      <c r="AG21" s="107"/>
    </row>
    <row r="22" spans="1:33" ht="14.25" x14ac:dyDescent="0.2">
      <c r="A22" s="101" t="s">
        <v>123</v>
      </c>
      <c r="B22" s="101" t="s">
        <v>124</v>
      </c>
      <c r="C22" s="102">
        <v>64447</v>
      </c>
      <c r="D22" s="102">
        <v>486</v>
      </c>
      <c r="E22" s="102">
        <v>64933</v>
      </c>
      <c r="F22" s="103">
        <v>2.0173137048500402E-2</v>
      </c>
      <c r="G22" s="102">
        <v>25897</v>
      </c>
      <c r="H22" s="102">
        <v>196</v>
      </c>
      <c r="I22" s="102">
        <v>26093</v>
      </c>
      <c r="J22" s="116">
        <v>4.5308869481612099E-2</v>
      </c>
      <c r="K22" s="106">
        <v>0</v>
      </c>
      <c r="L22" s="103">
        <v>0</v>
      </c>
      <c r="M22" s="106">
        <v>91026</v>
      </c>
      <c r="N22" s="103">
        <v>2.7253952669533101E-2</v>
      </c>
      <c r="O22" s="106">
        <v>0</v>
      </c>
      <c r="P22" s="106">
        <v>91026</v>
      </c>
      <c r="Q22" s="117">
        <v>2.5691298762761102E-2</v>
      </c>
      <c r="R22" s="104">
        <v>3</v>
      </c>
      <c r="S22" s="101" t="s">
        <v>72</v>
      </c>
      <c r="T22" s="106">
        <v>63197</v>
      </c>
      <c r="U22" s="106">
        <v>63649</v>
      </c>
      <c r="V22" s="106">
        <v>452</v>
      </c>
      <c r="W22" s="106">
        <v>24844</v>
      </c>
      <c r="X22" s="106">
        <v>24962</v>
      </c>
      <c r="Y22" s="106">
        <v>118</v>
      </c>
      <c r="Z22" s="106">
        <v>0</v>
      </c>
      <c r="AA22" s="106">
        <v>135</v>
      </c>
      <c r="AB22" s="106">
        <v>88611</v>
      </c>
      <c r="AC22" s="106">
        <v>88746</v>
      </c>
      <c r="AD22" s="101" t="s">
        <v>125</v>
      </c>
      <c r="AE22" s="106">
        <v>4036</v>
      </c>
      <c r="AF22" s="106">
        <v>16</v>
      </c>
      <c r="AG22" s="107"/>
    </row>
    <row r="23" spans="1:33" ht="14.25" x14ac:dyDescent="0.2">
      <c r="A23" s="101" t="s">
        <v>126</v>
      </c>
      <c r="B23" s="101" t="s">
        <v>127</v>
      </c>
      <c r="C23" s="102">
        <v>19673</v>
      </c>
      <c r="D23" s="102">
        <v>146</v>
      </c>
      <c r="E23" s="102">
        <v>19819</v>
      </c>
      <c r="F23" s="103">
        <v>-4.6205614986690804E-3</v>
      </c>
      <c r="G23" s="102">
        <v>827</v>
      </c>
      <c r="H23" s="102">
        <v>0</v>
      </c>
      <c r="I23" s="102">
        <v>827</v>
      </c>
      <c r="J23" s="116">
        <v>0.705154639175258</v>
      </c>
      <c r="K23" s="106">
        <v>3814</v>
      </c>
      <c r="L23" s="103">
        <v>-0.13573532744164998</v>
      </c>
      <c r="M23" s="106">
        <v>24460</v>
      </c>
      <c r="N23" s="103">
        <v>-1.4067475512918702E-2</v>
      </c>
      <c r="O23" s="106">
        <v>350</v>
      </c>
      <c r="P23" s="106">
        <v>24810</v>
      </c>
      <c r="Q23" s="117">
        <v>-2.7668913622824903E-2</v>
      </c>
      <c r="R23" s="104">
        <v>4</v>
      </c>
      <c r="S23" s="101" t="s">
        <v>72</v>
      </c>
      <c r="T23" s="106">
        <v>19535</v>
      </c>
      <c r="U23" s="106">
        <v>19911</v>
      </c>
      <c r="V23" s="106">
        <v>376</v>
      </c>
      <c r="W23" s="106">
        <v>485</v>
      </c>
      <c r="X23" s="106">
        <v>485</v>
      </c>
      <c r="Y23" s="106">
        <v>0</v>
      </c>
      <c r="Z23" s="106">
        <v>4413</v>
      </c>
      <c r="AA23" s="106">
        <v>707</v>
      </c>
      <c r="AB23" s="106">
        <v>24809</v>
      </c>
      <c r="AC23" s="106">
        <v>25516</v>
      </c>
      <c r="AD23" s="101" t="s">
        <v>128</v>
      </c>
      <c r="AE23" s="106">
        <v>4036</v>
      </c>
      <c r="AF23" s="106">
        <v>16</v>
      </c>
      <c r="AG23" s="107"/>
    </row>
    <row r="24" spans="1:33" ht="14.25" x14ac:dyDescent="0.2">
      <c r="A24" s="101" t="s">
        <v>129</v>
      </c>
      <c r="B24" s="101" t="s">
        <v>130</v>
      </c>
      <c r="C24" s="102">
        <v>5863</v>
      </c>
      <c r="D24" s="102">
        <v>2</v>
      </c>
      <c r="E24" s="102">
        <v>5865</v>
      </c>
      <c r="F24" s="103">
        <v>6.3270485859318298E-2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5865</v>
      </c>
      <c r="N24" s="103">
        <v>6.25E-2</v>
      </c>
      <c r="O24" s="106">
        <v>254</v>
      </c>
      <c r="P24" s="106">
        <v>6119</v>
      </c>
      <c r="Q24" s="117">
        <v>5.5E-2</v>
      </c>
      <c r="R24" s="104">
        <v>4</v>
      </c>
      <c r="S24" s="101" t="s">
        <v>72</v>
      </c>
      <c r="T24" s="106">
        <v>5514</v>
      </c>
      <c r="U24" s="106">
        <v>5516</v>
      </c>
      <c r="V24" s="106">
        <v>2</v>
      </c>
      <c r="W24" s="106">
        <v>4</v>
      </c>
      <c r="X24" s="106">
        <v>4</v>
      </c>
      <c r="Y24" s="106">
        <v>0</v>
      </c>
      <c r="Z24" s="106">
        <v>0</v>
      </c>
      <c r="AA24" s="106">
        <v>280</v>
      </c>
      <c r="AB24" s="106">
        <v>5520</v>
      </c>
      <c r="AC24" s="106">
        <v>5800</v>
      </c>
      <c r="AD24" s="101" t="s">
        <v>131</v>
      </c>
      <c r="AE24" s="106">
        <v>4036</v>
      </c>
      <c r="AF24" s="106">
        <v>16</v>
      </c>
      <c r="AG24" s="107"/>
    </row>
    <row r="25" spans="1:33" ht="14.25" x14ac:dyDescent="0.2">
      <c r="A25" s="101" t="s">
        <v>132</v>
      </c>
      <c r="B25" s="101" t="s">
        <v>133</v>
      </c>
      <c r="C25" s="102">
        <v>12431</v>
      </c>
      <c r="D25" s="102">
        <v>108</v>
      </c>
      <c r="E25" s="102">
        <v>12539</v>
      </c>
      <c r="F25" s="103">
        <v>3.4314938546564394E-2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12539</v>
      </c>
      <c r="N25" s="103">
        <v>3.4314938546564394E-2</v>
      </c>
      <c r="O25" s="106">
        <v>526</v>
      </c>
      <c r="P25" s="106">
        <v>13065</v>
      </c>
      <c r="Q25" s="117">
        <v>-3.51524998153755E-2</v>
      </c>
      <c r="R25" s="104">
        <v>5</v>
      </c>
      <c r="S25" s="101" t="s">
        <v>72</v>
      </c>
      <c r="T25" s="106">
        <v>12003</v>
      </c>
      <c r="U25" s="106">
        <v>12123</v>
      </c>
      <c r="V25" s="106">
        <v>120</v>
      </c>
      <c r="W25" s="106">
        <v>0</v>
      </c>
      <c r="X25" s="106">
        <v>0</v>
      </c>
      <c r="Y25" s="106">
        <v>0</v>
      </c>
      <c r="Z25" s="106">
        <v>0</v>
      </c>
      <c r="AA25" s="106">
        <v>1418</v>
      </c>
      <c r="AB25" s="106">
        <v>12123</v>
      </c>
      <c r="AC25" s="106">
        <v>13541</v>
      </c>
      <c r="AD25" s="101" t="s">
        <v>134</v>
      </c>
      <c r="AE25" s="106">
        <v>4036</v>
      </c>
      <c r="AF25" s="106">
        <v>16</v>
      </c>
      <c r="AG25" s="107"/>
    </row>
    <row r="26" spans="1:33" ht="14.25" x14ac:dyDescent="0.2">
      <c r="A26" s="101" t="s">
        <v>135</v>
      </c>
      <c r="B26" s="101" t="s">
        <v>136</v>
      </c>
      <c r="C26" s="102">
        <v>1377</v>
      </c>
      <c r="D26" s="102">
        <v>0</v>
      </c>
      <c r="E26" s="102">
        <v>1377</v>
      </c>
      <c r="F26" s="103">
        <v>-3.90788555478018E-2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1377</v>
      </c>
      <c r="N26" s="103">
        <v>-3.90788555478018E-2</v>
      </c>
      <c r="O26" s="106">
        <v>708</v>
      </c>
      <c r="P26" s="106">
        <v>2085</v>
      </c>
      <c r="Q26" s="117">
        <v>-1.6509433962264203E-2</v>
      </c>
      <c r="R26" s="104">
        <v>5</v>
      </c>
      <c r="S26" s="101" t="s">
        <v>72</v>
      </c>
      <c r="T26" s="106">
        <v>1429</v>
      </c>
      <c r="U26" s="106">
        <v>1433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687</v>
      </c>
      <c r="AB26" s="106">
        <v>1433</v>
      </c>
      <c r="AC26" s="106">
        <v>2120</v>
      </c>
      <c r="AD26" s="101" t="s">
        <v>137</v>
      </c>
      <c r="AE26" s="106">
        <v>4036</v>
      </c>
      <c r="AF26" s="106">
        <v>16</v>
      </c>
      <c r="AG26" s="107"/>
    </row>
    <row r="27" spans="1:33" ht="14.25" x14ac:dyDescent="0.2">
      <c r="A27" s="101" t="s">
        <v>138</v>
      </c>
      <c r="B27" s="101" t="s">
        <v>139</v>
      </c>
      <c r="C27" s="102">
        <v>9263</v>
      </c>
      <c r="D27" s="102">
        <v>72</v>
      </c>
      <c r="E27" s="102">
        <v>9335</v>
      </c>
      <c r="F27" s="103">
        <v>-9.7806127379916896E-2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9335</v>
      </c>
      <c r="N27" s="103">
        <v>-9.7806127379916896E-2</v>
      </c>
      <c r="O27" s="106">
        <v>322</v>
      </c>
      <c r="P27" s="106">
        <v>9657</v>
      </c>
      <c r="Q27" s="117">
        <v>-9.6040438079191201E-2</v>
      </c>
      <c r="R27" s="104">
        <v>5</v>
      </c>
      <c r="S27" s="101" t="s">
        <v>72</v>
      </c>
      <c r="T27" s="106">
        <v>10213</v>
      </c>
      <c r="U27" s="106">
        <v>10347</v>
      </c>
      <c r="V27" s="106">
        <v>134</v>
      </c>
      <c r="W27" s="106">
        <v>0</v>
      </c>
      <c r="X27" s="106">
        <v>0</v>
      </c>
      <c r="Y27" s="106">
        <v>0</v>
      </c>
      <c r="Z27" s="106">
        <v>0</v>
      </c>
      <c r="AA27" s="106">
        <v>336</v>
      </c>
      <c r="AB27" s="106">
        <v>10347</v>
      </c>
      <c r="AC27" s="106">
        <v>10683</v>
      </c>
      <c r="AD27" s="101" t="s">
        <v>140</v>
      </c>
      <c r="AE27" s="106">
        <v>4036</v>
      </c>
      <c r="AF27" s="106">
        <v>16</v>
      </c>
      <c r="AG27" s="107"/>
    </row>
    <row r="28" spans="1:33" ht="14.25" x14ac:dyDescent="0.2">
      <c r="A28" s="101" t="s">
        <v>141</v>
      </c>
      <c r="B28" s="101" t="s">
        <v>142</v>
      </c>
      <c r="C28" s="102">
        <v>34234</v>
      </c>
      <c r="D28" s="102">
        <v>40</v>
      </c>
      <c r="E28" s="102">
        <v>34274</v>
      </c>
      <c r="F28" s="103">
        <v>-1.36694581139026E-2</v>
      </c>
      <c r="G28" s="102">
        <v>3254</v>
      </c>
      <c r="H28" s="102">
        <v>0</v>
      </c>
      <c r="I28" s="102">
        <v>3254</v>
      </c>
      <c r="J28" s="116">
        <v>-0.48569622253832806</v>
      </c>
      <c r="K28" s="106">
        <v>0</v>
      </c>
      <c r="L28" s="103">
        <v>-1</v>
      </c>
      <c r="M28" s="106">
        <v>37528</v>
      </c>
      <c r="N28" s="103">
        <v>-8.6420955255854692E-2</v>
      </c>
      <c r="O28" s="106">
        <v>161</v>
      </c>
      <c r="P28" s="106">
        <v>37689</v>
      </c>
      <c r="Q28" s="117">
        <v>-9.85002511541129E-2</v>
      </c>
      <c r="R28" s="104">
        <v>4</v>
      </c>
      <c r="S28" s="101" t="s">
        <v>72</v>
      </c>
      <c r="T28" s="106">
        <v>34591</v>
      </c>
      <c r="U28" s="106">
        <v>34749</v>
      </c>
      <c r="V28" s="106">
        <v>158</v>
      </c>
      <c r="W28" s="106">
        <v>6327</v>
      </c>
      <c r="X28" s="106">
        <v>6327</v>
      </c>
      <c r="Y28" s="106">
        <v>0</v>
      </c>
      <c r="Z28" s="106">
        <v>2</v>
      </c>
      <c r="AA28" s="106">
        <v>729</v>
      </c>
      <c r="AB28" s="106">
        <v>41078</v>
      </c>
      <c r="AC28" s="106">
        <v>41807</v>
      </c>
      <c r="AD28" s="101" t="s">
        <v>143</v>
      </c>
      <c r="AE28" s="106">
        <v>4036</v>
      </c>
      <c r="AF28" s="106">
        <v>16</v>
      </c>
      <c r="AG28" s="107"/>
    </row>
    <row r="29" spans="1:33" ht="14.25" x14ac:dyDescent="0.2">
      <c r="A29" s="101" t="s">
        <v>144</v>
      </c>
      <c r="B29" s="101" t="s">
        <v>145</v>
      </c>
      <c r="C29" s="102">
        <v>5683</v>
      </c>
      <c r="D29" s="102">
        <v>58</v>
      </c>
      <c r="E29" s="102">
        <v>5741</v>
      </c>
      <c r="F29" s="103">
        <v>0.86577835554111093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5741</v>
      </c>
      <c r="N29" s="103">
        <v>0.86577835554111093</v>
      </c>
      <c r="O29" s="106">
        <v>529</v>
      </c>
      <c r="P29" s="106">
        <v>6270</v>
      </c>
      <c r="Q29" s="117">
        <v>0.87668362765638996</v>
      </c>
      <c r="R29" s="104">
        <v>5</v>
      </c>
      <c r="S29" s="101" t="s">
        <v>72</v>
      </c>
      <c r="T29" s="106">
        <v>3049</v>
      </c>
      <c r="U29" s="106">
        <v>3077</v>
      </c>
      <c r="V29" s="106">
        <v>28</v>
      </c>
      <c r="W29" s="106">
        <v>0</v>
      </c>
      <c r="X29" s="106">
        <v>0</v>
      </c>
      <c r="Y29" s="106">
        <v>0</v>
      </c>
      <c r="Z29" s="106">
        <v>0</v>
      </c>
      <c r="AA29" s="106">
        <v>264</v>
      </c>
      <c r="AB29" s="106">
        <v>3077</v>
      </c>
      <c r="AC29" s="106">
        <v>3341</v>
      </c>
      <c r="AD29" s="101" t="s">
        <v>146</v>
      </c>
      <c r="AE29" s="106">
        <v>4036</v>
      </c>
      <c r="AF29" s="106">
        <v>16</v>
      </c>
      <c r="AG29" s="107"/>
    </row>
    <row r="30" spans="1:33" ht="14.25" x14ac:dyDescent="0.2">
      <c r="A30" s="101" t="s">
        <v>147</v>
      </c>
      <c r="B30" s="101" t="s">
        <v>148</v>
      </c>
      <c r="C30" s="102">
        <v>2353</v>
      </c>
      <c r="D30" s="102">
        <v>12</v>
      </c>
      <c r="E30" s="102">
        <v>2365</v>
      </c>
      <c r="F30" s="103">
        <v>0.40690065437239703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2365</v>
      </c>
      <c r="N30" s="103">
        <v>0.40690065437239703</v>
      </c>
      <c r="O30" s="106">
        <v>1187</v>
      </c>
      <c r="P30" s="106">
        <v>3552</v>
      </c>
      <c r="Q30" s="117">
        <v>0.29210622044379803</v>
      </c>
      <c r="R30" s="104">
        <v>5</v>
      </c>
      <c r="S30" s="101" t="s">
        <v>72</v>
      </c>
      <c r="T30" s="106">
        <v>1681</v>
      </c>
      <c r="U30" s="106">
        <v>1681</v>
      </c>
      <c r="V30" s="106">
        <v>0</v>
      </c>
      <c r="W30" s="106">
        <v>0</v>
      </c>
      <c r="X30" s="106">
        <v>0</v>
      </c>
      <c r="Y30" s="106">
        <v>0</v>
      </c>
      <c r="Z30" s="106">
        <v>0</v>
      </c>
      <c r="AA30" s="106">
        <v>1068</v>
      </c>
      <c r="AB30" s="106">
        <v>1681</v>
      </c>
      <c r="AC30" s="106">
        <v>2749</v>
      </c>
      <c r="AD30" s="101" t="s">
        <v>149</v>
      </c>
      <c r="AE30" s="106">
        <v>4036</v>
      </c>
      <c r="AF30" s="106">
        <v>16</v>
      </c>
      <c r="AG30" s="107"/>
    </row>
    <row r="31" spans="1:33" ht="14.25" x14ac:dyDescent="0.2">
      <c r="A31" s="101" t="s">
        <v>150</v>
      </c>
      <c r="B31" s="101" t="s">
        <v>151</v>
      </c>
      <c r="C31" s="102">
        <v>674793</v>
      </c>
      <c r="D31" s="102">
        <v>376358</v>
      </c>
      <c r="E31" s="102">
        <v>1051151</v>
      </c>
      <c r="F31" s="103">
        <v>5.5476342049719796E-2</v>
      </c>
      <c r="G31" s="102">
        <v>1293551</v>
      </c>
      <c r="H31" s="102">
        <v>329238</v>
      </c>
      <c r="I31" s="102">
        <v>1622789</v>
      </c>
      <c r="J31" s="116">
        <v>3.97554751236752E-2</v>
      </c>
      <c r="K31" s="106">
        <v>0</v>
      </c>
      <c r="L31" s="103">
        <v>0</v>
      </c>
      <c r="M31" s="106">
        <v>2673940</v>
      </c>
      <c r="N31" s="103">
        <v>4.5879303445964095E-2</v>
      </c>
      <c r="O31" s="106">
        <v>1647</v>
      </c>
      <c r="P31" s="106">
        <v>2675587</v>
      </c>
      <c r="Q31" s="117">
        <v>4.5854672557087202E-2</v>
      </c>
      <c r="R31" s="104">
        <v>1</v>
      </c>
      <c r="S31" s="101" t="s">
        <v>152</v>
      </c>
      <c r="T31" s="106">
        <v>661746</v>
      </c>
      <c r="U31" s="106">
        <v>995902</v>
      </c>
      <c r="V31" s="106">
        <v>334156</v>
      </c>
      <c r="W31" s="106">
        <v>1256999</v>
      </c>
      <c r="X31" s="106">
        <v>1560741</v>
      </c>
      <c r="Y31" s="106">
        <v>303742</v>
      </c>
      <c r="Z31" s="106">
        <v>0</v>
      </c>
      <c r="AA31" s="106">
        <v>1635</v>
      </c>
      <c r="AB31" s="106">
        <v>2556643</v>
      </c>
      <c r="AC31" s="106">
        <v>2558278</v>
      </c>
      <c r="AD31" s="101" t="s">
        <v>153</v>
      </c>
      <c r="AE31" s="106">
        <v>4036</v>
      </c>
      <c r="AF31" s="106">
        <v>16</v>
      </c>
      <c r="AG31" s="107"/>
    </row>
    <row r="32" spans="1:33" ht="14.25" x14ac:dyDescent="0.2">
      <c r="A32" s="101" t="s">
        <v>154</v>
      </c>
      <c r="B32" s="101" t="s">
        <v>155</v>
      </c>
      <c r="C32" s="102">
        <v>1935</v>
      </c>
      <c r="D32" s="102">
        <v>0</v>
      </c>
      <c r="E32" s="102">
        <v>1935</v>
      </c>
      <c r="F32" s="103">
        <v>-2.0253164556961998E-2</v>
      </c>
      <c r="G32" s="102">
        <v>0</v>
      </c>
      <c r="H32" s="102">
        <v>0</v>
      </c>
      <c r="I32" s="102">
        <v>0</v>
      </c>
      <c r="J32" s="116">
        <v>-1</v>
      </c>
      <c r="K32" s="106">
        <v>0</v>
      </c>
      <c r="L32" s="103">
        <v>0</v>
      </c>
      <c r="M32" s="106">
        <v>1935</v>
      </c>
      <c r="N32" s="103">
        <v>-2.46975806451613E-2</v>
      </c>
      <c r="O32" s="106">
        <v>0</v>
      </c>
      <c r="P32" s="106">
        <v>1935</v>
      </c>
      <c r="Q32" s="117">
        <v>-2.46975806451613E-2</v>
      </c>
      <c r="R32" s="104">
        <v>5</v>
      </c>
      <c r="S32" s="101" t="s">
        <v>72</v>
      </c>
      <c r="T32" s="106">
        <v>1975</v>
      </c>
      <c r="U32" s="106">
        <v>1975</v>
      </c>
      <c r="V32" s="106">
        <v>0</v>
      </c>
      <c r="W32" s="106">
        <v>9</v>
      </c>
      <c r="X32" s="106">
        <v>9</v>
      </c>
      <c r="Y32" s="106">
        <v>0</v>
      </c>
      <c r="Z32" s="106">
        <v>0</v>
      </c>
      <c r="AA32" s="106">
        <v>0</v>
      </c>
      <c r="AB32" s="106">
        <v>1984</v>
      </c>
      <c r="AC32" s="106">
        <v>1984</v>
      </c>
      <c r="AD32" s="101" t="s">
        <v>156</v>
      </c>
      <c r="AE32" s="106">
        <v>4036</v>
      </c>
      <c r="AF32" s="106">
        <v>16</v>
      </c>
      <c r="AG32" s="107"/>
    </row>
    <row r="33" spans="1:33" ht="14.25" x14ac:dyDescent="0.2">
      <c r="A33" s="101" t="s">
        <v>157</v>
      </c>
      <c r="B33" s="101" t="s">
        <v>158</v>
      </c>
      <c r="C33" s="102">
        <v>3209</v>
      </c>
      <c r="D33" s="102">
        <v>8</v>
      </c>
      <c r="E33" s="102">
        <v>3217</v>
      </c>
      <c r="F33" s="103">
        <v>0.103602058319039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3217</v>
      </c>
      <c r="N33" s="103">
        <v>0.103602058319039</v>
      </c>
      <c r="O33" s="106">
        <v>290</v>
      </c>
      <c r="P33" s="106">
        <v>3507</v>
      </c>
      <c r="Q33" s="117">
        <v>5.2205220522052204E-2</v>
      </c>
      <c r="R33" s="104">
        <v>5</v>
      </c>
      <c r="S33" s="101" t="s">
        <v>72</v>
      </c>
      <c r="T33" s="106">
        <v>2915</v>
      </c>
      <c r="U33" s="106">
        <v>2915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418</v>
      </c>
      <c r="AB33" s="106">
        <v>2915</v>
      </c>
      <c r="AC33" s="106">
        <v>3333</v>
      </c>
      <c r="AD33" s="101" t="s">
        <v>159</v>
      </c>
      <c r="AE33" s="106">
        <v>4036</v>
      </c>
      <c r="AF33" s="106">
        <v>16</v>
      </c>
      <c r="AG33" s="107"/>
    </row>
    <row r="34" spans="1:33" ht="14.25" x14ac:dyDescent="0.2">
      <c r="A34" s="101" t="s">
        <v>160</v>
      </c>
      <c r="B34" s="101" t="s">
        <v>161</v>
      </c>
      <c r="C34" s="102">
        <v>906</v>
      </c>
      <c r="D34" s="102">
        <v>2</v>
      </c>
      <c r="E34" s="102">
        <v>908</v>
      </c>
      <c r="F34" s="103">
        <v>0.13927227101631098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908</v>
      </c>
      <c r="N34" s="103">
        <v>0.13927227101631098</v>
      </c>
      <c r="O34" s="106">
        <v>665</v>
      </c>
      <c r="P34" s="106">
        <v>1573</v>
      </c>
      <c r="Q34" s="117">
        <v>0.1171875</v>
      </c>
      <c r="R34" s="104">
        <v>5</v>
      </c>
      <c r="S34" s="101" t="s">
        <v>72</v>
      </c>
      <c r="T34" s="106">
        <v>797</v>
      </c>
      <c r="U34" s="106">
        <v>797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611</v>
      </c>
      <c r="AB34" s="106">
        <v>797</v>
      </c>
      <c r="AC34" s="106">
        <v>1408</v>
      </c>
      <c r="AD34" s="101" t="s">
        <v>162</v>
      </c>
      <c r="AE34" s="106">
        <v>4036</v>
      </c>
      <c r="AF34" s="106">
        <v>16</v>
      </c>
      <c r="AG34" s="107"/>
    </row>
    <row r="35" spans="1:33" ht="14.25" x14ac:dyDescent="0.2">
      <c r="A35" s="101" t="s">
        <v>163</v>
      </c>
      <c r="B35" s="101" t="s">
        <v>164</v>
      </c>
      <c r="C35" s="102">
        <v>2950</v>
      </c>
      <c r="D35" s="102">
        <v>8</v>
      </c>
      <c r="E35" s="102">
        <v>2958</v>
      </c>
      <c r="F35" s="103">
        <v>-9.3770931011386508E-3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2958</v>
      </c>
      <c r="N35" s="103">
        <v>-9.3770931011386508E-3</v>
      </c>
      <c r="O35" s="106">
        <v>639</v>
      </c>
      <c r="P35" s="106">
        <v>3597</v>
      </c>
      <c r="Q35" s="117">
        <v>-0.10633540372670799</v>
      </c>
      <c r="R35" s="104">
        <v>5</v>
      </c>
      <c r="S35" s="101" t="s">
        <v>72</v>
      </c>
      <c r="T35" s="106">
        <v>2976</v>
      </c>
      <c r="U35" s="106">
        <v>2986</v>
      </c>
      <c r="V35" s="106">
        <v>10</v>
      </c>
      <c r="W35" s="106">
        <v>0</v>
      </c>
      <c r="X35" s="106">
        <v>0</v>
      </c>
      <c r="Y35" s="106">
        <v>0</v>
      </c>
      <c r="Z35" s="106">
        <v>0</v>
      </c>
      <c r="AA35" s="106">
        <v>1039</v>
      </c>
      <c r="AB35" s="106">
        <v>2986</v>
      </c>
      <c r="AC35" s="106">
        <v>4025</v>
      </c>
      <c r="AD35" s="101" t="s">
        <v>165</v>
      </c>
      <c r="AE35" s="106">
        <v>4036</v>
      </c>
      <c r="AF35" s="106">
        <v>16</v>
      </c>
      <c r="AG35" s="107"/>
    </row>
    <row r="36" spans="1:33" ht="14.25" x14ac:dyDescent="0.2">
      <c r="A36" s="101" t="s">
        <v>166</v>
      </c>
      <c r="B36" s="101" t="s">
        <v>167</v>
      </c>
      <c r="C36" s="102">
        <v>4821</v>
      </c>
      <c r="D36" s="102">
        <v>10</v>
      </c>
      <c r="E36" s="102">
        <v>4831</v>
      </c>
      <c r="F36" s="103">
        <v>-0.38325035107876904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4831</v>
      </c>
      <c r="N36" s="103">
        <v>-0.38325035107876904</v>
      </c>
      <c r="O36" s="106">
        <v>560</v>
      </c>
      <c r="P36" s="106">
        <v>5391</v>
      </c>
      <c r="Q36" s="117">
        <v>-0.40457256461232605</v>
      </c>
      <c r="R36" s="104">
        <v>5</v>
      </c>
      <c r="S36" s="101" t="s">
        <v>72</v>
      </c>
      <c r="T36" s="106">
        <v>7799</v>
      </c>
      <c r="U36" s="106">
        <v>7833</v>
      </c>
      <c r="V36" s="106">
        <v>34</v>
      </c>
      <c r="W36" s="106">
        <v>0</v>
      </c>
      <c r="X36" s="106">
        <v>0</v>
      </c>
      <c r="Y36" s="106">
        <v>0</v>
      </c>
      <c r="Z36" s="106">
        <v>0</v>
      </c>
      <c r="AA36" s="106">
        <v>1221</v>
      </c>
      <c r="AB36" s="106">
        <v>7833</v>
      </c>
      <c r="AC36" s="106">
        <v>9054</v>
      </c>
      <c r="AD36" s="101" t="s">
        <v>168</v>
      </c>
      <c r="AE36" s="106">
        <v>4036</v>
      </c>
      <c r="AF36" s="106">
        <v>16</v>
      </c>
      <c r="AG36" s="107"/>
    </row>
    <row r="37" spans="1:33" ht="14.25" x14ac:dyDescent="0.2">
      <c r="A37" s="101" t="s">
        <v>169</v>
      </c>
      <c r="B37" s="101" t="s">
        <v>170</v>
      </c>
      <c r="C37" s="102">
        <v>4181</v>
      </c>
      <c r="D37" s="102">
        <v>962</v>
      </c>
      <c r="E37" s="102">
        <v>5143</v>
      </c>
      <c r="F37" s="103">
        <v>-0.1231031543052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5143</v>
      </c>
      <c r="N37" s="103">
        <v>-0.1231031543052</v>
      </c>
      <c r="O37" s="106">
        <v>2271</v>
      </c>
      <c r="P37" s="106">
        <v>7414</v>
      </c>
      <c r="Q37" s="117">
        <v>-8.1516352824578794E-2</v>
      </c>
      <c r="R37" s="104">
        <v>5</v>
      </c>
      <c r="S37" s="101" t="s">
        <v>72</v>
      </c>
      <c r="T37" s="106">
        <v>4737</v>
      </c>
      <c r="U37" s="106">
        <v>5865</v>
      </c>
      <c r="V37" s="106">
        <v>1128</v>
      </c>
      <c r="W37" s="106">
        <v>0</v>
      </c>
      <c r="X37" s="106">
        <v>0</v>
      </c>
      <c r="Y37" s="106">
        <v>0</v>
      </c>
      <c r="Z37" s="106">
        <v>0</v>
      </c>
      <c r="AA37" s="106">
        <v>2207</v>
      </c>
      <c r="AB37" s="106">
        <v>5865</v>
      </c>
      <c r="AC37" s="106">
        <v>8072</v>
      </c>
      <c r="AD37" s="101" t="s">
        <v>171</v>
      </c>
      <c r="AE37" s="106">
        <v>4036</v>
      </c>
      <c r="AF37" s="106">
        <v>16</v>
      </c>
      <c r="AG37" s="107"/>
    </row>
    <row r="38" spans="1:33" ht="14.25" x14ac:dyDescent="0.2">
      <c r="A38" s="101" t="s">
        <v>172</v>
      </c>
      <c r="B38" s="101" t="s">
        <v>173</v>
      </c>
      <c r="C38" s="102">
        <v>200893</v>
      </c>
      <c r="D38" s="102">
        <v>5388</v>
      </c>
      <c r="E38" s="102">
        <v>206281</v>
      </c>
      <c r="F38" s="103">
        <v>8.2277451613072497E-2</v>
      </c>
      <c r="G38" s="102">
        <v>155383</v>
      </c>
      <c r="H38" s="102">
        <v>4860</v>
      </c>
      <c r="I38" s="102">
        <v>160243</v>
      </c>
      <c r="J38" s="116">
        <v>-1.7245714636165702E-2</v>
      </c>
      <c r="K38" s="106">
        <v>22197</v>
      </c>
      <c r="L38" s="103">
        <v>0.35844553243574101</v>
      </c>
      <c r="M38" s="106">
        <v>388721</v>
      </c>
      <c r="N38" s="103">
        <v>5.0614334286501902E-2</v>
      </c>
      <c r="O38" s="106">
        <v>1433</v>
      </c>
      <c r="P38" s="106">
        <v>390154</v>
      </c>
      <c r="Q38" s="117">
        <v>4.8372707925793797E-2</v>
      </c>
      <c r="R38" s="104">
        <v>2</v>
      </c>
      <c r="S38" s="101" t="s">
        <v>72</v>
      </c>
      <c r="T38" s="106">
        <v>184655</v>
      </c>
      <c r="U38" s="106">
        <v>190599</v>
      </c>
      <c r="V38" s="106">
        <v>5944</v>
      </c>
      <c r="W38" s="106">
        <v>157615</v>
      </c>
      <c r="X38" s="106">
        <v>163055</v>
      </c>
      <c r="Y38" s="106">
        <v>5440</v>
      </c>
      <c r="Z38" s="106">
        <v>16340</v>
      </c>
      <c r="AA38" s="106">
        <v>2158</v>
      </c>
      <c r="AB38" s="106">
        <v>369994</v>
      </c>
      <c r="AC38" s="106">
        <v>372152</v>
      </c>
      <c r="AD38" s="101" t="s">
        <v>174</v>
      </c>
      <c r="AE38" s="106">
        <v>4036</v>
      </c>
      <c r="AF38" s="106">
        <v>16</v>
      </c>
      <c r="AG38" s="107"/>
    </row>
    <row r="39" spans="1:33" ht="14.25" x14ac:dyDescent="0.2">
      <c r="A39" s="101" t="s">
        <v>175</v>
      </c>
      <c r="B39" s="101" t="s">
        <v>176</v>
      </c>
      <c r="C39" s="102">
        <v>7454</v>
      </c>
      <c r="D39" s="102">
        <v>92</v>
      </c>
      <c r="E39" s="102">
        <v>7546</v>
      </c>
      <c r="F39" s="103">
        <v>-9.6395641240569999E-2</v>
      </c>
      <c r="G39" s="102">
        <v>0</v>
      </c>
      <c r="H39" s="102">
        <v>0</v>
      </c>
      <c r="I39" s="102">
        <v>0</v>
      </c>
      <c r="J39" s="116">
        <v>0</v>
      </c>
      <c r="K39" s="106">
        <v>0</v>
      </c>
      <c r="L39" s="103">
        <v>0</v>
      </c>
      <c r="M39" s="106">
        <v>7546</v>
      </c>
      <c r="N39" s="103">
        <v>-9.6395641240569999E-2</v>
      </c>
      <c r="O39" s="106">
        <v>1183</v>
      </c>
      <c r="P39" s="106">
        <v>8729</v>
      </c>
      <c r="Q39" s="117">
        <v>-0.14996591683708202</v>
      </c>
      <c r="R39" s="104">
        <v>5</v>
      </c>
      <c r="S39" s="101" t="s">
        <v>72</v>
      </c>
      <c r="T39" s="106">
        <v>8189</v>
      </c>
      <c r="U39" s="106">
        <v>8351</v>
      </c>
      <c r="V39" s="106">
        <v>162</v>
      </c>
      <c r="W39" s="106">
        <v>0</v>
      </c>
      <c r="X39" s="106">
        <v>0</v>
      </c>
      <c r="Y39" s="106">
        <v>0</v>
      </c>
      <c r="Z39" s="106">
        <v>0</v>
      </c>
      <c r="AA39" s="106">
        <v>1918</v>
      </c>
      <c r="AB39" s="106">
        <v>8351</v>
      </c>
      <c r="AC39" s="106">
        <v>10269</v>
      </c>
      <c r="AD39" s="101" t="s">
        <v>177</v>
      </c>
      <c r="AE39" s="106">
        <v>4036</v>
      </c>
      <c r="AF39" s="106">
        <v>16</v>
      </c>
      <c r="AG39" s="107"/>
    </row>
    <row r="40" spans="1:33" ht="14.25" x14ac:dyDescent="0.2">
      <c r="A40" s="101" t="s">
        <v>178</v>
      </c>
      <c r="B40" s="101" t="s">
        <v>179</v>
      </c>
      <c r="C40" s="102">
        <v>21056</v>
      </c>
      <c r="D40" s="102">
        <v>64</v>
      </c>
      <c r="E40" s="102">
        <v>21120</v>
      </c>
      <c r="F40" s="103">
        <v>3.0646105797384297E-2</v>
      </c>
      <c r="G40" s="102">
        <v>1050</v>
      </c>
      <c r="H40" s="102">
        <v>0</v>
      </c>
      <c r="I40" s="102">
        <v>1050</v>
      </c>
      <c r="J40" s="116">
        <v>0.31414267834793502</v>
      </c>
      <c r="K40" s="106">
        <v>0</v>
      </c>
      <c r="L40" s="103">
        <v>0</v>
      </c>
      <c r="M40" s="106">
        <v>22170</v>
      </c>
      <c r="N40" s="103">
        <v>4.1285050021135701E-2</v>
      </c>
      <c r="O40" s="106">
        <v>0</v>
      </c>
      <c r="P40" s="106">
        <v>22170</v>
      </c>
      <c r="Q40" s="117">
        <v>4.1285050021135701E-2</v>
      </c>
      <c r="R40" s="104">
        <v>4</v>
      </c>
      <c r="S40" s="101" t="s">
        <v>72</v>
      </c>
      <c r="T40" s="106">
        <v>20486</v>
      </c>
      <c r="U40" s="106">
        <v>20492</v>
      </c>
      <c r="V40" s="106">
        <v>6</v>
      </c>
      <c r="W40" s="106">
        <v>799</v>
      </c>
      <c r="X40" s="106">
        <v>799</v>
      </c>
      <c r="Y40" s="106">
        <v>0</v>
      </c>
      <c r="Z40" s="106">
        <v>0</v>
      </c>
      <c r="AA40" s="106">
        <v>0</v>
      </c>
      <c r="AB40" s="106">
        <v>21291</v>
      </c>
      <c r="AC40" s="106">
        <v>21291</v>
      </c>
      <c r="AD40" s="101" t="s">
        <v>180</v>
      </c>
      <c r="AE40" s="106">
        <v>4036</v>
      </c>
      <c r="AF40" s="106">
        <v>16</v>
      </c>
      <c r="AG40" s="107"/>
    </row>
    <row r="41" spans="1:33" ht="14.25" x14ac:dyDescent="0.2">
      <c r="A41" s="101" t="s">
        <v>181</v>
      </c>
      <c r="B41" s="101" t="s">
        <v>182</v>
      </c>
      <c r="C41" s="102">
        <v>9506</v>
      </c>
      <c r="D41" s="102">
        <v>78</v>
      </c>
      <c r="E41" s="102">
        <v>9584</v>
      </c>
      <c r="F41" s="103">
        <v>-6.41538912215604E-2</v>
      </c>
      <c r="G41" s="102">
        <v>0</v>
      </c>
      <c r="H41" s="102">
        <v>0</v>
      </c>
      <c r="I41" s="102">
        <v>0</v>
      </c>
      <c r="J41" s="116">
        <v>0</v>
      </c>
      <c r="K41" s="106">
        <v>0</v>
      </c>
      <c r="L41" s="103">
        <v>0</v>
      </c>
      <c r="M41" s="106">
        <v>9584</v>
      </c>
      <c r="N41" s="103">
        <v>-6.41538912215604E-2</v>
      </c>
      <c r="O41" s="106">
        <v>439</v>
      </c>
      <c r="P41" s="106">
        <v>10023</v>
      </c>
      <c r="Q41" s="117">
        <v>-0.11970841384156</v>
      </c>
      <c r="R41" s="104">
        <v>5</v>
      </c>
      <c r="S41" s="101" t="s">
        <v>72</v>
      </c>
      <c r="T41" s="106">
        <v>10051</v>
      </c>
      <c r="U41" s="106">
        <v>10241</v>
      </c>
      <c r="V41" s="106">
        <v>190</v>
      </c>
      <c r="W41" s="106">
        <v>0</v>
      </c>
      <c r="X41" s="106">
        <v>0</v>
      </c>
      <c r="Y41" s="106">
        <v>0</v>
      </c>
      <c r="Z41" s="106">
        <v>0</v>
      </c>
      <c r="AA41" s="106">
        <v>1145</v>
      </c>
      <c r="AB41" s="106">
        <v>10241</v>
      </c>
      <c r="AC41" s="106">
        <v>11386</v>
      </c>
      <c r="AD41" s="101" t="s">
        <v>183</v>
      </c>
      <c r="AE41" s="106">
        <v>4036</v>
      </c>
      <c r="AF41" s="106">
        <v>16</v>
      </c>
      <c r="AG41" s="107"/>
    </row>
    <row r="42" spans="1:33" ht="14.25" x14ac:dyDescent="0.2">
      <c r="A42" s="101" t="s">
        <v>184</v>
      </c>
      <c r="B42" s="101" t="s">
        <v>185</v>
      </c>
      <c r="C42" s="102">
        <v>1094</v>
      </c>
      <c r="D42" s="102">
        <v>0</v>
      </c>
      <c r="E42" s="102">
        <v>1094</v>
      </c>
      <c r="F42" s="103">
        <v>9.2907092907092897E-2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1094</v>
      </c>
      <c r="N42" s="103">
        <v>9.2907092907092897E-2</v>
      </c>
      <c r="O42" s="106">
        <v>790</v>
      </c>
      <c r="P42" s="106">
        <v>1884</v>
      </c>
      <c r="Q42" s="117">
        <v>0.13768115942028999</v>
      </c>
      <c r="R42" s="104">
        <v>5</v>
      </c>
      <c r="S42" s="101" t="s">
        <v>72</v>
      </c>
      <c r="T42" s="106">
        <v>1001</v>
      </c>
      <c r="U42" s="106">
        <v>1001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655</v>
      </c>
      <c r="AB42" s="106">
        <v>1001</v>
      </c>
      <c r="AC42" s="106">
        <v>1656</v>
      </c>
      <c r="AD42" s="101" t="s">
        <v>186</v>
      </c>
      <c r="AE42" s="106">
        <v>4036</v>
      </c>
      <c r="AF42" s="106">
        <v>16</v>
      </c>
      <c r="AG42" s="107"/>
    </row>
    <row r="43" spans="1:33" ht="14.25" x14ac:dyDescent="0.2">
      <c r="A43" s="101" t="s">
        <v>187</v>
      </c>
      <c r="B43" s="101" t="s">
        <v>188</v>
      </c>
      <c r="C43" s="102">
        <v>134055</v>
      </c>
      <c r="D43" s="102">
        <v>44950</v>
      </c>
      <c r="E43" s="102">
        <v>179005</v>
      </c>
      <c r="F43" s="103">
        <v>1.8109327099720702E-2</v>
      </c>
      <c r="G43" s="102">
        <v>14503</v>
      </c>
      <c r="H43" s="102">
        <v>386</v>
      </c>
      <c r="I43" s="102">
        <v>14889</v>
      </c>
      <c r="J43" s="116">
        <v>0.54739139472043197</v>
      </c>
      <c r="K43" s="106">
        <v>0</v>
      </c>
      <c r="L43" s="103">
        <v>0</v>
      </c>
      <c r="M43" s="106">
        <v>193894</v>
      </c>
      <c r="N43" s="103">
        <v>4.5571954724632401E-2</v>
      </c>
      <c r="O43" s="106">
        <v>6828</v>
      </c>
      <c r="P43" s="106">
        <v>200722</v>
      </c>
      <c r="Q43" s="117">
        <v>1.8531486273912798E-2</v>
      </c>
      <c r="R43" s="104">
        <v>3</v>
      </c>
      <c r="S43" s="101" t="s">
        <v>72</v>
      </c>
      <c r="T43" s="106">
        <v>130617</v>
      </c>
      <c r="U43" s="106">
        <v>175821</v>
      </c>
      <c r="V43" s="106">
        <v>45204</v>
      </c>
      <c r="W43" s="106">
        <v>9288</v>
      </c>
      <c r="X43" s="106">
        <v>9622</v>
      </c>
      <c r="Y43" s="106">
        <v>334</v>
      </c>
      <c r="Z43" s="106">
        <v>0</v>
      </c>
      <c r="AA43" s="106">
        <v>11627</v>
      </c>
      <c r="AB43" s="106">
        <v>185443</v>
      </c>
      <c r="AC43" s="106">
        <v>197070</v>
      </c>
      <c r="AD43" s="101" t="s">
        <v>189</v>
      </c>
      <c r="AE43" s="106">
        <v>4036</v>
      </c>
      <c r="AF43" s="106">
        <v>16</v>
      </c>
      <c r="AG43" s="107"/>
    </row>
    <row r="44" spans="1:33" ht="14.25" x14ac:dyDescent="0.2">
      <c r="A44" s="101" t="s">
        <v>190</v>
      </c>
      <c r="B44" s="101" t="s">
        <v>191</v>
      </c>
      <c r="C44" s="102">
        <v>250569</v>
      </c>
      <c r="D44" s="102">
        <v>36306</v>
      </c>
      <c r="E44" s="102">
        <v>286875</v>
      </c>
      <c r="F44" s="103">
        <v>3.4245933317951095E-2</v>
      </c>
      <c r="G44" s="102">
        <v>95692</v>
      </c>
      <c r="H44" s="102">
        <v>1782</v>
      </c>
      <c r="I44" s="102">
        <v>97474</v>
      </c>
      <c r="J44" s="116">
        <v>-7.1729234519932197E-2</v>
      </c>
      <c r="K44" s="106">
        <v>0</v>
      </c>
      <c r="L44" s="103">
        <v>0</v>
      </c>
      <c r="M44" s="106">
        <v>384349</v>
      </c>
      <c r="N44" s="103">
        <v>5.1440705890967702E-3</v>
      </c>
      <c r="O44" s="106">
        <v>2224</v>
      </c>
      <c r="P44" s="106">
        <v>386573</v>
      </c>
      <c r="Q44" s="117">
        <v>2.7886007190698805E-3</v>
      </c>
      <c r="R44" s="104">
        <v>2</v>
      </c>
      <c r="S44" s="101" t="s">
        <v>72</v>
      </c>
      <c r="T44" s="106">
        <v>242262</v>
      </c>
      <c r="U44" s="106">
        <v>277376</v>
      </c>
      <c r="V44" s="106">
        <v>35114</v>
      </c>
      <c r="W44" s="106">
        <v>101824</v>
      </c>
      <c r="X44" s="106">
        <v>105006</v>
      </c>
      <c r="Y44" s="106">
        <v>3182</v>
      </c>
      <c r="Z44" s="106">
        <v>0</v>
      </c>
      <c r="AA44" s="106">
        <v>3116</v>
      </c>
      <c r="AB44" s="106">
        <v>382382</v>
      </c>
      <c r="AC44" s="106">
        <v>385498</v>
      </c>
      <c r="AD44" s="101" t="s">
        <v>192</v>
      </c>
      <c r="AE44" s="106">
        <v>4036</v>
      </c>
      <c r="AF44" s="106">
        <v>16</v>
      </c>
      <c r="AG44" s="107"/>
    </row>
    <row r="45" spans="1:33" ht="14.25" x14ac:dyDescent="0.2">
      <c r="A45" s="101" t="s">
        <v>193</v>
      </c>
      <c r="B45" s="101" t="s">
        <v>194</v>
      </c>
      <c r="C45" s="102">
        <v>5325</v>
      </c>
      <c r="D45" s="102">
        <v>1374</v>
      </c>
      <c r="E45" s="102">
        <v>6699</v>
      </c>
      <c r="F45" s="103">
        <v>5.5293005671077505E-2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6699</v>
      </c>
      <c r="N45" s="103">
        <v>5.5293005671077505E-2</v>
      </c>
      <c r="O45" s="106">
        <v>2462</v>
      </c>
      <c r="P45" s="106">
        <v>9161</v>
      </c>
      <c r="Q45" s="117">
        <v>3.2109058134294703E-2</v>
      </c>
      <c r="R45" s="104">
        <v>5</v>
      </c>
      <c r="S45" s="101" t="s">
        <v>72</v>
      </c>
      <c r="T45" s="106">
        <v>5266</v>
      </c>
      <c r="U45" s="106">
        <v>6348</v>
      </c>
      <c r="V45" s="106">
        <v>1082</v>
      </c>
      <c r="W45" s="106">
        <v>0</v>
      </c>
      <c r="X45" s="106">
        <v>0</v>
      </c>
      <c r="Y45" s="106">
        <v>0</v>
      </c>
      <c r="Z45" s="106">
        <v>0</v>
      </c>
      <c r="AA45" s="106">
        <v>2528</v>
      </c>
      <c r="AB45" s="106">
        <v>6348</v>
      </c>
      <c r="AC45" s="106">
        <v>8876</v>
      </c>
      <c r="AD45" s="101" t="s">
        <v>195</v>
      </c>
      <c r="AE45" s="106">
        <v>4036</v>
      </c>
      <c r="AF45" s="106">
        <v>16</v>
      </c>
      <c r="AG45" s="107"/>
    </row>
    <row r="46" spans="1:33" ht="14.25" x14ac:dyDescent="0.2">
      <c r="A46" s="101" t="s">
        <v>196</v>
      </c>
      <c r="B46" s="101" t="s">
        <v>197</v>
      </c>
      <c r="C46" s="102">
        <v>967</v>
      </c>
      <c r="D46" s="102">
        <v>58</v>
      </c>
      <c r="E46" s="102">
        <v>1025</v>
      </c>
      <c r="F46" s="103">
        <v>0.10930735930735899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-1</v>
      </c>
      <c r="M46" s="106">
        <v>1025</v>
      </c>
      <c r="N46" s="103">
        <v>-0.26046176046176001</v>
      </c>
      <c r="O46" s="106">
        <v>1878</v>
      </c>
      <c r="P46" s="106">
        <v>2903</v>
      </c>
      <c r="Q46" s="117">
        <v>-4.7572178477690304E-2</v>
      </c>
      <c r="R46" s="104">
        <v>5</v>
      </c>
      <c r="S46" s="101" t="s">
        <v>72</v>
      </c>
      <c r="T46" s="106">
        <v>884</v>
      </c>
      <c r="U46" s="106">
        <v>924</v>
      </c>
      <c r="V46" s="106">
        <v>40</v>
      </c>
      <c r="W46" s="106">
        <v>0</v>
      </c>
      <c r="X46" s="106">
        <v>0</v>
      </c>
      <c r="Y46" s="106">
        <v>0</v>
      </c>
      <c r="Z46" s="106">
        <v>462</v>
      </c>
      <c r="AA46" s="106">
        <v>1662</v>
      </c>
      <c r="AB46" s="106">
        <v>1386</v>
      </c>
      <c r="AC46" s="106">
        <v>3048</v>
      </c>
      <c r="AD46" s="101" t="s">
        <v>198</v>
      </c>
      <c r="AE46" s="106">
        <v>4036</v>
      </c>
      <c r="AF46" s="106">
        <v>16</v>
      </c>
      <c r="AG46" s="107"/>
    </row>
    <row r="47" spans="1:33" ht="14.25" x14ac:dyDescent="0.2">
      <c r="A47" s="101" t="s">
        <v>199</v>
      </c>
      <c r="B47" s="101" t="s">
        <v>200</v>
      </c>
      <c r="C47" s="102">
        <v>842</v>
      </c>
      <c r="D47" s="102">
        <v>0</v>
      </c>
      <c r="E47" s="102">
        <v>842</v>
      </c>
      <c r="F47" s="103">
        <v>-1.1862396204033198E-3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842</v>
      </c>
      <c r="N47" s="103">
        <v>-1.1862396204033198E-3</v>
      </c>
      <c r="O47" s="106">
        <v>0</v>
      </c>
      <c r="P47" s="106">
        <v>842</v>
      </c>
      <c r="Q47" s="117">
        <v>-1.1862396204033198E-3</v>
      </c>
      <c r="R47" s="104">
        <v>5</v>
      </c>
      <c r="S47" s="101" t="s">
        <v>72</v>
      </c>
      <c r="T47" s="106">
        <v>843</v>
      </c>
      <c r="U47" s="106">
        <v>843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843</v>
      </c>
      <c r="AC47" s="106">
        <v>843</v>
      </c>
      <c r="AD47" s="101" t="s">
        <v>201</v>
      </c>
      <c r="AE47" s="106">
        <v>4036</v>
      </c>
      <c r="AF47" s="106">
        <v>16</v>
      </c>
      <c r="AG47" s="107"/>
    </row>
    <row r="48" spans="1:33" ht="14.25" x14ac:dyDescent="0.2">
      <c r="A48" s="101" t="s">
        <v>202</v>
      </c>
      <c r="B48" s="101" t="s">
        <v>203</v>
      </c>
      <c r="C48" s="102">
        <v>8784</v>
      </c>
      <c r="D48" s="102">
        <v>102</v>
      </c>
      <c r="E48" s="102">
        <v>8886</v>
      </c>
      <c r="F48" s="103">
        <v>-1.79734891035722E-3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8886</v>
      </c>
      <c r="N48" s="103">
        <v>-1.79734891035722E-3</v>
      </c>
      <c r="O48" s="106">
        <v>678</v>
      </c>
      <c r="P48" s="106">
        <v>9564</v>
      </c>
      <c r="Q48" s="117">
        <v>4.1376306620209094E-2</v>
      </c>
      <c r="R48" s="104">
        <v>5</v>
      </c>
      <c r="S48" s="101" t="s">
        <v>72</v>
      </c>
      <c r="T48" s="106">
        <v>8844</v>
      </c>
      <c r="U48" s="106">
        <v>8902</v>
      </c>
      <c r="V48" s="106">
        <v>58</v>
      </c>
      <c r="W48" s="106">
        <v>0</v>
      </c>
      <c r="X48" s="106">
        <v>0</v>
      </c>
      <c r="Y48" s="106">
        <v>0</v>
      </c>
      <c r="Z48" s="106">
        <v>0</v>
      </c>
      <c r="AA48" s="106">
        <v>282</v>
      </c>
      <c r="AB48" s="106">
        <v>8902</v>
      </c>
      <c r="AC48" s="106">
        <v>9184</v>
      </c>
      <c r="AD48" s="101" t="s">
        <v>204</v>
      </c>
      <c r="AE48" s="106">
        <v>4036</v>
      </c>
      <c r="AF48" s="106">
        <v>16</v>
      </c>
      <c r="AG48" s="107"/>
    </row>
    <row r="49" spans="1:33" ht="14.25" x14ac:dyDescent="0.2">
      <c r="A49" s="101" t="s">
        <v>205</v>
      </c>
      <c r="B49" s="101" t="s">
        <v>206</v>
      </c>
      <c r="C49" s="102">
        <v>70516</v>
      </c>
      <c r="D49" s="102">
        <v>430</v>
      </c>
      <c r="E49" s="102">
        <v>70946</v>
      </c>
      <c r="F49" s="103">
        <v>4.99940800378878E-2</v>
      </c>
      <c r="G49" s="102">
        <v>32359</v>
      </c>
      <c r="H49" s="102">
        <v>30</v>
      </c>
      <c r="I49" s="102">
        <v>32389</v>
      </c>
      <c r="J49" s="116">
        <v>0.16339798850574699</v>
      </c>
      <c r="K49" s="106">
        <v>0</v>
      </c>
      <c r="L49" s="103">
        <v>0</v>
      </c>
      <c r="M49" s="106">
        <v>103335</v>
      </c>
      <c r="N49" s="103">
        <v>8.3085275867851804E-2</v>
      </c>
      <c r="O49" s="106">
        <v>662</v>
      </c>
      <c r="P49" s="106">
        <v>103997</v>
      </c>
      <c r="Q49" s="117">
        <v>8.2332493807630705E-2</v>
      </c>
      <c r="R49" s="104">
        <v>3</v>
      </c>
      <c r="S49" s="101" t="s">
        <v>72</v>
      </c>
      <c r="T49" s="106">
        <v>67032</v>
      </c>
      <c r="U49" s="106">
        <v>67568</v>
      </c>
      <c r="V49" s="106">
        <v>536</v>
      </c>
      <c r="W49" s="106">
        <v>27832</v>
      </c>
      <c r="X49" s="106">
        <v>27840</v>
      </c>
      <c r="Y49" s="106">
        <v>8</v>
      </c>
      <c r="Z49" s="106">
        <v>0</v>
      </c>
      <c r="AA49" s="106">
        <v>678</v>
      </c>
      <c r="AB49" s="106">
        <v>95408</v>
      </c>
      <c r="AC49" s="106">
        <v>96086</v>
      </c>
      <c r="AD49" s="101" t="s">
        <v>207</v>
      </c>
      <c r="AE49" s="106">
        <v>4036</v>
      </c>
      <c r="AF49" s="106">
        <v>16</v>
      </c>
      <c r="AG49" s="108"/>
    </row>
    <row r="50" spans="1:33" ht="14.25" x14ac:dyDescent="0.2">
      <c r="A50" s="109" t="s">
        <v>208</v>
      </c>
      <c r="B50" s="110"/>
      <c r="C50" s="111">
        <v>2192051</v>
      </c>
      <c r="D50" s="111">
        <v>545442</v>
      </c>
      <c r="E50" s="111">
        <v>2737493</v>
      </c>
      <c r="F50" s="112">
        <v>4.03145235119284E-2</v>
      </c>
      <c r="G50" s="111">
        <v>1923879</v>
      </c>
      <c r="H50" s="111">
        <v>346030</v>
      </c>
      <c r="I50" s="111">
        <v>2269909</v>
      </c>
      <c r="J50" s="118">
        <v>3.4349527552166102E-2</v>
      </c>
      <c r="K50" s="119">
        <v>50071</v>
      </c>
      <c r="L50" s="112">
        <v>0.17947328747762201</v>
      </c>
      <c r="M50" s="119">
        <v>5057473</v>
      </c>
      <c r="N50" s="112">
        <v>3.8839131384119097E-2</v>
      </c>
      <c r="O50" s="119">
        <v>55610</v>
      </c>
      <c r="P50" s="119">
        <v>5113083</v>
      </c>
      <c r="Q50" s="120">
        <v>3.5344084834875097E-2</v>
      </c>
      <c r="R50" s="113">
        <v>0</v>
      </c>
      <c r="S50" s="114">
        <v>0</v>
      </c>
      <c r="T50" s="115">
        <v>2130303</v>
      </c>
      <c r="U50" s="115">
        <v>2631409</v>
      </c>
      <c r="V50" s="115">
        <v>501106</v>
      </c>
      <c r="W50" s="115">
        <v>1874362</v>
      </c>
      <c r="X50" s="115">
        <v>2194528</v>
      </c>
      <c r="Y50" s="115">
        <v>320166</v>
      </c>
      <c r="Z50" s="115">
        <v>42452</v>
      </c>
      <c r="AA50" s="115">
        <v>70146</v>
      </c>
      <c r="AB50" s="115">
        <v>4868389</v>
      </c>
      <c r="AC50" s="115">
        <v>4938535</v>
      </c>
      <c r="AD50" s="114">
        <v>0</v>
      </c>
      <c r="AE50" s="115">
        <v>181620</v>
      </c>
      <c r="AF50" s="115">
        <v>720</v>
      </c>
      <c r="AG50" s="114" t="s">
        <v>255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16">
        <v>0</v>
      </c>
      <c r="K51" s="106">
        <v>0</v>
      </c>
      <c r="L51" s="103">
        <v>0</v>
      </c>
      <c r="M51" s="106">
        <v>0</v>
      </c>
      <c r="N51" s="103">
        <v>0</v>
      </c>
      <c r="O51" s="106">
        <v>0</v>
      </c>
      <c r="P51" s="106">
        <v>0</v>
      </c>
      <c r="Q51" s="117">
        <v>0</v>
      </c>
      <c r="R51" s="104">
        <v>6</v>
      </c>
      <c r="S51" s="101" t="s">
        <v>152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1" t="s">
        <v>212</v>
      </c>
      <c r="AE51" s="106">
        <v>4036</v>
      </c>
      <c r="AF51" s="106">
        <v>16</v>
      </c>
      <c r="AG51" s="105" t="s">
        <v>152</v>
      </c>
    </row>
    <row r="52" spans="1:33" ht="14.25" x14ac:dyDescent="0.2">
      <c r="A52" s="101" t="s">
        <v>213</v>
      </c>
      <c r="B52" s="101" t="s">
        <v>214</v>
      </c>
      <c r="C52" s="102">
        <v>191</v>
      </c>
      <c r="D52" s="102">
        <v>0</v>
      </c>
      <c r="E52" s="102">
        <v>191</v>
      </c>
      <c r="F52" s="103">
        <v>0.10404624277456599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191</v>
      </c>
      <c r="N52" s="103">
        <v>0.10404624277456599</v>
      </c>
      <c r="O52" s="106">
        <v>0</v>
      </c>
      <c r="P52" s="106">
        <v>191</v>
      </c>
      <c r="Q52" s="117">
        <v>0.10404624277456599</v>
      </c>
      <c r="R52" s="104">
        <v>6</v>
      </c>
      <c r="S52" s="101" t="s">
        <v>152</v>
      </c>
      <c r="T52" s="106">
        <v>173</v>
      </c>
      <c r="U52" s="106">
        <v>173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173</v>
      </c>
      <c r="AC52" s="106">
        <v>173</v>
      </c>
      <c r="AD52" s="101" t="s">
        <v>215</v>
      </c>
      <c r="AE52" s="106">
        <v>4036</v>
      </c>
      <c r="AF52" s="106">
        <v>16</v>
      </c>
      <c r="AG52" s="107"/>
    </row>
    <row r="53" spans="1:33" ht="14.25" x14ac:dyDescent="0.2">
      <c r="A53" s="101" t="s">
        <v>216</v>
      </c>
      <c r="B53" s="101" t="s">
        <v>217</v>
      </c>
      <c r="C53" s="102">
        <v>30799</v>
      </c>
      <c r="D53" s="102">
        <v>0</v>
      </c>
      <c r="E53" s="102">
        <v>30799</v>
      </c>
      <c r="F53" s="103">
        <v>3.68986297680369E-2</v>
      </c>
      <c r="G53" s="102">
        <v>167179</v>
      </c>
      <c r="H53" s="102">
        <v>0</v>
      </c>
      <c r="I53" s="102">
        <v>167179</v>
      </c>
      <c r="J53" s="116">
        <v>2.1601769695192001E-2</v>
      </c>
      <c r="K53" s="106">
        <v>0</v>
      </c>
      <c r="L53" s="103">
        <v>0</v>
      </c>
      <c r="M53" s="106">
        <v>197978</v>
      </c>
      <c r="N53" s="103">
        <v>2.3951755134550799E-2</v>
      </c>
      <c r="O53" s="106">
        <v>0</v>
      </c>
      <c r="P53" s="106">
        <v>197978</v>
      </c>
      <c r="Q53" s="117">
        <v>2.3951755134550799E-2</v>
      </c>
      <c r="R53" s="104">
        <v>6</v>
      </c>
      <c r="S53" s="101" t="s">
        <v>152</v>
      </c>
      <c r="T53" s="106">
        <v>29703</v>
      </c>
      <c r="U53" s="106">
        <v>29703</v>
      </c>
      <c r="V53" s="106">
        <v>0</v>
      </c>
      <c r="W53" s="106">
        <v>163644</v>
      </c>
      <c r="X53" s="106">
        <v>163644</v>
      </c>
      <c r="Y53" s="106">
        <v>0</v>
      </c>
      <c r="Z53" s="106">
        <v>0</v>
      </c>
      <c r="AA53" s="106">
        <v>0</v>
      </c>
      <c r="AB53" s="106">
        <v>193347</v>
      </c>
      <c r="AC53" s="106">
        <v>193347</v>
      </c>
      <c r="AD53" s="101" t="s">
        <v>218</v>
      </c>
      <c r="AE53" s="106">
        <v>4036</v>
      </c>
      <c r="AF53" s="106">
        <v>16</v>
      </c>
      <c r="AG53" s="107"/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0</v>
      </c>
      <c r="N54" s="103">
        <v>0</v>
      </c>
      <c r="O54" s="106">
        <v>0</v>
      </c>
      <c r="P54" s="106">
        <v>0</v>
      </c>
      <c r="Q54" s="117">
        <v>0</v>
      </c>
      <c r="R54" s="104">
        <v>6</v>
      </c>
      <c r="S54" s="101" t="s">
        <v>152</v>
      </c>
      <c r="T54" s="106">
        <v>0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1" t="s">
        <v>221</v>
      </c>
      <c r="AE54" s="106">
        <v>4036</v>
      </c>
      <c r="AF54" s="106">
        <v>16</v>
      </c>
      <c r="AG54" s="107"/>
    </row>
    <row r="55" spans="1:33" ht="14.25" x14ac:dyDescent="0.2">
      <c r="A55" s="101" t="s">
        <v>222</v>
      </c>
      <c r="B55" s="101" t="s">
        <v>223</v>
      </c>
      <c r="C55" s="102">
        <v>3072</v>
      </c>
      <c r="D55" s="102">
        <v>0</v>
      </c>
      <c r="E55" s="102">
        <v>3072</v>
      </c>
      <c r="F55" s="103">
        <v>9.5577746077032802E-2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3072</v>
      </c>
      <c r="N55" s="103">
        <v>9.5577746077032802E-2</v>
      </c>
      <c r="O55" s="106">
        <v>0</v>
      </c>
      <c r="P55" s="106">
        <v>3072</v>
      </c>
      <c r="Q55" s="117">
        <v>9.5577746077032802E-2</v>
      </c>
      <c r="R55" s="104">
        <v>6</v>
      </c>
      <c r="S55" s="101" t="s">
        <v>152</v>
      </c>
      <c r="T55" s="106">
        <v>2804</v>
      </c>
      <c r="U55" s="106">
        <v>2804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2804</v>
      </c>
      <c r="AC55" s="106">
        <v>2804</v>
      </c>
      <c r="AD55" s="101" t="s">
        <v>224</v>
      </c>
      <c r="AE55" s="106">
        <v>4036</v>
      </c>
      <c r="AF55" s="106">
        <v>16</v>
      </c>
      <c r="AG55" s="107"/>
    </row>
    <row r="56" spans="1:33" ht="14.25" x14ac:dyDescent="0.2">
      <c r="A56" s="101" t="s">
        <v>225</v>
      </c>
      <c r="B56" s="101" t="s">
        <v>226</v>
      </c>
      <c r="C56" s="102">
        <v>1635</v>
      </c>
      <c r="D56" s="102">
        <v>0</v>
      </c>
      <c r="E56" s="102">
        <v>1635</v>
      </c>
      <c r="F56" s="103">
        <v>0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1635</v>
      </c>
      <c r="N56" s="103">
        <v>0</v>
      </c>
      <c r="O56" s="106">
        <v>0</v>
      </c>
      <c r="P56" s="106">
        <v>1635</v>
      </c>
      <c r="Q56" s="117">
        <v>0</v>
      </c>
      <c r="R56" s="104">
        <v>6</v>
      </c>
      <c r="S56" s="101" t="s">
        <v>152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1" t="s">
        <v>227</v>
      </c>
      <c r="AE56" s="106">
        <v>4036</v>
      </c>
      <c r="AF56" s="106">
        <v>16</v>
      </c>
      <c r="AG56" s="108"/>
    </row>
    <row r="57" spans="1:33" ht="14.25" x14ac:dyDescent="0.2">
      <c r="A57" s="109" t="s">
        <v>228</v>
      </c>
      <c r="B57" s="110"/>
      <c r="C57" s="111">
        <v>35697</v>
      </c>
      <c r="D57" s="111">
        <v>0</v>
      </c>
      <c r="E57" s="111">
        <v>35697</v>
      </c>
      <c r="F57" s="112">
        <v>9.2319461444308401E-2</v>
      </c>
      <c r="G57" s="111">
        <v>167179</v>
      </c>
      <c r="H57" s="111">
        <v>0</v>
      </c>
      <c r="I57" s="111">
        <v>167179</v>
      </c>
      <c r="J57" s="118">
        <v>2.1601769695192001E-2</v>
      </c>
      <c r="K57" s="119">
        <v>0</v>
      </c>
      <c r="L57" s="112">
        <v>0</v>
      </c>
      <c r="M57" s="119">
        <v>202876</v>
      </c>
      <c r="N57" s="112">
        <v>3.3373403149895092E-2</v>
      </c>
      <c r="O57" s="119">
        <v>0</v>
      </c>
      <c r="P57" s="119">
        <v>202876</v>
      </c>
      <c r="Q57" s="120">
        <v>3.3373403149895092E-2</v>
      </c>
      <c r="R57" s="113">
        <v>0</v>
      </c>
      <c r="S57" s="114">
        <v>0</v>
      </c>
      <c r="T57" s="115">
        <v>32680</v>
      </c>
      <c r="U57" s="115">
        <v>32680</v>
      </c>
      <c r="V57" s="115">
        <v>0</v>
      </c>
      <c r="W57" s="115">
        <v>163644</v>
      </c>
      <c r="X57" s="115">
        <v>163644</v>
      </c>
      <c r="Y57" s="115">
        <v>0</v>
      </c>
      <c r="Z57" s="115">
        <v>0</v>
      </c>
      <c r="AA57" s="115">
        <v>0</v>
      </c>
      <c r="AB57" s="115">
        <v>196324</v>
      </c>
      <c r="AC57" s="115">
        <v>196324</v>
      </c>
      <c r="AD57" s="114">
        <v>0</v>
      </c>
      <c r="AE57" s="115">
        <v>24216</v>
      </c>
      <c r="AF57" s="115">
        <v>96</v>
      </c>
      <c r="AG57" s="114" t="s">
        <v>255</v>
      </c>
    </row>
    <row r="58" spans="1:33" ht="14.25" x14ac:dyDescent="0.2">
      <c r="A58" s="109" t="s">
        <v>256</v>
      </c>
      <c r="B58" s="110"/>
      <c r="C58" s="111">
        <v>2227748</v>
      </c>
      <c r="D58" s="111">
        <v>545442</v>
      </c>
      <c r="E58" s="111">
        <v>2773190</v>
      </c>
      <c r="F58" s="112">
        <v>4.0952460672297401E-2</v>
      </c>
      <c r="G58" s="111">
        <v>2091058</v>
      </c>
      <c r="H58" s="111">
        <v>346030</v>
      </c>
      <c r="I58" s="111">
        <v>2437088</v>
      </c>
      <c r="J58" s="118">
        <v>3.3464904171536296E-2</v>
      </c>
      <c r="K58" s="119">
        <v>50071</v>
      </c>
      <c r="L58" s="112">
        <v>0.17947328747762201</v>
      </c>
      <c r="M58" s="119">
        <v>5260349</v>
      </c>
      <c r="N58" s="112">
        <v>3.8627262788631898E-2</v>
      </c>
      <c r="O58" s="119">
        <v>55610</v>
      </c>
      <c r="P58" s="119">
        <v>5315959</v>
      </c>
      <c r="Q58" s="120">
        <v>3.5268738635276999E-2</v>
      </c>
      <c r="R58" s="113">
        <v>0</v>
      </c>
      <c r="S58" s="114">
        <v>0</v>
      </c>
      <c r="T58" s="115">
        <v>2162983</v>
      </c>
      <c r="U58" s="115">
        <v>2664089</v>
      </c>
      <c r="V58" s="115">
        <v>501106</v>
      </c>
      <c r="W58" s="115">
        <v>2038006</v>
      </c>
      <c r="X58" s="115">
        <v>2358172</v>
      </c>
      <c r="Y58" s="115">
        <v>320166</v>
      </c>
      <c r="Z58" s="115">
        <v>42452</v>
      </c>
      <c r="AA58" s="115">
        <v>70146</v>
      </c>
      <c r="AB58" s="115">
        <v>5064713</v>
      </c>
      <c r="AC58" s="115">
        <v>5134859</v>
      </c>
      <c r="AD58" s="114">
        <v>0</v>
      </c>
      <c r="AE58" s="115">
        <v>205836</v>
      </c>
      <c r="AF58" s="115">
        <v>816</v>
      </c>
      <c r="AG58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zoomScaleNormal="16697" zoomScaleSheetLayoutView="828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257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245</v>
      </c>
      <c r="V4" s="100" t="s">
        <v>246</v>
      </c>
      <c r="W4" s="100" t="s">
        <v>247</v>
      </c>
      <c r="X4" s="100" t="s">
        <v>248</v>
      </c>
      <c r="Y4" s="100" t="s">
        <v>249</v>
      </c>
      <c r="Z4" s="100" t="s">
        <v>250</v>
      </c>
      <c r="AA4" s="100" t="s">
        <v>65</v>
      </c>
      <c r="AB4" s="100" t="s">
        <v>251</v>
      </c>
      <c r="AC4" s="100" t="s">
        <v>252</v>
      </c>
      <c r="AD4" s="100" t="s">
        <v>68</v>
      </c>
      <c r="AE4" s="100" t="s">
        <v>69</v>
      </c>
      <c r="AF4" s="100" t="s">
        <v>254</v>
      </c>
      <c r="AG4" s="100" t="s">
        <v>253</v>
      </c>
    </row>
    <row r="5" spans="1:33" ht="14.25" x14ac:dyDescent="0.2">
      <c r="A5" s="101" t="s">
        <v>70</v>
      </c>
      <c r="B5" s="101" t="s">
        <v>71</v>
      </c>
      <c r="C5" s="102">
        <v>249045</v>
      </c>
      <c r="D5" s="102">
        <v>11962</v>
      </c>
      <c r="E5" s="102">
        <v>261007</v>
      </c>
      <c r="F5" s="103">
        <v>3.6338369299795503E-2</v>
      </c>
      <c r="G5" s="102">
        <v>3121</v>
      </c>
      <c r="H5" s="102">
        <v>0</v>
      </c>
      <c r="I5" s="102">
        <v>3121</v>
      </c>
      <c r="J5" s="103">
        <v>0.32865048957003001</v>
      </c>
      <c r="K5" s="102">
        <v>43</v>
      </c>
      <c r="L5" s="121">
        <v>-0.93874643874643904</v>
      </c>
      <c r="M5" s="102">
        <v>264171</v>
      </c>
      <c r="N5" s="103">
        <v>3.6346731736404798E-2</v>
      </c>
      <c r="O5" s="102">
        <v>5754</v>
      </c>
      <c r="P5" s="102">
        <v>269925</v>
      </c>
      <c r="Q5" s="103">
        <v>3.4191439879540701E-2</v>
      </c>
      <c r="R5" s="104">
        <v>4</v>
      </c>
      <c r="S5" s="105" t="s">
        <v>72</v>
      </c>
      <c r="T5" s="101" t="s">
        <v>72</v>
      </c>
      <c r="U5" s="106">
        <v>239869</v>
      </c>
      <c r="V5" s="106">
        <v>251855</v>
      </c>
      <c r="W5" s="106">
        <v>11986</v>
      </c>
      <c r="X5" s="106">
        <v>2349</v>
      </c>
      <c r="Y5" s="106">
        <v>2349</v>
      </c>
      <c r="Z5" s="106">
        <v>0</v>
      </c>
      <c r="AA5" s="106">
        <v>702</v>
      </c>
      <c r="AB5" s="106">
        <v>6095</v>
      </c>
      <c r="AC5" s="106">
        <v>254906</v>
      </c>
      <c r="AD5" s="106">
        <v>261001</v>
      </c>
      <c r="AE5" s="101" t="s">
        <v>73</v>
      </c>
      <c r="AF5" s="106">
        <v>72</v>
      </c>
      <c r="AG5" s="106">
        <v>32288</v>
      </c>
    </row>
    <row r="6" spans="1:33" ht="14.25" x14ac:dyDescent="0.2">
      <c r="A6" s="101" t="s">
        <v>74</v>
      </c>
      <c r="B6" s="101" t="s">
        <v>75</v>
      </c>
      <c r="C6" s="102">
        <v>31448</v>
      </c>
      <c r="D6" s="102">
        <v>404</v>
      </c>
      <c r="E6" s="102">
        <v>31852</v>
      </c>
      <c r="F6" s="103">
        <v>1.4233402324470601E-2</v>
      </c>
      <c r="G6" s="102">
        <v>0</v>
      </c>
      <c r="H6" s="102">
        <v>0</v>
      </c>
      <c r="I6" s="102">
        <v>0</v>
      </c>
      <c r="J6" s="103">
        <v>-1</v>
      </c>
      <c r="K6" s="102">
        <v>0</v>
      </c>
      <c r="L6" s="121">
        <v>0</v>
      </c>
      <c r="M6" s="102">
        <v>31852</v>
      </c>
      <c r="N6" s="103">
        <v>1.2749992051127201E-2</v>
      </c>
      <c r="O6" s="102">
        <v>11926</v>
      </c>
      <c r="P6" s="102">
        <v>43778</v>
      </c>
      <c r="Q6" s="103">
        <v>3.1721342383107101E-2</v>
      </c>
      <c r="R6" s="104">
        <v>5</v>
      </c>
      <c r="S6" s="107"/>
      <c r="T6" s="101" t="s">
        <v>72</v>
      </c>
      <c r="U6" s="106">
        <v>31169</v>
      </c>
      <c r="V6" s="106">
        <v>31405</v>
      </c>
      <c r="W6" s="106">
        <v>236</v>
      </c>
      <c r="X6" s="106">
        <v>46</v>
      </c>
      <c r="Y6" s="106">
        <v>46</v>
      </c>
      <c r="Z6" s="106">
        <v>0</v>
      </c>
      <c r="AA6" s="106">
        <v>0</v>
      </c>
      <c r="AB6" s="106">
        <v>10981</v>
      </c>
      <c r="AC6" s="106">
        <v>31451</v>
      </c>
      <c r="AD6" s="106">
        <v>42432</v>
      </c>
      <c r="AE6" s="101" t="s">
        <v>77</v>
      </c>
      <c r="AF6" s="106">
        <v>72</v>
      </c>
      <c r="AG6" s="106">
        <v>32288</v>
      </c>
    </row>
    <row r="7" spans="1:33" ht="14.25" x14ac:dyDescent="0.2">
      <c r="A7" s="101" t="s">
        <v>78</v>
      </c>
      <c r="B7" s="101" t="s">
        <v>79</v>
      </c>
      <c r="C7" s="102">
        <v>163233</v>
      </c>
      <c r="D7" s="102">
        <v>2</v>
      </c>
      <c r="E7" s="102">
        <v>163235</v>
      </c>
      <c r="F7" s="103">
        <v>-4.44002610345017E-3</v>
      </c>
      <c r="G7" s="102">
        <v>411</v>
      </c>
      <c r="H7" s="102">
        <v>0</v>
      </c>
      <c r="I7" s="102">
        <v>411</v>
      </c>
      <c r="J7" s="103">
        <v>0</v>
      </c>
      <c r="K7" s="102">
        <v>0</v>
      </c>
      <c r="L7" s="121">
        <v>0</v>
      </c>
      <c r="M7" s="102">
        <v>163646</v>
      </c>
      <c r="N7" s="103">
        <v>-1.93336301482652E-3</v>
      </c>
      <c r="O7" s="102">
        <v>399</v>
      </c>
      <c r="P7" s="102">
        <v>164045</v>
      </c>
      <c r="Q7" s="103">
        <v>-7.0215792500226996E-3</v>
      </c>
      <c r="R7" s="104">
        <v>4</v>
      </c>
      <c r="S7" s="107"/>
      <c r="T7" s="101" t="s">
        <v>72</v>
      </c>
      <c r="U7" s="106">
        <v>163951</v>
      </c>
      <c r="V7" s="106">
        <v>163963</v>
      </c>
      <c r="W7" s="106">
        <v>12</v>
      </c>
      <c r="X7" s="106">
        <v>0</v>
      </c>
      <c r="Y7" s="106">
        <v>0</v>
      </c>
      <c r="Z7" s="106">
        <v>0</v>
      </c>
      <c r="AA7" s="106">
        <v>0</v>
      </c>
      <c r="AB7" s="106">
        <v>1242</v>
      </c>
      <c r="AC7" s="106">
        <v>163963</v>
      </c>
      <c r="AD7" s="106">
        <v>165205</v>
      </c>
      <c r="AE7" s="101" t="s">
        <v>80</v>
      </c>
      <c r="AF7" s="106">
        <v>72</v>
      </c>
      <c r="AG7" s="106">
        <v>32288</v>
      </c>
    </row>
    <row r="8" spans="1:33" ht="14.25" x14ac:dyDescent="0.2">
      <c r="A8" s="101" t="s">
        <v>81</v>
      </c>
      <c r="B8" s="101" t="s">
        <v>82</v>
      </c>
      <c r="C8" s="102">
        <v>2154702</v>
      </c>
      <c r="D8" s="102">
        <v>191548</v>
      </c>
      <c r="E8" s="102">
        <v>2346250</v>
      </c>
      <c r="F8" s="103">
        <v>2.5069138920078504E-2</v>
      </c>
      <c r="G8" s="102">
        <v>1617074</v>
      </c>
      <c r="H8" s="102">
        <v>61806</v>
      </c>
      <c r="I8" s="102">
        <v>1678880</v>
      </c>
      <c r="J8" s="103">
        <v>3.1142229797165501E-2</v>
      </c>
      <c r="K8" s="102">
        <v>115917</v>
      </c>
      <c r="L8" s="121">
        <v>9.1178657830576798E-2</v>
      </c>
      <c r="M8" s="102">
        <v>4141047</v>
      </c>
      <c r="N8" s="103">
        <v>2.9272413823958402E-2</v>
      </c>
      <c r="O8" s="102">
        <v>45892</v>
      </c>
      <c r="P8" s="102">
        <v>4186939</v>
      </c>
      <c r="Q8" s="103">
        <v>2.7624782635907001E-2</v>
      </c>
      <c r="R8" s="104">
        <v>2</v>
      </c>
      <c r="S8" s="107"/>
      <c r="T8" s="101" t="s">
        <v>72</v>
      </c>
      <c r="U8" s="106">
        <v>2104318</v>
      </c>
      <c r="V8" s="106">
        <v>2288870</v>
      </c>
      <c r="W8" s="106">
        <v>184552</v>
      </c>
      <c r="X8" s="106">
        <v>1577173</v>
      </c>
      <c r="Y8" s="106">
        <v>1628175</v>
      </c>
      <c r="Z8" s="106">
        <v>51002</v>
      </c>
      <c r="AA8" s="106">
        <v>106231</v>
      </c>
      <c r="AB8" s="106">
        <v>51109</v>
      </c>
      <c r="AC8" s="106">
        <v>4023276</v>
      </c>
      <c r="AD8" s="106">
        <v>4074385</v>
      </c>
      <c r="AE8" s="101" t="s">
        <v>83</v>
      </c>
      <c r="AF8" s="106">
        <v>72</v>
      </c>
      <c r="AG8" s="106">
        <v>32288</v>
      </c>
    </row>
    <row r="9" spans="1:33" ht="14.25" x14ac:dyDescent="0.2">
      <c r="A9" s="101" t="s">
        <v>84</v>
      </c>
      <c r="B9" s="101" t="s">
        <v>85</v>
      </c>
      <c r="C9" s="102">
        <v>3507</v>
      </c>
      <c r="D9" s="102">
        <v>54</v>
      </c>
      <c r="E9" s="102">
        <v>3561</v>
      </c>
      <c r="F9" s="103">
        <v>-9.4814438230808304E-2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3561</v>
      </c>
      <c r="N9" s="103">
        <v>-9.4814438230808304E-2</v>
      </c>
      <c r="O9" s="102">
        <v>5341</v>
      </c>
      <c r="P9" s="102">
        <v>8902</v>
      </c>
      <c r="Q9" s="103">
        <v>-3.5327264846120497E-2</v>
      </c>
      <c r="R9" s="104">
        <v>5</v>
      </c>
      <c r="S9" s="107"/>
      <c r="T9" s="101" t="s">
        <v>72</v>
      </c>
      <c r="U9" s="106">
        <v>3904</v>
      </c>
      <c r="V9" s="106">
        <v>3934</v>
      </c>
      <c r="W9" s="106">
        <v>30</v>
      </c>
      <c r="X9" s="106">
        <v>0</v>
      </c>
      <c r="Y9" s="106">
        <v>0</v>
      </c>
      <c r="Z9" s="106">
        <v>0</v>
      </c>
      <c r="AA9" s="106">
        <v>0</v>
      </c>
      <c r="AB9" s="106">
        <v>5294</v>
      </c>
      <c r="AC9" s="106">
        <v>3934</v>
      </c>
      <c r="AD9" s="106">
        <v>9228</v>
      </c>
      <c r="AE9" s="101" t="s">
        <v>86</v>
      </c>
      <c r="AF9" s="106">
        <v>72</v>
      </c>
      <c r="AG9" s="106">
        <v>32288</v>
      </c>
    </row>
    <row r="10" spans="1:33" ht="14.25" x14ac:dyDescent="0.2">
      <c r="A10" s="101" t="s">
        <v>87</v>
      </c>
      <c r="B10" s="101" t="s">
        <v>88</v>
      </c>
      <c r="C10" s="102">
        <v>803518</v>
      </c>
      <c r="D10" s="102">
        <v>292962</v>
      </c>
      <c r="E10" s="102">
        <v>1096480</v>
      </c>
      <c r="F10" s="103">
        <v>-1.71924984381456E-2</v>
      </c>
      <c r="G10" s="102">
        <v>52447</v>
      </c>
      <c r="H10" s="102">
        <v>1032</v>
      </c>
      <c r="I10" s="102">
        <v>53479</v>
      </c>
      <c r="J10" s="103">
        <v>0.189029948640416</v>
      </c>
      <c r="K10" s="102">
        <v>2</v>
      </c>
      <c r="L10" s="121">
        <v>0</v>
      </c>
      <c r="M10" s="102">
        <v>1149961</v>
      </c>
      <c r="N10" s="103">
        <v>-9.1992507569112897E-3</v>
      </c>
      <c r="O10" s="102">
        <v>79209</v>
      </c>
      <c r="P10" s="102">
        <v>1229170</v>
      </c>
      <c r="Q10" s="103">
        <v>-1.5983060277712201E-2</v>
      </c>
      <c r="R10" s="104">
        <v>3</v>
      </c>
      <c r="S10" s="107"/>
      <c r="T10" s="101" t="s">
        <v>72</v>
      </c>
      <c r="U10" s="106">
        <v>808819</v>
      </c>
      <c r="V10" s="106">
        <v>1115661</v>
      </c>
      <c r="W10" s="106">
        <v>306842</v>
      </c>
      <c r="X10" s="106">
        <v>43335</v>
      </c>
      <c r="Y10" s="106">
        <v>44977</v>
      </c>
      <c r="Z10" s="106">
        <v>1642</v>
      </c>
      <c r="AA10" s="106">
        <v>0</v>
      </c>
      <c r="AB10" s="106">
        <v>88497</v>
      </c>
      <c r="AC10" s="106">
        <v>1160638</v>
      </c>
      <c r="AD10" s="106">
        <v>1249135</v>
      </c>
      <c r="AE10" s="101" t="s">
        <v>89</v>
      </c>
      <c r="AF10" s="106">
        <v>72</v>
      </c>
      <c r="AG10" s="106">
        <v>32288</v>
      </c>
    </row>
    <row r="11" spans="1:33" ht="14.25" x14ac:dyDescent="0.2">
      <c r="A11" s="101" t="s">
        <v>90</v>
      </c>
      <c r="B11" s="101" t="s">
        <v>91</v>
      </c>
      <c r="C11" s="102">
        <v>62904</v>
      </c>
      <c r="D11" s="102">
        <v>618</v>
      </c>
      <c r="E11" s="102">
        <v>63522</v>
      </c>
      <c r="F11" s="103">
        <v>2.8113619810633601E-2</v>
      </c>
      <c r="G11" s="102">
        <v>0</v>
      </c>
      <c r="H11" s="102">
        <v>0</v>
      </c>
      <c r="I11" s="102">
        <v>0</v>
      </c>
      <c r="J11" s="103">
        <v>0</v>
      </c>
      <c r="K11" s="102">
        <v>16786</v>
      </c>
      <c r="L11" s="121">
        <v>1.0435841246652098</v>
      </c>
      <c r="M11" s="102">
        <v>80308</v>
      </c>
      <c r="N11" s="103">
        <v>0.14727353247903502</v>
      </c>
      <c r="O11" s="102">
        <v>8050</v>
      </c>
      <c r="P11" s="102">
        <v>88358</v>
      </c>
      <c r="Q11" s="103">
        <v>9.128410340015071E-2</v>
      </c>
      <c r="R11" s="104">
        <v>5</v>
      </c>
      <c r="S11" s="107"/>
      <c r="T11" s="101" t="s">
        <v>72</v>
      </c>
      <c r="U11" s="106">
        <v>61361</v>
      </c>
      <c r="V11" s="106">
        <v>61785</v>
      </c>
      <c r="W11" s="106">
        <v>424</v>
      </c>
      <c r="X11" s="106">
        <v>0</v>
      </c>
      <c r="Y11" s="106">
        <v>0</v>
      </c>
      <c r="Z11" s="106">
        <v>0</v>
      </c>
      <c r="AA11" s="106">
        <v>8214</v>
      </c>
      <c r="AB11" s="106">
        <v>10968</v>
      </c>
      <c r="AC11" s="106">
        <v>69999</v>
      </c>
      <c r="AD11" s="106">
        <v>80967</v>
      </c>
      <c r="AE11" s="101" t="s">
        <v>92</v>
      </c>
      <c r="AF11" s="106">
        <v>72</v>
      </c>
      <c r="AG11" s="106">
        <v>32288</v>
      </c>
    </row>
    <row r="12" spans="1:33" ht="14.25" x14ac:dyDescent="0.2">
      <c r="A12" s="101" t="s">
        <v>93</v>
      </c>
      <c r="B12" s="101" t="s">
        <v>94</v>
      </c>
      <c r="C12" s="102">
        <v>9094</v>
      </c>
      <c r="D12" s="102">
        <v>270</v>
      </c>
      <c r="E12" s="102">
        <v>9364</v>
      </c>
      <c r="F12" s="103">
        <v>-3.0441085110789003E-2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9364</v>
      </c>
      <c r="N12" s="103">
        <v>-3.0441085110789003E-2</v>
      </c>
      <c r="O12" s="102">
        <v>8822</v>
      </c>
      <c r="P12" s="102">
        <v>18186</v>
      </c>
      <c r="Q12" s="103">
        <v>-2.0783975877665298E-2</v>
      </c>
      <c r="R12" s="104">
        <v>5</v>
      </c>
      <c r="S12" s="107"/>
      <c r="T12" s="101" t="s">
        <v>72</v>
      </c>
      <c r="U12" s="106">
        <v>9440</v>
      </c>
      <c r="V12" s="106">
        <v>9658</v>
      </c>
      <c r="W12" s="106">
        <v>218</v>
      </c>
      <c r="X12" s="106">
        <v>0</v>
      </c>
      <c r="Y12" s="106">
        <v>0</v>
      </c>
      <c r="Z12" s="106">
        <v>0</v>
      </c>
      <c r="AA12" s="106">
        <v>0</v>
      </c>
      <c r="AB12" s="106">
        <v>8914</v>
      </c>
      <c r="AC12" s="106">
        <v>9658</v>
      </c>
      <c r="AD12" s="106">
        <v>18572</v>
      </c>
      <c r="AE12" s="101" t="s">
        <v>95</v>
      </c>
      <c r="AF12" s="106">
        <v>72</v>
      </c>
      <c r="AG12" s="106">
        <v>32288</v>
      </c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-1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-0.34009181331293004</v>
      </c>
      <c r="O13" s="102">
        <v>0</v>
      </c>
      <c r="P13" s="102">
        <v>1725</v>
      </c>
      <c r="Q13" s="103">
        <v>-0.34009181331293004</v>
      </c>
      <c r="R13" s="104">
        <v>5</v>
      </c>
      <c r="S13" s="107"/>
      <c r="T13" s="101" t="s">
        <v>72</v>
      </c>
      <c r="U13" s="106">
        <v>69</v>
      </c>
      <c r="V13" s="106">
        <v>69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2614</v>
      </c>
      <c r="AD13" s="106">
        <v>2614</v>
      </c>
      <c r="AE13" s="101" t="s">
        <v>98</v>
      </c>
      <c r="AF13" s="106">
        <v>72</v>
      </c>
      <c r="AG13" s="106">
        <v>32288</v>
      </c>
    </row>
    <row r="14" spans="1:33" ht="14.25" x14ac:dyDescent="0.2">
      <c r="A14" s="101" t="s">
        <v>99</v>
      </c>
      <c r="B14" s="101" t="s">
        <v>100</v>
      </c>
      <c r="C14" s="102">
        <v>62635</v>
      </c>
      <c r="D14" s="102">
        <v>3794</v>
      </c>
      <c r="E14" s="102">
        <v>66429</v>
      </c>
      <c r="F14" s="103">
        <v>1.1511580101411501E-2</v>
      </c>
      <c r="G14" s="102">
        <v>0</v>
      </c>
      <c r="H14" s="102">
        <v>0</v>
      </c>
      <c r="I14" s="102">
        <v>0</v>
      </c>
      <c r="J14" s="103">
        <v>0</v>
      </c>
      <c r="K14" s="102">
        <v>21960</v>
      </c>
      <c r="L14" s="121">
        <v>9.3135546816665804E-2</v>
      </c>
      <c r="M14" s="102">
        <v>88389</v>
      </c>
      <c r="N14" s="103">
        <v>3.0631281919731301E-2</v>
      </c>
      <c r="O14" s="102">
        <v>5182</v>
      </c>
      <c r="P14" s="102">
        <v>93571</v>
      </c>
      <c r="Q14" s="103">
        <v>9.9951427492039509E-3</v>
      </c>
      <c r="R14" s="104">
        <v>5</v>
      </c>
      <c r="S14" s="107"/>
      <c r="T14" s="101" t="s">
        <v>72</v>
      </c>
      <c r="U14" s="106">
        <v>64541</v>
      </c>
      <c r="V14" s="106">
        <v>65673</v>
      </c>
      <c r="W14" s="106">
        <v>1132</v>
      </c>
      <c r="X14" s="106">
        <v>0</v>
      </c>
      <c r="Y14" s="106">
        <v>0</v>
      </c>
      <c r="Z14" s="106">
        <v>0</v>
      </c>
      <c r="AA14" s="106">
        <v>20089</v>
      </c>
      <c r="AB14" s="106">
        <v>6883</v>
      </c>
      <c r="AC14" s="106">
        <v>85762</v>
      </c>
      <c r="AD14" s="106">
        <v>92645</v>
      </c>
      <c r="AE14" s="101" t="s">
        <v>101</v>
      </c>
      <c r="AF14" s="106">
        <v>72</v>
      </c>
      <c r="AG14" s="106">
        <v>32288</v>
      </c>
    </row>
    <row r="15" spans="1:33" ht="14.25" x14ac:dyDescent="0.2">
      <c r="A15" s="101" t="s">
        <v>102</v>
      </c>
      <c r="B15" s="101" t="s">
        <v>103</v>
      </c>
      <c r="C15" s="102">
        <v>51859</v>
      </c>
      <c r="D15" s="102">
        <v>908</v>
      </c>
      <c r="E15" s="102">
        <v>52767</v>
      </c>
      <c r="F15" s="103">
        <v>-1.55043098623083E-2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52767</v>
      </c>
      <c r="N15" s="103">
        <v>-1.55043098623083E-2</v>
      </c>
      <c r="O15" s="102">
        <v>2464</v>
      </c>
      <c r="P15" s="102">
        <v>55231</v>
      </c>
      <c r="Q15" s="103">
        <v>-6.45799604245368E-3</v>
      </c>
      <c r="R15" s="104">
        <v>5</v>
      </c>
      <c r="S15" s="107"/>
      <c r="T15" s="101" t="s">
        <v>72</v>
      </c>
      <c r="U15" s="106">
        <v>53218</v>
      </c>
      <c r="V15" s="106">
        <v>53598</v>
      </c>
      <c r="W15" s="106">
        <v>380</v>
      </c>
      <c r="X15" s="106">
        <v>0</v>
      </c>
      <c r="Y15" s="106">
        <v>0</v>
      </c>
      <c r="Z15" s="106">
        <v>0</v>
      </c>
      <c r="AA15" s="106">
        <v>0</v>
      </c>
      <c r="AB15" s="106">
        <v>1992</v>
      </c>
      <c r="AC15" s="106">
        <v>53598</v>
      </c>
      <c r="AD15" s="106">
        <v>55590</v>
      </c>
      <c r="AE15" s="101" t="s">
        <v>104</v>
      </c>
      <c r="AF15" s="106">
        <v>72</v>
      </c>
      <c r="AG15" s="106">
        <v>32288</v>
      </c>
    </row>
    <row r="16" spans="1:33" ht="14.25" x14ac:dyDescent="0.2">
      <c r="A16" s="101" t="s">
        <v>105</v>
      </c>
      <c r="B16" s="101" t="s">
        <v>106</v>
      </c>
      <c r="C16" s="102">
        <v>70005</v>
      </c>
      <c r="D16" s="102">
        <v>6744</v>
      </c>
      <c r="E16" s="102">
        <v>76749</v>
      </c>
      <c r="F16" s="103">
        <v>-0.15510028842554902</v>
      </c>
      <c r="G16" s="102">
        <v>0</v>
      </c>
      <c r="H16" s="102">
        <v>0</v>
      </c>
      <c r="I16" s="102">
        <v>0</v>
      </c>
      <c r="J16" s="103">
        <v>0</v>
      </c>
      <c r="K16" s="102">
        <v>12879</v>
      </c>
      <c r="L16" s="121">
        <v>-0.255290852318723</v>
      </c>
      <c r="M16" s="102">
        <v>89628</v>
      </c>
      <c r="N16" s="103">
        <v>-0.171124181555876</v>
      </c>
      <c r="O16" s="102">
        <v>22238</v>
      </c>
      <c r="P16" s="102">
        <v>111866</v>
      </c>
      <c r="Q16" s="103">
        <v>-0.12764845790930698</v>
      </c>
      <c r="R16" s="104">
        <v>5</v>
      </c>
      <c r="S16" s="107"/>
      <c r="T16" s="101" t="s">
        <v>72</v>
      </c>
      <c r="U16" s="106">
        <v>83208</v>
      </c>
      <c r="V16" s="106">
        <v>90838</v>
      </c>
      <c r="W16" s="106">
        <v>7630</v>
      </c>
      <c r="X16" s="106">
        <v>0</v>
      </c>
      <c r="Y16" s="106">
        <v>0</v>
      </c>
      <c r="Z16" s="106">
        <v>0</v>
      </c>
      <c r="AA16" s="106">
        <v>17294</v>
      </c>
      <c r="AB16" s="106">
        <v>20103</v>
      </c>
      <c r="AC16" s="106">
        <v>108132</v>
      </c>
      <c r="AD16" s="106">
        <v>128235</v>
      </c>
      <c r="AE16" s="101" t="s">
        <v>107</v>
      </c>
      <c r="AF16" s="106">
        <v>72</v>
      </c>
      <c r="AG16" s="106">
        <v>32288</v>
      </c>
    </row>
    <row r="17" spans="1:33" ht="14.25" x14ac:dyDescent="0.2">
      <c r="A17" s="101" t="s">
        <v>108</v>
      </c>
      <c r="B17" s="101" t="s">
        <v>109</v>
      </c>
      <c r="C17" s="102">
        <v>483960</v>
      </c>
      <c r="D17" s="102">
        <v>5676</v>
      </c>
      <c r="E17" s="102">
        <v>489636</v>
      </c>
      <c r="F17" s="103">
        <v>1.7761712441097401E-2</v>
      </c>
      <c r="G17" s="102">
        <v>33940</v>
      </c>
      <c r="H17" s="102">
        <v>0</v>
      </c>
      <c r="I17" s="102">
        <v>33940</v>
      </c>
      <c r="J17" s="103">
        <v>-0.11967629817917701</v>
      </c>
      <c r="K17" s="102">
        <v>0</v>
      </c>
      <c r="L17" s="121">
        <v>0</v>
      </c>
      <c r="M17" s="102">
        <v>523576</v>
      </c>
      <c r="N17" s="103">
        <v>7.5647798015953203E-3</v>
      </c>
      <c r="O17" s="102">
        <v>7091</v>
      </c>
      <c r="P17" s="102">
        <v>530667</v>
      </c>
      <c r="Q17" s="103">
        <v>7.2698007163506002E-3</v>
      </c>
      <c r="R17" s="104">
        <v>4</v>
      </c>
      <c r="S17" s="107"/>
      <c r="T17" s="101" t="s">
        <v>72</v>
      </c>
      <c r="U17" s="106">
        <v>475583</v>
      </c>
      <c r="V17" s="106">
        <v>481091</v>
      </c>
      <c r="W17" s="106">
        <v>5508</v>
      </c>
      <c r="X17" s="106">
        <v>37378</v>
      </c>
      <c r="Y17" s="106">
        <v>38554</v>
      </c>
      <c r="Z17" s="106">
        <v>1176</v>
      </c>
      <c r="AA17" s="106">
        <v>0</v>
      </c>
      <c r="AB17" s="106">
        <v>7192</v>
      </c>
      <c r="AC17" s="106">
        <v>519645</v>
      </c>
      <c r="AD17" s="106">
        <v>526837</v>
      </c>
      <c r="AE17" s="101" t="s">
        <v>110</v>
      </c>
      <c r="AF17" s="106">
        <v>72</v>
      </c>
      <c r="AG17" s="106">
        <v>32288</v>
      </c>
    </row>
    <row r="18" spans="1:33" ht="14.25" x14ac:dyDescent="0.2">
      <c r="A18" s="101" t="s">
        <v>111</v>
      </c>
      <c r="B18" s="101" t="s">
        <v>112</v>
      </c>
      <c r="C18" s="102">
        <v>8123</v>
      </c>
      <c r="D18" s="102">
        <v>58</v>
      </c>
      <c r="E18" s="102">
        <v>8181</v>
      </c>
      <c r="F18" s="103">
        <v>0.19991199765327103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8182</v>
      </c>
      <c r="N18" s="103">
        <v>0.20005866823115298</v>
      </c>
      <c r="O18" s="102">
        <v>9535</v>
      </c>
      <c r="P18" s="102">
        <v>17717</v>
      </c>
      <c r="Q18" s="103">
        <v>0.20605854322668501</v>
      </c>
      <c r="R18" s="104">
        <v>5</v>
      </c>
      <c r="S18" s="107"/>
      <c r="T18" s="101" t="s">
        <v>72</v>
      </c>
      <c r="U18" s="106">
        <v>6794</v>
      </c>
      <c r="V18" s="106">
        <v>6818</v>
      </c>
      <c r="W18" s="106">
        <v>24</v>
      </c>
      <c r="X18" s="106">
        <v>0</v>
      </c>
      <c r="Y18" s="106">
        <v>0</v>
      </c>
      <c r="Z18" s="106">
        <v>0</v>
      </c>
      <c r="AA18" s="106">
        <v>0</v>
      </c>
      <c r="AB18" s="106">
        <v>7872</v>
      </c>
      <c r="AC18" s="106">
        <v>6818</v>
      </c>
      <c r="AD18" s="106">
        <v>14690</v>
      </c>
      <c r="AE18" s="101" t="s">
        <v>113</v>
      </c>
      <c r="AF18" s="106">
        <v>72</v>
      </c>
      <c r="AG18" s="106">
        <v>32288</v>
      </c>
    </row>
    <row r="19" spans="1:33" ht="14.25" x14ac:dyDescent="0.2">
      <c r="A19" s="101" t="s">
        <v>114</v>
      </c>
      <c r="B19" s="101" t="s">
        <v>115</v>
      </c>
      <c r="C19" s="102">
        <v>308758</v>
      </c>
      <c r="D19" s="102">
        <v>16</v>
      </c>
      <c r="E19" s="102">
        <v>308774</v>
      </c>
      <c r="F19" s="103">
        <v>-1.0611383944458498E-3</v>
      </c>
      <c r="G19" s="102">
        <v>104421</v>
      </c>
      <c r="H19" s="102">
        <v>0</v>
      </c>
      <c r="I19" s="102">
        <v>104421</v>
      </c>
      <c r="J19" s="103">
        <v>-3.3666793140784204E-2</v>
      </c>
      <c r="K19" s="102">
        <v>14</v>
      </c>
      <c r="L19" s="121">
        <v>0</v>
      </c>
      <c r="M19" s="102">
        <v>413209</v>
      </c>
      <c r="N19" s="103">
        <v>-9.4735605677424301E-3</v>
      </c>
      <c r="O19" s="102">
        <v>487</v>
      </c>
      <c r="P19" s="102">
        <v>413696</v>
      </c>
      <c r="Q19" s="103">
        <v>-9.9769064171442903E-3</v>
      </c>
      <c r="R19" s="104">
        <v>4</v>
      </c>
      <c r="S19" s="107"/>
      <c r="T19" s="101" t="s">
        <v>72</v>
      </c>
      <c r="U19" s="106">
        <v>309048</v>
      </c>
      <c r="V19" s="106">
        <v>309102</v>
      </c>
      <c r="W19" s="106">
        <v>54</v>
      </c>
      <c r="X19" s="106">
        <v>108043</v>
      </c>
      <c r="Y19" s="106">
        <v>108059</v>
      </c>
      <c r="Z19" s="106">
        <v>16</v>
      </c>
      <c r="AA19" s="106">
        <v>0</v>
      </c>
      <c r="AB19" s="106">
        <v>704</v>
      </c>
      <c r="AC19" s="106">
        <v>417161</v>
      </c>
      <c r="AD19" s="106">
        <v>417865</v>
      </c>
      <c r="AE19" s="101" t="s">
        <v>116</v>
      </c>
      <c r="AF19" s="106">
        <v>72</v>
      </c>
      <c r="AG19" s="106">
        <v>32288</v>
      </c>
    </row>
    <row r="20" spans="1:33" ht="14.25" x14ac:dyDescent="0.2">
      <c r="A20" s="101" t="s">
        <v>117</v>
      </c>
      <c r="B20" s="101" t="s">
        <v>118</v>
      </c>
      <c r="C20" s="102">
        <v>8937</v>
      </c>
      <c r="D20" s="102">
        <v>130</v>
      </c>
      <c r="E20" s="102">
        <v>9067</v>
      </c>
      <c r="F20" s="103">
        <v>-3.8086144706131995E-2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9067</v>
      </c>
      <c r="N20" s="103">
        <v>-3.8086144706131995E-2</v>
      </c>
      <c r="O20" s="102">
        <v>7744</v>
      </c>
      <c r="P20" s="102">
        <v>16811</v>
      </c>
      <c r="Q20" s="103">
        <v>-3.4294577205882401E-2</v>
      </c>
      <c r="R20" s="104">
        <v>5</v>
      </c>
      <c r="S20" s="107"/>
      <c r="T20" s="101" t="s">
        <v>72</v>
      </c>
      <c r="U20" s="106">
        <v>9232</v>
      </c>
      <c r="V20" s="106">
        <v>9426</v>
      </c>
      <c r="W20" s="106">
        <v>194</v>
      </c>
      <c r="X20" s="106">
        <v>0</v>
      </c>
      <c r="Y20" s="106">
        <v>0</v>
      </c>
      <c r="Z20" s="106">
        <v>0</v>
      </c>
      <c r="AA20" s="106">
        <v>0</v>
      </c>
      <c r="AB20" s="106">
        <v>7982</v>
      </c>
      <c r="AC20" s="106">
        <v>9426</v>
      </c>
      <c r="AD20" s="106">
        <v>17408</v>
      </c>
      <c r="AE20" s="101" t="s">
        <v>119</v>
      </c>
      <c r="AF20" s="106">
        <v>72</v>
      </c>
      <c r="AG20" s="106">
        <v>32288</v>
      </c>
    </row>
    <row r="21" spans="1:33" ht="14.25" x14ac:dyDescent="0.2">
      <c r="A21" s="101" t="s">
        <v>120</v>
      </c>
      <c r="B21" s="101" t="s">
        <v>121</v>
      </c>
      <c r="C21" s="102">
        <v>176439</v>
      </c>
      <c r="D21" s="102">
        <v>36942</v>
      </c>
      <c r="E21" s="102">
        <v>213381</v>
      </c>
      <c r="F21" s="103">
        <v>-1.43154101995565E-2</v>
      </c>
      <c r="G21" s="102">
        <v>140</v>
      </c>
      <c r="H21" s="102">
        <v>0</v>
      </c>
      <c r="I21" s="102">
        <v>140</v>
      </c>
      <c r="J21" s="103">
        <v>-0.72332015810276706</v>
      </c>
      <c r="K21" s="102">
        <v>0</v>
      </c>
      <c r="L21" s="121">
        <v>-1</v>
      </c>
      <c r="M21" s="102">
        <v>213521</v>
      </c>
      <c r="N21" s="103">
        <v>-1.81859147676065E-2</v>
      </c>
      <c r="O21" s="102">
        <v>900</v>
      </c>
      <c r="P21" s="102">
        <v>214421</v>
      </c>
      <c r="Q21" s="103">
        <v>-2.1909097544064501E-2</v>
      </c>
      <c r="R21" s="104">
        <v>4</v>
      </c>
      <c r="S21" s="107"/>
      <c r="T21" s="101" t="s">
        <v>72</v>
      </c>
      <c r="U21" s="106">
        <v>179768</v>
      </c>
      <c r="V21" s="106">
        <v>216480</v>
      </c>
      <c r="W21" s="106">
        <v>36712</v>
      </c>
      <c r="X21" s="106">
        <v>506</v>
      </c>
      <c r="Y21" s="106">
        <v>506</v>
      </c>
      <c r="Z21" s="106">
        <v>0</v>
      </c>
      <c r="AA21" s="106">
        <v>490</v>
      </c>
      <c r="AB21" s="106">
        <v>1748</v>
      </c>
      <c r="AC21" s="106">
        <v>217476</v>
      </c>
      <c r="AD21" s="106">
        <v>219224</v>
      </c>
      <c r="AE21" s="101" t="s">
        <v>122</v>
      </c>
      <c r="AF21" s="106">
        <v>72</v>
      </c>
      <c r="AG21" s="106">
        <v>32288</v>
      </c>
    </row>
    <row r="22" spans="1:33" ht="14.25" x14ac:dyDescent="0.2">
      <c r="A22" s="101" t="s">
        <v>123</v>
      </c>
      <c r="B22" s="101" t="s">
        <v>124</v>
      </c>
      <c r="C22" s="102">
        <v>492011</v>
      </c>
      <c r="D22" s="102">
        <v>2712</v>
      </c>
      <c r="E22" s="102">
        <v>494723</v>
      </c>
      <c r="F22" s="103">
        <v>4.8897510918882198E-2</v>
      </c>
      <c r="G22" s="102">
        <v>190504</v>
      </c>
      <c r="H22" s="102">
        <v>1272</v>
      </c>
      <c r="I22" s="102">
        <v>191776</v>
      </c>
      <c r="J22" s="103">
        <v>-3.3226292679729999E-2</v>
      </c>
      <c r="K22" s="102">
        <v>62</v>
      </c>
      <c r="L22" s="121">
        <v>1.63934426229508E-2</v>
      </c>
      <c r="M22" s="102">
        <v>686561</v>
      </c>
      <c r="N22" s="103">
        <v>2.4583338307804299E-2</v>
      </c>
      <c r="O22" s="102">
        <v>918</v>
      </c>
      <c r="P22" s="102">
        <v>687479</v>
      </c>
      <c r="Q22" s="103">
        <v>2.3693838440542798E-2</v>
      </c>
      <c r="R22" s="104">
        <v>3</v>
      </c>
      <c r="S22" s="107"/>
      <c r="T22" s="101" t="s">
        <v>72</v>
      </c>
      <c r="U22" s="106">
        <v>468902</v>
      </c>
      <c r="V22" s="106">
        <v>471660</v>
      </c>
      <c r="W22" s="106">
        <v>2758</v>
      </c>
      <c r="X22" s="106">
        <v>197005</v>
      </c>
      <c r="Y22" s="106">
        <v>198367</v>
      </c>
      <c r="Z22" s="106">
        <v>1362</v>
      </c>
      <c r="AA22" s="106">
        <v>61</v>
      </c>
      <c r="AB22" s="106">
        <v>1479</v>
      </c>
      <c r="AC22" s="106">
        <v>670088</v>
      </c>
      <c r="AD22" s="106">
        <v>671567</v>
      </c>
      <c r="AE22" s="101" t="s">
        <v>125</v>
      </c>
      <c r="AF22" s="106">
        <v>72</v>
      </c>
      <c r="AG22" s="106">
        <v>32288</v>
      </c>
    </row>
    <row r="23" spans="1:33" ht="14.25" x14ac:dyDescent="0.2">
      <c r="A23" s="101" t="s">
        <v>126</v>
      </c>
      <c r="B23" s="101" t="s">
        <v>127</v>
      </c>
      <c r="C23" s="102">
        <v>157456</v>
      </c>
      <c r="D23" s="102">
        <v>1814</v>
      </c>
      <c r="E23" s="102">
        <v>159270</v>
      </c>
      <c r="F23" s="103">
        <v>1.3097047916494402E-2</v>
      </c>
      <c r="G23" s="102">
        <v>3224</v>
      </c>
      <c r="H23" s="102">
        <v>0</v>
      </c>
      <c r="I23" s="102">
        <v>3224</v>
      </c>
      <c r="J23" s="103">
        <v>-3.9046199701937401E-2</v>
      </c>
      <c r="K23" s="102">
        <v>35378</v>
      </c>
      <c r="L23" s="121">
        <v>0.130901767733274</v>
      </c>
      <c r="M23" s="102">
        <v>197872</v>
      </c>
      <c r="N23" s="103">
        <v>3.1394482118749602E-2</v>
      </c>
      <c r="O23" s="102">
        <v>4895</v>
      </c>
      <c r="P23" s="102">
        <v>202767</v>
      </c>
      <c r="Q23" s="103">
        <v>3.29023778959594E-2</v>
      </c>
      <c r="R23" s="104">
        <v>4</v>
      </c>
      <c r="S23" s="107"/>
      <c r="T23" s="101" t="s">
        <v>72</v>
      </c>
      <c r="U23" s="106">
        <v>154817</v>
      </c>
      <c r="V23" s="106">
        <v>157211</v>
      </c>
      <c r="W23" s="106">
        <v>2394</v>
      </c>
      <c r="X23" s="106">
        <v>3355</v>
      </c>
      <c r="Y23" s="106">
        <v>3355</v>
      </c>
      <c r="Z23" s="106">
        <v>0</v>
      </c>
      <c r="AA23" s="106">
        <v>31283</v>
      </c>
      <c r="AB23" s="106">
        <v>4459</v>
      </c>
      <c r="AC23" s="106">
        <v>191849</v>
      </c>
      <c r="AD23" s="106">
        <v>196308</v>
      </c>
      <c r="AE23" s="101" t="s">
        <v>128</v>
      </c>
      <c r="AF23" s="106">
        <v>72</v>
      </c>
      <c r="AG23" s="106">
        <v>32288</v>
      </c>
    </row>
    <row r="24" spans="1:33" ht="14.25" x14ac:dyDescent="0.2">
      <c r="A24" s="101" t="s">
        <v>129</v>
      </c>
      <c r="B24" s="101" t="s">
        <v>130</v>
      </c>
      <c r="C24" s="102">
        <v>39099</v>
      </c>
      <c r="D24" s="102">
        <v>32</v>
      </c>
      <c r="E24" s="102">
        <v>39131</v>
      </c>
      <c r="F24" s="103">
        <v>1.3861540055964299E-2</v>
      </c>
      <c r="G24" s="102">
        <v>518</v>
      </c>
      <c r="H24" s="102">
        <v>0</v>
      </c>
      <c r="I24" s="102">
        <v>518</v>
      </c>
      <c r="J24" s="103">
        <v>-0.547993019197208</v>
      </c>
      <c r="K24" s="102">
        <v>0</v>
      </c>
      <c r="L24" s="121">
        <v>-1</v>
      </c>
      <c r="M24" s="102">
        <v>39649</v>
      </c>
      <c r="N24" s="103">
        <v>-2.7165027542319603E-3</v>
      </c>
      <c r="O24" s="102">
        <v>1979</v>
      </c>
      <c r="P24" s="102">
        <v>41628</v>
      </c>
      <c r="Q24" s="103">
        <v>-8.0068630254503895E-3</v>
      </c>
      <c r="R24" s="104">
        <v>4</v>
      </c>
      <c r="S24" s="107"/>
      <c r="T24" s="101" t="s">
        <v>72</v>
      </c>
      <c r="U24" s="106">
        <v>38512</v>
      </c>
      <c r="V24" s="106">
        <v>38596</v>
      </c>
      <c r="W24" s="106">
        <v>84</v>
      </c>
      <c r="X24" s="106">
        <v>1146</v>
      </c>
      <c r="Y24" s="106">
        <v>1146</v>
      </c>
      <c r="Z24" s="106">
        <v>0</v>
      </c>
      <c r="AA24" s="106">
        <v>15</v>
      </c>
      <c r="AB24" s="106">
        <v>2207</v>
      </c>
      <c r="AC24" s="106">
        <v>39757</v>
      </c>
      <c r="AD24" s="106">
        <v>41964</v>
      </c>
      <c r="AE24" s="101" t="s">
        <v>131</v>
      </c>
      <c r="AF24" s="106">
        <v>72</v>
      </c>
      <c r="AG24" s="106">
        <v>32288</v>
      </c>
    </row>
    <row r="25" spans="1:33" ht="14.25" x14ac:dyDescent="0.2">
      <c r="A25" s="101" t="s">
        <v>132</v>
      </c>
      <c r="B25" s="101" t="s">
        <v>133</v>
      </c>
      <c r="C25" s="102">
        <v>85676</v>
      </c>
      <c r="D25" s="102">
        <v>792</v>
      </c>
      <c r="E25" s="102">
        <v>86468</v>
      </c>
      <c r="F25" s="103">
        <v>3.1087156127401303E-2</v>
      </c>
      <c r="G25" s="102">
        <v>0</v>
      </c>
      <c r="H25" s="102">
        <v>0</v>
      </c>
      <c r="I25" s="102">
        <v>0</v>
      </c>
      <c r="J25" s="103">
        <v>-1</v>
      </c>
      <c r="K25" s="102">
        <v>0</v>
      </c>
      <c r="L25" s="121">
        <v>0</v>
      </c>
      <c r="M25" s="102">
        <v>86468</v>
      </c>
      <c r="N25" s="103">
        <v>3.05464513437817E-2</v>
      </c>
      <c r="O25" s="102">
        <v>7563</v>
      </c>
      <c r="P25" s="102">
        <v>94031</v>
      </c>
      <c r="Q25" s="103">
        <v>2.6068833067807301E-2</v>
      </c>
      <c r="R25" s="104">
        <v>5</v>
      </c>
      <c r="S25" s="107"/>
      <c r="T25" s="101" t="s">
        <v>72</v>
      </c>
      <c r="U25" s="106">
        <v>83037</v>
      </c>
      <c r="V25" s="106">
        <v>83861</v>
      </c>
      <c r="W25" s="106">
        <v>824</v>
      </c>
      <c r="X25" s="106">
        <v>44</v>
      </c>
      <c r="Y25" s="106">
        <v>44</v>
      </c>
      <c r="Z25" s="106">
        <v>0</v>
      </c>
      <c r="AA25" s="106">
        <v>0</v>
      </c>
      <c r="AB25" s="106">
        <v>7737</v>
      </c>
      <c r="AC25" s="106">
        <v>83905</v>
      </c>
      <c r="AD25" s="106">
        <v>91642</v>
      </c>
      <c r="AE25" s="101" t="s">
        <v>134</v>
      </c>
      <c r="AF25" s="106">
        <v>72</v>
      </c>
      <c r="AG25" s="106">
        <v>32288</v>
      </c>
    </row>
    <row r="26" spans="1:33" ht="14.25" x14ac:dyDescent="0.2">
      <c r="A26" s="101" t="s">
        <v>135</v>
      </c>
      <c r="B26" s="101" t="s">
        <v>136</v>
      </c>
      <c r="C26" s="102">
        <v>10738</v>
      </c>
      <c r="D26" s="102">
        <v>42</v>
      </c>
      <c r="E26" s="102">
        <v>10780</v>
      </c>
      <c r="F26" s="103">
        <v>8.385280514779811E-2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10780</v>
      </c>
      <c r="N26" s="103">
        <v>8.385280514779811E-2</v>
      </c>
      <c r="O26" s="102">
        <v>5378</v>
      </c>
      <c r="P26" s="102">
        <v>16158</v>
      </c>
      <c r="Q26" s="103">
        <v>2.7666475863384901E-2</v>
      </c>
      <c r="R26" s="104">
        <v>5</v>
      </c>
      <c r="S26" s="107"/>
      <c r="T26" s="101" t="s">
        <v>72</v>
      </c>
      <c r="U26" s="106">
        <v>9902</v>
      </c>
      <c r="V26" s="106">
        <v>9946</v>
      </c>
      <c r="W26" s="106">
        <v>44</v>
      </c>
      <c r="X26" s="106">
        <v>0</v>
      </c>
      <c r="Y26" s="106">
        <v>0</v>
      </c>
      <c r="Z26" s="106">
        <v>0</v>
      </c>
      <c r="AA26" s="106">
        <v>0</v>
      </c>
      <c r="AB26" s="106">
        <v>5777</v>
      </c>
      <c r="AC26" s="106">
        <v>9946</v>
      </c>
      <c r="AD26" s="106">
        <v>15723</v>
      </c>
      <c r="AE26" s="101" t="s">
        <v>137</v>
      </c>
      <c r="AF26" s="106">
        <v>72</v>
      </c>
      <c r="AG26" s="106">
        <v>32288</v>
      </c>
    </row>
    <row r="27" spans="1:33" ht="14.25" x14ac:dyDescent="0.2">
      <c r="A27" s="101" t="s">
        <v>138</v>
      </c>
      <c r="B27" s="101" t="s">
        <v>139</v>
      </c>
      <c r="C27" s="102">
        <v>69261</v>
      </c>
      <c r="D27" s="102">
        <v>496</v>
      </c>
      <c r="E27" s="102">
        <v>69757</v>
      </c>
      <c r="F27" s="103">
        <v>-8.7404170700437003E-2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69757</v>
      </c>
      <c r="N27" s="103">
        <v>-8.7404170700437003E-2</v>
      </c>
      <c r="O27" s="102">
        <v>1823</v>
      </c>
      <c r="P27" s="102">
        <v>71580</v>
      </c>
      <c r="Q27" s="103">
        <v>-0.12618870319958</v>
      </c>
      <c r="R27" s="104">
        <v>5</v>
      </c>
      <c r="S27" s="107"/>
      <c r="T27" s="101" t="s">
        <v>72</v>
      </c>
      <c r="U27" s="106">
        <v>74910</v>
      </c>
      <c r="V27" s="106">
        <v>76438</v>
      </c>
      <c r="W27" s="106">
        <v>1528</v>
      </c>
      <c r="X27" s="106">
        <v>0</v>
      </c>
      <c r="Y27" s="106">
        <v>0</v>
      </c>
      <c r="Z27" s="106">
        <v>0</v>
      </c>
      <c r="AA27" s="106">
        <v>0</v>
      </c>
      <c r="AB27" s="106">
        <v>5479</v>
      </c>
      <c r="AC27" s="106">
        <v>76438</v>
      </c>
      <c r="AD27" s="106">
        <v>81917</v>
      </c>
      <c r="AE27" s="101" t="s">
        <v>140</v>
      </c>
      <c r="AF27" s="106">
        <v>72</v>
      </c>
      <c r="AG27" s="106">
        <v>32288</v>
      </c>
    </row>
    <row r="28" spans="1:33" ht="14.25" x14ac:dyDescent="0.2">
      <c r="A28" s="101" t="s">
        <v>141</v>
      </c>
      <c r="B28" s="101" t="s">
        <v>142</v>
      </c>
      <c r="C28" s="102">
        <v>263542</v>
      </c>
      <c r="D28" s="102">
        <v>798</v>
      </c>
      <c r="E28" s="102">
        <v>264340</v>
      </c>
      <c r="F28" s="103">
        <v>-4.61172055427252E-2</v>
      </c>
      <c r="G28" s="102">
        <v>23008</v>
      </c>
      <c r="H28" s="102">
        <v>0</v>
      </c>
      <c r="I28" s="102">
        <v>23008</v>
      </c>
      <c r="J28" s="103">
        <v>-0.42392148025739301</v>
      </c>
      <c r="K28" s="102">
        <v>4</v>
      </c>
      <c r="L28" s="121">
        <v>-0.33333333333333298</v>
      </c>
      <c r="M28" s="102">
        <v>287352</v>
      </c>
      <c r="N28" s="103">
        <v>-9.3712645672023101E-2</v>
      </c>
      <c r="O28" s="102">
        <v>2880</v>
      </c>
      <c r="P28" s="102">
        <v>290232</v>
      </c>
      <c r="Q28" s="103">
        <v>-9.5298063615166906E-2</v>
      </c>
      <c r="R28" s="104">
        <v>4</v>
      </c>
      <c r="S28" s="107"/>
      <c r="T28" s="101" t="s">
        <v>72</v>
      </c>
      <c r="U28" s="106">
        <v>276000</v>
      </c>
      <c r="V28" s="106">
        <v>277120</v>
      </c>
      <c r="W28" s="106">
        <v>1120</v>
      </c>
      <c r="X28" s="106">
        <v>39939</v>
      </c>
      <c r="Y28" s="106">
        <v>39939</v>
      </c>
      <c r="Z28" s="106">
        <v>0</v>
      </c>
      <c r="AA28" s="106">
        <v>6</v>
      </c>
      <c r="AB28" s="106">
        <v>3739</v>
      </c>
      <c r="AC28" s="106">
        <v>317065</v>
      </c>
      <c r="AD28" s="106">
        <v>320804</v>
      </c>
      <c r="AE28" s="101" t="s">
        <v>143</v>
      </c>
      <c r="AF28" s="106">
        <v>72</v>
      </c>
      <c r="AG28" s="106">
        <v>32288</v>
      </c>
    </row>
    <row r="29" spans="1:33" ht="14.25" x14ac:dyDescent="0.2">
      <c r="A29" s="101" t="s">
        <v>144</v>
      </c>
      <c r="B29" s="101" t="s">
        <v>145</v>
      </c>
      <c r="C29" s="102">
        <v>43102</v>
      </c>
      <c r="D29" s="102">
        <v>354</v>
      </c>
      <c r="E29" s="102">
        <v>43456</v>
      </c>
      <c r="F29" s="103">
        <v>8.0699311133769394E-2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43456</v>
      </c>
      <c r="N29" s="103">
        <v>8.0699311133769394E-2</v>
      </c>
      <c r="O29" s="102">
        <v>3044</v>
      </c>
      <c r="P29" s="102">
        <v>46500</v>
      </c>
      <c r="Q29" s="103">
        <v>-4.6564556806298806E-2</v>
      </c>
      <c r="R29" s="104">
        <v>5</v>
      </c>
      <c r="S29" s="107"/>
      <c r="T29" s="101" t="s">
        <v>72</v>
      </c>
      <c r="U29" s="106">
        <v>39847</v>
      </c>
      <c r="V29" s="106">
        <v>40211</v>
      </c>
      <c r="W29" s="106">
        <v>364</v>
      </c>
      <c r="X29" s="106">
        <v>0</v>
      </c>
      <c r="Y29" s="106">
        <v>0</v>
      </c>
      <c r="Z29" s="106">
        <v>0</v>
      </c>
      <c r="AA29" s="106">
        <v>0</v>
      </c>
      <c r="AB29" s="106">
        <v>8560</v>
      </c>
      <c r="AC29" s="106">
        <v>40211</v>
      </c>
      <c r="AD29" s="106">
        <v>48771</v>
      </c>
      <c r="AE29" s="101" t="s">
        <v>146</v>
      </c>
      <c r="AF29" s="106">
        <v>72</v>
      </c>
      <c r="AG29" s="106">
        <v>32288</v>
      </c>
    </row>
    <row r="30" spans="1:33" ht="14.25" x14ac:dyDescent="0.2">
      <c r="A30" s="101" t="s">
        <v>147</v>
      </c>
      <c r="B30" s="101" t="s">
        <v>148</v>
      </c>
      <c r="C30" s="102">
        <v>18097</v>
      </c>
      <c r="D30" s="102">
        <v>148</v>
      </c>
      <c r="E30" s="102">
        <v>18245</v>
      </c>
      <c r="F30" s="103">
        <v>0.13463930348258699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18245</v>
      </c>
      <c r="N30" s="103">
        <v>0.13463930348258699</v>
      </c>
      <c r="O30" s="102">
        <v>9257</v>
      </c>
      <c r="P30" s="102">
        <v>27502</v>
      </c>
      <c r="Q30" s="103">
        <v>6.9575701007272603E-2</v>
      </c>
      <c r="R30" s="104">
        <v>5</v>
      </c>
      <c r="S30" s="107"/>
      <c r="T30" s="101" t="s">
        <v>72</v>
      </c>
      <c r="U30" s="106">
        <v>15956</v>
      </c>
      <c r="V30" s="106">
        <v>16080</v>
      </c>
      <c r="W30" s="106">
        <v>124</v>
      </c>
      <c r="X30" s="106">
        <v>0</v>
      </c>
      <c r="Y30" s="106">
        <v>0</v>
      </c>
      <c r="Z30" s="106">
        <v>0</v>
      </c>
      <c r="AA30" s="106">
        <v>0</v>
      </c>
      <c r="AB30" s="106">
        <v>9633</v>
      </c>
      <c r="AC30" s="106">
        <v>16080</v>
      </c>
      <c r="AD30" s="106">
        <v>25713</v>
      </c>
      <c r="AE30" s="101" t="s">
        <v>149</v>
      </c>
      <c r="AF30" s="106">
        <v>72</v>
      </c>
      <c r="AG30" s="106">
        <v>32288</v>
      </c>
    </row>
    <row r="31" spans="1:33" ht="14.25" x14ac:dyDescent="0.2">
      <c r="A31" s="101" t="s">
        <v>150</v>
      </c>
      <c r="B31" s="101" t="s">
        <v>151</v>
      </c>
      <c r="C31" s="102">
        <v>5246686</v>
      </c>
      <c r="D31" s="102">
        <v>2672598</v>
      </c>
      <c r="E31" s="102">
        <v>7919284</v>
      </c>
      <c r="F31" s="103">
        <v>3.6221709211208299E-2</v>
      </c>
      <c r="G31" s="102">
        <v>8941460</v>
      </c>
      <c r="H31" s="102">
        <v>2311272</v>
      </c>
      <c r="I31" s="102">
        <v>11252732</v>
      </c>
      <c r="J31" s="103">
        <v>4.2831817794694999E-2</v>
      </c>
      <c r="K31" s="102">
        <v>0</v>
      </c>
      <c r="L31" s="121">
        <v>0</v>
      </c>
      <c r="M31" s="102">
        <v>19172016</v>
      </c>
      <c r="N31" s="103">
        <v>4.0091218940103902E-2</v>
      </c>
      <c r="O31" s="102">
        <v>14218</v>
      </c>
      <c r="P31" s="102">
        <v>19186234</v>
      </c>
      <c r="Q31" s="103">
        <v>3.9865054413123498E-2</v>
      </c>
      <c r="R31" s="104">
        <v>1</v>
      </c>
      <c r="S31" s="107"/>
      <c r="T31" s="101" t="s">
        <v>152</v>
      </c>
      <c r="U31" s="106">
        <v>5152555</v>
      </c>
      <c r="V31" s="106">
        <v>7642461</v>
      </c>
      <c r="W31" s="106">
        <v>2489906</v>
      </c>
      <c r="X31" s="106">
        <v>8618947</v>
      </c>
      <c r="Y31" s="106">
        <v>10790553</v>
      </c>
      <c r="Z31" s="106">
        <v>2171606</v>
      </c>
      <c r="AA31" s="106">
        <v>0</v>
      </c>
      <c r="AB31" s="106">
        <v>17682</v>
      </c>
      <c r="AC31" s="106">
        <v>18433014</v>
      </c>
      <c r="AD31" s="106">
        <v>18450696</v>
      </c>
      <c r="AE31" s="101" t="s">
        <v>153</v>
      </c>
      <c r="AF31" s="106">
        <v>72</v>
      </c>
      <c r="AG31" s="106">
        <v>32288</v>
      </c>
    </row>
    <row r="32" spans="1:33" ht="14.25" x14ac:dyDescent="0.2">
      <c r="A32" s="101" t="s">
        <v>154</v>
      </c>
      <c r="B32" s="101" t="s">
        <v>155</v>
      </c>
      <c r="C32" s="102">
        <v>15334</v>
      </c>
      <c r="D32" s="102">
        <v>0</v>
      </c>
      <c r="E32" s="102">
        <v>15334</v>
      </c>
      <c r="F32" s="103">
        <v>-3.4200415695660395E-2</v>
      </c>
      <c r="G32" s="102">
        <v>23</v>
      </c>
      <c r="H32" s="102">
        <v>0</v>
      </c>
      <c r="I32" s="102">
        <v>23</v>
      </c>
      <c r="J32" s="103">
        <v>-0.46511627906976699</v>
      </c>
      <c r="K32" s="102">
        <v>0</v>
      </c>
      <c r="L32" s="121">
        <v>0</v>
      </c>
      <c r="M32" s="102">
        <v>15357</v>
      </c>
      <c r="N32" s="103">
        <v>-3.5364321608040199E-2</v>
      </c>
      <c r="O32" s="102">
        <v>0</v>
      </c>
      <c r="P32" s="102">
        <v>15357</v>
      </c>
      <c r="Q32" s="103">
        <v>-3.5364321608040199E-2</v>
      </c>
      <c r="R32" s="104">
        <v>5</v>
      </c>
      <c r="S32" s="107"/>
      <c r="T32" s="101" t="s">
        <v>72</v>
      </c>
      <c r="U32" s="106">
        <v>15877</v>
      </c>
      <c r="V32" s="106">
        <v>15877</v>
      </c>
      <c r="W32" s="106">
        <v>0</v>
      </c>
      <c r="X32" s="106">
        <v>43</v>
      </c>
      <c r="Y32" s="106">
        <v>43</v>
      </c>
      <c r="Z32" s="106">
        <v>0</v>
      </c>
      <c r="AA32" s="106">
        <v>0</v>
      </c>
      <c r="AB32" s="106">
        <v>0</v>
      </c>
      <c r="AC32" s="106">
        <v>15920</v>
      </c>
      <c r="AD32" s="106">
        <v>15920</v>
      </c>
      <c r="AE32" s="101" t="s">
        <v>156</v>
      </c>
      <c r="AF32" s="106">
        <v>72</v>
      </c>
      <c r="AG32" s="106">
        <v>32288</v>
      </c>
    </row>
    <row r="33" spans="1:33" ht="14.25" x14ac:dyDescent="0.2">
      <c r="A33" s="101" t="s">
        <v>157</v>
      </c>
      <c r="B33" s="101" t="s">
        <v>158</v>
      </c>
      <c r="C33" s="102">
        <v>24311</v>
      </c>
      <c r="D33" s="102">
        <v>82</v>
      </c>
      <c r="E33" s="102">
        <v>24393</v>
      </c>
      <c r="F33" s="103">
        <v>2.8069288152737404E-2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24393</v>
      </c>
      <c r="N33" s="103">
        <v>2.8069288152737404E-2</v>
      </c>
      <c r="O33" s="102">
        <v>1968</v>
      </c>
      <c r="P33" s="102">
        <v>26361</v>
      </c>
      <c r="Q33" s="103">
        <v>-0.109636234674232</v>
      </c>
      <c r="R33" s="104">
        <v>5</v>
      </c>
      <c r="S33" s="107"/>
      <c r="T33" s="101" t="s">
        <v>72</v>
      </c>
      <c r="U33" s="106">
        <v>23691</v>
      </c>
      <c r="V33" s="106">
        <v>23727</v>
      </c>
      <c r="W33" s="106">
        <v>36</v>
      </c>
      <c r="X33" s="106">
        <v>0</v>
      </c>
      <c r="Y33" s="106">
        <v>0</v>
      </c>
      <c r="Z33" s="106">
        <v>0</v>
      </c>
      <c r="AA33" s="106">
        <v>0</v>
      </c>
      <c r="AB33" s="106">
        <v>5880</v>
      </c>
      <c r="AC33" s="106">
        <v>23727</v>
      </c>
      <c r="AD33" s="106">
        <v>29607</v>
      </c>
      <c r="AE33" s="101" t="s">
        <v>159</v>
      </c>
      <c r="AF33" s="106">
        <v>72</v>
      </c>
      <c r="AG33" s="106">
        <v>32288</v>
      </c>
    </row>
    <row r="34" spans="1:33" ht="14.25" x14ac:dyDescent="0.2">
      <c r="A34" s="101" t="s">
        <v>160</v>
      </c>
      <c r="B34" s="101" t="s">
        <v>161</v>
      </c>
      <c r="C34" s="102">
        <v>5891</v>
      </c>
      <c r="D34" s="102">
        <v>12</v>
      </c>
      <c r="E34" s="102">
        <v>5903</v>
      </c>
      <c r="F34" s="103">
        <v>-8.833976833976831E-2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5903</v>
      </c>
      <c r="N34" s="103">
        <v>-8.833976833976831E-2</v>
      </c>
      <c r="O34" s="102">
        <v>4977</v>
      </c>
      <c r="P34" s="102">
        <v>10880</v>
      </c>
      <c r="Q34" s="103">
        <v>-1.62748643761302E-2</v>
      </c>
      <c r="R34" s="104">
        <v>5</v>
      </c>
      <c r="S34" s="107"/>
      <c r="T34" s="101" t="s">
        <v>72</v>
      </c>
      <c r="U34" s="106">
        <v>6463</v>
      </c>
      <c r="V34" s="106">
        <v>6475</v>
      </c>
      <c r="W34" s="106">
        <v>12</v>
      </c>
      <c r="X34" s="106">
        <v>0</v>
      </c>
      <c r="Y34" s="106">
        <v>0</v>
      </c>
      <c r="Z34" s="106">
        <v>0</v>
      </c>
      <c r="AA34" s="106">
        <v>0</v>
      </c>
      <c r="AB34" s="106">
        <v>4585</v>
      </c>
      <c r="AC34" s="106">
        <v>6475</v>
      </c>
      <c r="AD34" s="106">
        <v>11060</v>
      </c>
      <c r="AE34" s="101" t="s">
        <v>162</v>
      </c>
      <c r="AF34" s="106">
        <v>72</v>
      </c>
      <c r="AG34" s="106">
        <v>32288</v>
      </c>
    </row>
    <row r="35" spans="1:33" ht="14.25" x14ac:dyDescent="0.2">
      <c r="A35" s="101" t="s">
        <v>163</v>
      </c>
      <c r="B35" s="101" t="s">
        <v>164</v>
      </c>
      <c r="C35" s="102">
        <v>22325</v>
      </c>
      <c r="D35" s="102">
        <v>78</v>
      </c>
      <c r="E35" s="102">
        <v>22403</v>
      </c>
      <c r="F35" s="103">
        <v>-6.5022327949584693E-2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22403</v>
      </c>
      <c r="N35" s="103">
        <v>-6.5022327949584693E-2</v>
      </c>
      <c r="O35" s="102">
        <v>5979</v>
      </c>
      <c r="P35" s="102">
        <v>28382</v>
      </c>
      <c r="Q35" s="103">
        <v>-6.4411919831223602E-2</v>
      </c>
      <c r="R35" s="104">
        <v>5</v>
      </c>
      <c r="S35" s="107"/>
      <c r="T35" s="101" t="s">
        <v>72</v>
      </c>
      <c r="U35" s="106">
        <v>23867</v>
      </c>
      <c r="V35" s="106">
        <v>23961</v>
      </c>
      <c r="W35" s="106">
        <v>94</v>
      </c>
      <c r="X35" s="106">
        <v>0</v>
      </c>
      <c r="Y35" s="106">
        <v>0</v>
      </c>
      <c r="Z35" s="106">
        <v>0</v>
      </c>
      <c r="AA35" s="106">
        <v>0</v>
      </c>
      <c r="AB35" s="106">
        <v>6375</v>
      </c>
      <c r="AC35" s="106">
        <v>23961</v>
      </c>
      <c r="AD35" s="106">
        <v>30336</v>
      </c>
      <c r="AE35" s="101" t="s">
        <v>165</v>
      </c>
      <c r="AF35" s="106">
        <v>72</v>
      </c>
      <c r="AG35" s="106">
        <v>32288</v>
      </c>
    </row>
    <row r="36" spans="1:33" ht="14.25" x14ac:dyDescent="0.2">
      <c r="A36" s="101" t="s">
        <v>166</v>
      </c>
      <c r="B36" s="101" t="s">
        <v>167</v>
      </c>
      <c r="C36" s="102">
        <v>40789</v>
      </c>
      <c r="D36" s="102">
        <v>206</v>
      </c>
      <c r="E36" s="102">
        <v>40995</v>
      </c>
      <c r="F36" s="103">
        <v>-0.21095178519873001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40995</v>
      </c>
      <c r="N36" s="103">
        <v>-0.21095178519873001</v>
      </c>
      <c r="O36" s="102">
        <v>7321</v>
      </c>
      <c r="P36" s="102">
        <v>48316</v>
      </c>
      <c r="Q36" s="103">
        <v>-0.233042843309999</v>
      </c>
      <c r="R36" s="104">
        <v>5</v>
      </c>
      <c r="S36" s="107"/>
      <c r="T36" s="101" t="s">
        <v>72</v>
      </c>
      <c r="U36" s="106">
        <v>51563</v>
      </c>
      <c r="V36" s="106">
        <v>51955</v>
      </c>
      <c r="W36" s="106">
        <v>392</v>
      </c>
      <c r="X36" s="106">
        <v>0</v>
      </c>
      <c r="Y36" s="106">
        <v>0</v>
      </c>
      <c r="Z36" s="106">
        <v>0</v>
      </c>
      <c r="AA36" s="106">
        <v>0</v>
      </c>
      <c r="AB36" s="106">
        <v>11042</v>
      </c>
      <c r="AC36" s="106">
        <v>51955</v>
      </c>
      <c r="AD36" s="106">
        <v>62997</v>
      </c>
      <c r="AE36" s="101" t="s">
        <v>168</v>
      </c>
      <c r="AF36" s="106">
        <v>72</v>
      </c>
      <c r="AG36" s="106">
        <v>32288</v>
      </c>
    </row>
    <row r="37" spans="1:33" ht="14.25" x14ac:dyDescent="0.2">
      <c r="A37" s="101" t="s">
        <v>169</v>
      </c>
      <c r="B37" s="101" t="s">
        <v>170</v>
      </c>
      <c r="C37" s="102">
        <v>33441</v>
      </c>
      <c r="D37" s="102">
        <v>7388</v>
      </c>
      <c r="E37" s="102">
        <v>40829</v>
      </c>
      <c r="F37" s="103">
        <v>-9.3615415353194495E-2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40829</v>
      </c>
      <c r="N37" s="103">
        <v>-9.3615415353194495E-2</v>
      </c>
      <c r="O37" s="102">
        <v>15905</v>
      </c>
      <c r="P37" s="102">
        <v>56734</v>
      </c>
      <c r="Q37" s="103">
        <v>-5.8872318895874499E-2</v>
      </c>
      <c r="R37" s="104">
        <v>5</v>
      </c>
      <c r="S37" s="107"/>
      <c r="T37" s="101" t="s">
        <v>72</v>
      </c>
      <c r="U37" s="106">
        <v>37320</v>
      </c>
      <c r="V37" s="106">
        <v>45046</v>
      </c>
      <c r="W37" s="106">
        <v>7726</v>
      </c>
      <c r="X37" s="106">
        <v>0</v>
      </c>
      <c r="Y37" s="106">
        <v>0</v>
      </c>
      <c r="Z37" s="106">
        <v>0</v>
      </c>
      <c r="AA37" s="106">
        <v>0</v>
      </c>
      <c r="AB37" s="106">
        <v>15237</v>
      </c>
      <c r="AC37" s="106">
        <v>45046</v>
      </c>
      <c r="AD37" s="106">
        <v>60283</v>
      </c>
      <c r="AE37" s="101" t="s">
        <v>171</v>
      </c>
      <c r="AF37" s="106">
        <v>72</v>
      </c>
      <c r="AG37" s="106">
        <v>32288</v>
      </c>
    </row>
    <row r="38" spans="1:33" ht="14.25" x14ac:dyDescent="0.2">
      <c r="A38" s="101" t="s">
        <v>172</v>
      </c>
      <c r="B38" s="101" t="s">
        <v>173</v>
      </c>
      <c r="C38" s="102">
        <v>1537574</v>
      </c>
      <c r="D38" s="102">
        <v>40430</v>
      </c>
      <c r="E38" s="102">
        <v>1578004</v>
      </c>
      <c r="F38" s="103">
        <v>2.88366937784225E-2</v>
      </c>
      <c r="G38" s="102">
        <v>1055427</v>
      </c>
      <c r="H38" s="102">
        <v>42464</v>
      </c>
      <c r="I38" s="102">
        <v>1097891</v>
      </c>
      <c r="J38" s="103">
        <v>9.5512292368579808E-3</v>
      </c>
      <c r="K38" s="102">
        <v>137374</v>
      </c>
      <c r="L38" s="121">
        <v>6.5245037220843696E-2</v>
      </c>
      <c r="M38" s="102">
        <v>2813269</v>
      </c>
      <c r="N38" s="103">
        <v>2.29180082167404E-2</v>
      </c>
      <c r="O38" s="102">
        <v>9952</v>
      </c>
      <c r="P38" s="102">
        <v>2823221</v>
      </c>
      <c r="Q38" s="103">
        <v>2.1326803334553699E-2</v>
      </c>
      <c r="R38" s="104">
        <v>2</v>
      </c>
      <c r="S38" s="107"/>
      <c r="T38" s="101" t="s">
        <v>72</v>
      </c>
      <c r="U38" s="106">
        <v>1491369</v>
      </c>
      <c r="V38" s="106">
        <v>1533775</v>
      </c>
      <c r="W38" s="106">
        <v>42406</v>
      </c>
      <c r="X38" s="106">
        <v>1041686</v>
      </c>
      <c r="Y38" s="106">
        <v>1087504</v>
      </c>
      <c r="Z38" s="106">
        <v>45818</v>
      </c>
      <c r="AA38" s="106">
        <v>128960</v>
      </c>
      <c r="AB38" s="106">
        <v>14029</v>
      </c>
      <c r="AC38" s="106">
        <v>2750239</v>
      </c>
      <c r="AD38" s="106">
        <v>2764268</v>
      </c>
      <c r="AE38" s="101" t="s">
        <v>174</v>
      </c>
      <c r="AF38" s="106">
        <v>72</v>
      </c>
      <c r="AG38" s="106">
        <v>32288</v>
      </c>
    </row>
    <row r="39" spans="1:33" ht="14.25" x14ac:dyDescent="0.2">
      <c r="A39" s="101" t="s">
        <v>175</v>
      </c>
      <c r="B39" s="101" t="s">
        <v>176</v>
      </c>
      <c r="C39" s="102">
        <v>64515</v>
      </c>
      <c r="D39" s="102">
        <v>458</v>
      </c>
      <c r="E39" s="102">
        <v>64973</v>
      </c>
      <c r="F39" s="103">
        <v>-1.5575521583006301E-2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1">
        <v>0</v>
      </c>
      <c r="M39" s="102">
        <v>64973</v>
      </c>
      <c r="N39" s="103">
        <v>-1.6112179535714803E-2</v>
      </c>
      <c r="O39" s="102">
        <v>10069</v>
      </c>
      <c r="P39" s="102">
        <v>75042</v>
      </c>
      <c r="Q39" s="103">
        <v>-2.6881929585683702E-2</v>
      </c>
      <c r="R39" s="104">
        <v>5</v>
      </c>
      <c r="S39" s="107"/>
      <c r="T39" s="101" t="s">
        <v>72</v>
      </c>
      <c r="U39" s="106">
        <v>64705</v>
      </c>
      <c r="V39" s="106">
        <v>66001</v>
      </c>
      <c r="W39" s="106">
        <v>1296</v>
      </c>
      <c r="X39" s="106">
        <v>36</v>
      </c>
      <c r="Y39" s="106">
        <v>36</v>
      </c>
      <c r="Z39" s="106">
        <v>0</v>
      </c>
      <c r="AA39" s="106">
        <v>0</v>
      </c>
      <c r="AB39" s="106">
        <v>11078</v>
      </c>
      <c r="AC39" s="106">
        <v>66037</v>
      </c>
      <c r="AD39" s="106">
        <v>77115</v>
      </c>
      <c r="AE39" s="101" t="s">
        <v>177</v>
      </c>
      <c r="AF39" s="106">
        <v>72</v>
      </c>
      <c r="AG39" s="106">
        <v>32288</v>
      </c>
    </row>
    <row r="40" spans="1:33" ht="14.25" x14ac:dyDescent="0.2">
      <c r="A40" s="101" t="s">
        <v>178</v>
      </c>
      <c r="B40" s="101" t="s">
        <v>179</v>
      </c>
      <c r="C40" s="102">
        <v>136689</v>
      </c>
      <c r="D40" s="102">
        <v>176</v>
      </c>
      <c r="E40" s="102">
        <v>136865</v>
      </c>
      <c r="F40" s="103">
        <v>6.7140206153414303E-2</v>
      </c>
      <c r="G40" s="102">
        <v>5372</v>
      </c>
      <c r="H40" s="102">
        <v>0</v>
      </c>
      <c r="I40" s="102">
        <v>5372</v>
      </c>
      <c r="J40" s="103">
        <v>0.15551731555173198</v>
      </c>
      <c r="K40" s="102">
        <v>0</v>
      </c>
      <c r="L40" s="121">
        <v>0</v>
      </c>
      <c r="M40" s="102">
        <v>142237</v>
      </c>
      <c r="N40" s="103">
        <v>7.0231672723715791E-2</v>
      </c>
      <c r="O40" s="102">
        <v>0</v>
      </c>
      <c r="P40" s="102">
        <v>142237</v>
      </c>
      <c r="Q40" s="103">
        <v>7.0231672723715791E-2</v>
      </c>
      <c r="R40" s="104">
        <v>4</v>
      </c>
      <c r="S40" s="107"/>
      <c r="T40" s="101" t="s">
        <v>72</v>
      </c>
      <c r="U40" s="106">
        <v>128158</v>
      </c>
      <c r="V40" s="106">
        <v>128254</v>
      </c>
      <c r="W40" s="106">
        <v>96</v>
      </c>
      <c r="X40" s="106">
        <v>4649</v>
      </c>
      <c r="Y40" s="106">
        <v>4649</v>
      </c>
      <c r="Z40" s="106">
        <v>0</v>
      </c>
      <c r="AA40" s="106">
        <v>0</v>
      </c>
      <c r="AB40" s="106">
        <v>0</v>
      </c>
      <c r="AC40" s="106">
        <v>132903</v>
      </c>
      <c r="AD40" s="106">
        <v>132903</v>
      </c>
      <c r="AE40" s="101" t="s">
        <v>180</v>
      </c>
      <c r="AF40" s="106">
        <v>72</v>
      </c>
      <c r="AG40" s="106">
        <v>32288</v>
      </c>
    </row>
    <row r="41" spans="1:33" ht="14.25" x14ac:dyDescent="0.2">
      <c r="A41" s="101" t="s">
        <v>181</v>
      </c>
      <c r="B41" s="101" t="s">
        <v>182</v>
      </c>
      <c r="C41" s="102">
        <v>66811</v>
      </c>
      <c r="D41" s="102">
        <v>878</v>
      </c>
      <c r="E41" s="102">
        <v>67689</v>
      </c>
      <c r="F41" s="103">
        <v>8.8405074689263702E-2</v>
      </c>
      <c r="G41" s="102">
        <v>0</v>
      </c>
      <c r="H41" s="102">
        <v>0</v>
      </c>
      <c r="I41" s="102">
        <v>0</v>
      </c>
      <c r="J41" s="103">
        <v>-1</v>
      </c>
      <c r="K41" s="102">
        <v>0</v>
      </c>
      <c r="L41" s="121">
        <v>0</v>
      </c>
      <c r="M41" s="102">
        <v>67689</v>
      </c>
      <c r="N41" s="103">
        <v>2.1551138678860902E-2</v>
      </c>
      <c r="O41" s="102">
        <v>6573</v>
      </c>
      <c r="P41" s="102">
        <v>74262</v>
      </c>
      <c r="Q41" s="103">
        <v>2.0909803274631898E-2</v>
      </c>
      <c r="R41" s="104">
        <v>5</v>
      </c>
      <c r="S41" s="107"/>
      <c r="T41" s="101" t="s">
        <v>72</v>
      </c>
      <c r="U41" s="106">
        <v>61301</v>
      </c>
      <c r="V41" s="106">
        <v>62191</v>
      </c>
      <c r="W41" s="106">
        <v>890</v>
      </c>
      <c r="X41" s="106">
        <v>3986</v>
      </c>
      <c r="Y41" s="106">
        <v>4070</v>
      </c>
      <c r="Z41" s="106">
        <v>84</v>
      </c>
      <c r="AA41" s="106">
        <v>0</v>
      </c>
      <c r="AB41" s="106">
        <v>6480</v>
      </c>
      <c r="AC41" s="106">
        <v>66261</v>
      </c>
      <c r="AD41" s="106">
        <v>72741</v>
      </c>
      <c r="AE41" s="101" t="s">
        <v>183</v>
      </c>
      <c r="AF41" s="106">
        <v>72</v>
      </c>
      <c r="AG41" s="106">
        <v>32288</v>
      </c>
    </row>
    <row r="42" spans="1:33" ht="14.25" x14ac:dyDescent="0.2">
      <c r="A42" s="101" t="s">
        <v>184</v>
      </c>
      <c r="B42" s="101" t="s">
        <v>185</v>
      </c>
      <c r="C42" s="102">
        <v>8009</v>
      </c>
      <c r="D42" s="102">
        <v>16</v>
      </c>
      <c r="E42" s="102">
        <v>8025</v>
      </c>
      <c r="F42" s="103">
        <v>-8.2857142857142893E-2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8025</v>
      </c>
      <c r="N42" s="103">
        <v>-8.2857142857142893E-2</v>
      </c>
      <c r="O42" s="102">
        <v>5183</v>
      </c>
      <c r="P42" s="102">
        <v>13208</v>
      </c>
      <c r="Q42" s="103">
        <v>-0.13463932385507399</v>
      </c>
      <c r="R42" s="104">
        <v>5</v>
      </c>
      <c r="S42" s="107"/>
      <c r="T42" s="101" t="s">
        <v>72</v>
      </c>
      <c r="U42" s="106">
        <v>8616</v>
      </c>
      <c r="V42" s="106">
        <v>8750</v>
      </c>
      <c r="W42" s="106">
        <v>134</v>
      </c>
      <c r="X42" s="106">
        <v>0</v>
      </c>
      <c r="Y42" s="106">
        <v>0</v>
      </c>
      <c r="Z42" s="106">
        <v>0</v>
      </c>
      <c r="AA42" s="106">
        <v>0</v>
      </c>
      <c r="AB42" s="106">
        <v>6513</v>
      </c>
      <c r="AC42" s="106">
        <v>8750</v>
      </c>
      <c r="AD42" s="106">
        <v>15263</v>
      </c>
      <c r="AE42" s="101" t="s">
        <v>186</v>
      </c>
      <c r="AF42" s="106">
        <v>72</v>
      </c>
      <c r="AG42" s="106">
        <v>32288</v>
      </c>
    </row>
    <row r="43" spans="1:33" ht="14.25" x14ac:dyDescent="0.2">
      <c r="A43" s="101" t="s">
        <v>187</v>
      </c>
      <c r="B43" s="101" t="s">
        <v>188</v>
      </c>
      <c r="C43" s="102">
        <v>1086330</v>
      </c>
      <c r="D43" s="102">
        <v>299476</v>
      </c>
      <c r="E43" s="102">
        <v>1385806</v>
      </c>
      <c r="F43" s="103">
        <v>2.5494430030917101E-2</v>
      </c>
      <c r="G43" s="102">
        <v>130840</v>
      </c>
      <c r="H43" s="102">
        <v>3190</v>
      </c>
      <c r="I43" s="102">
        <v>134030</v>
      </c>
      <c r="J43" s="103">
        <v>0.31521877790534497</v>
      </c>
      <c r="K43" s="102">
        <v>19</v>
      </c>
      <c r="L43" s="121">
        <v>0</v>
      </c>
      <c r="M43" s="102">
        <v>1519855</v>
      </c>
      <c r="N43" s="103">
        <v>4.5823840314988193E-2</v>
      </c>
      <c r="O43" s="102">
        <v>52003</v>
      </c>
      <c r="P43" s="102">
        <v>1571858</v>
      </c>
      <c r="Q43" s="103">
        <v>2.9408239808298001E-2</v>
      </c>
      <c r="R43" s="104">
        <v>3</v>
      </c>
      <c r="S43" s="107"/>
      <c r="T43" s="101" t="s">
        <v>72</v>
      </c>
      <c r="U43" s="106">
        <v>1048082</v>
      </c>
      <c r="V43" s="106">
        <v>1351354</v>
      </c>
      <c r="W43" s="106">
        <v>303272</v>
      </c>
      <c r="X43" s="106">
        <v>95865</v>
      </c>
      <c r="Y43" s="106">
        <v>101907</v>
      </c>
      <c r="Z43" s="106">
        <v>6042</v>
      </c>
      <c r="AA43" s="106">
        <v>0</v>
      </c>
      <c r="AB43" s="106">
        <v>73692</v>
      </c>
      <c r="AC43" s="106">
        <v>1453261</v>
      </c>
      <c r="AD43" s="106">
        <v>1526953</v>
      </c>
      <c r="AE43" s="101" t="s">
        <v>189</v>
      </c>
      <c r="AF43" s="106">
        <v>72</v>
      </c>
      <c r="AG43" s="106">
        <v>32288</v>
      </c>
    </row>
    <row r="44" spans="1:33" ht="14.25" x14ac:dyDescent="0.2">
      <c r="A44" s="101" t="s">
        <v>190</v>
      </c>
      <c r="B44" s="101" t="s">
        <v>191</v>
      </c>
      <c r="C44" s="102">
        <v>1972022</v>
      </c>
      <c r="D44" s="102">
        <v>275396</v>
      </c>
      <c r="E44" s="102">
        <v>2247418</v>
      </c>
      <c r="F44" s="103">
        <v>2.71429950826682E-5</v>
      </c>
      <c r="G44" s="102">
        <v>640668</v>
      </c>
      <c r="H44" s="102">
        <v>11578</v>
      </c>
      <c r="I44" s="102">
        <v>652246</v>
      </c>
      <c r="J44" s="103">
        <v>-1.34555057763688E-2</v>
      </c>
      <c r="K44" s="102">
        <v>0</v>
      </c>
      <c r="L44" s="121">
        <v>0</v>
      </c>
      <c r="M44" s="102">
        <v>2899664</v>
      </c>
      <c r="N44" s="103">
        <v>-3.0376493167094099E-3</v>
      </c>
      <c r="O44" s="102">
        <v>12832</v>
      </c>
      <c r="P44" s="102">
        <v>2912496</v>
      </c>
      <c r="Q44" s="103">
        <v>-3.7295627452838304E-3</v>
      </c>
      <c r="R44" s="104">
        <v>2</v>
      </c>
      <c r="S44" s="107"/>
      <c r="T44" s="101" t="s">
        <v>72</v>
      </c>
      <c r="U44" s="106">
        <v>1952673</v>
      </c>
      <c r="V44" s="106">
        <v>2247357</v>
      </c>
      <c r="W44" s="106">
        <v>294684</v>
      </c>
      <c r="X44" s="106">
        <v>643262</v>
      </c>
      <c r="Y44" s="106">
        <v>661142</v>
      </c>
      <c r="Z44" s="106">
        <v>17880</v>
      </c>
      <c r="AA44" s="106">
        <v>0</v>
      </c>
      <c r="AB44" s="106">
        <v>14900</v>
      </c>
      <c r="AC44" s="106">
        <v>2908499</v>
      </c>
      <c r="AD44" s="106">
        <v>2923399</v>
      </c>
      <c r="AE44" s="101" t="s">
        <v>192</v>
      </c>
      <c r="AF44" s="106">
        <v>72</v>
      </c>
      <c r="AG44" s="106">
        <v>32288</v>
      </c>
    </row>
    <row r="45" spans="1:33" ht="14.25" x14ac:dyDescent="0.2">
      <c r="A45" s="101" t="s">
        <v>193</v>
      </c>
      <c r="B45" s="101" t="s">
        <v>194</v>
      </c>
      <c r="C45" s="102">
        <v>39134</v>
      </c>
      <c r="D45" s="102">
        <v>9412</v>
      </c>
      <c r="E45" s="102">
        <v>48546</v>
      </c>
      <c r="F45" s="103">
        <v>-2.9565217391304303E-2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48546</v>
      </c>
      <c r="N45" s="103">
        <v>-2.9565217391304303E-2</v>
      </c>
      <c r="O45" s="102">
        <v>17720</v>
      </c>
      <c r="P45" s="102">
        <v>66266</v>
      </c>
      <c r="Q45" s="103">
        <v>-2.2423509279202201E-2</v>
      </c>
      <c r="R45" s="104">
        <v>5</v>
      </c>
      <c r="S45" s="107"/>
      <c r="T45" s="101" t="s">
        <v>72</v>
      </c>
      <c r="U45" s="106">
        <v>40537</v>
      </c>
      <c r="V45" s="106">
        <v>50025</v>
      </c>
      <c r="W45" s="106">
        <v>9488</v>
      </c>
      <c r="X45" s="106">
        <v>0</v>
      </c>
      <c r="Y45" s="106">
        <v>0</v>
      </c>
      <c r="Z45" s="106">
        <v>0</v>
      </c>
      <c r="AA45" s="106">
        <v>0</v>
      </c>
      <c r="AB45" s="106">
        <v>17761</v>
      </c>
      <c r="AC45" s="106">
        <v>50025</v>
      </c>
      <c r="AD45" s="106">
        <v>67786</v>
      </c>
      <c r="AE45" s="101" t="s">
        <v>195</v>
      </c>
      <c r="AF45" s="106">
        <v>72</v>
      </c>
      <c r="AG45" s="106">
        <v>32288</v>
      </c>
    </row>
    <row r="46" spans="1:33" ht="14.25" x14ac:dyDescent="0.2">
      <c r="A46" s="101" t="s">
        <v>196</v>
      </c>
      <c r="B46" s="101" t="s">
        <v>197</v>
      </c>
      <c r="C46" s="102">
        <v>7367</v>
      </c>
      <c r="D46" s="102">
        <v>386</v>
      </c>
      <c r="E46" s="102">
        <v>7753</v>
      </c>
      <c r="F46" s="103">
        <v>3.7051899411449998E-2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-1</v>
      </c>
      <c r="M46" s="102">
        <v>7753</v>
      </c>
      <c r="N46" s="103">
        <v>-2.33056185437138E-2</v>
      </c>
      <c r="O46" s="102">
        <v>11745</v>
      </c>
      <c r="P46" s="102">
        <v>19498</v>
      </c>
      <c r="Q46" s="103">
        <v>-2.3439847741160001E-2</v>
      </c>
      <c r="R46" s="104">
        <v>5</v>
      </c>
      <c r="S46" s="107"/>
      <c r="T46" s="101" t="s">
        <v>72</v>
      </c>
      <c r="U46" s="106">
        <v>7108</v>
      </c>
      <c r="V46" s="106">
        <v>7476</v>
      </c>
      <c r="W46" s="106">
        <v>368</v>
      </c>
      <c r="X46" s="106">
        <v>0</v>
      </c>
      <c r="Y46" s="106">
        <v>0</v>
      </c>
      <c r="Z46" s="106">
        <v>0</v>
      </c>
      <c r="AA46" s="106">
        <v>462</v>
      </c>
      <c r="AB46" s="106">
        <v>12028</v>
      </c>
      <c r="AC46" s="106">
        <v>7938</v>
      </c>
      <c r="AD46" s="106">
        <v>19966</v>
      </c>
      <c r="AE46" s="101" t="s">
        <v>198</v>
      </c>
      <c r="AF46" s="106">
        <v>72</v>
      </c>
      <c r="AG46" s="106">
        <v>32288</v>
      </c>
    </row>
    <row r="47" spans="1:33" ht="14.25" x14ac:dyDescent="0.2">
      <c r="A47" s="101" t="s">
        <v>199</v>
      </c>
      <c r="B47" s="101" t="s">
        <v>200</v>
      </c>
      <c r="C47" s="102">
        <v>5823</v>
      </c>
      <c r="D47" s="102">
        <v>0</v>
      </c>
      <c r="E47" s="102">
        <v>5823</v>
      </c>
      <c r="F47" s="103">
        <v>-9.0197413206262803E-3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5823</v>
      </c>
      <c r="N47" s="103">
        <v>-9.0197413206262803E-3</v>
      </c>
      <c r="O47" s="102">
        <v>0</v>
      </c>
      <c r="P47" s="102">
        <v>5823</v>
      </c>
      <c r="Q47" s="103">
        <v>-9.0197413206262803E-3</v>
      </c>
      <c r="R47" s="104">
        <v>5</v>
      </c>
      <c r="S47" s="107"/>
      <c r="T47" s="101" t="s">
        <v>72</v>
      </c>
      <c r="U47" s="106">
        <v>5876</v>
      </c>
      <c r="V47" s="106">
        <v>5876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5876</v>
      </c>
      <c r="AD47" s="106">
        <v>5876</v>
      </c>
      <c r="AE47" s="101" t="s">
        <v>201</v>
      </c>
      <c r="AF47" s="106">
        <v>72</v>
      </c>
      <c r="AG47" s="106">
        <v>32288</v>
      </c>
    </row>
    <row r="48" spans="1:33" ht="14.25" x14ac:dyDescent="0.2">
      <c r="A48" s="101" t="s">
        <v>202</v>
      </c>
      <c r="B48" s="101" t="s">
        <v>203</v>
      </c>
      <c r="C48" s="102">
        <v>70478</v>
      </c>
      <c r="D48" s="102">
        <v>690</v>
      </c>
      <c r="E48" s="102">
        <v>71168</v>
      </c>
      <c r="F48" s="103">
        <v>9.7047778449767198E-4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71168</v>
      </c>
      <c r="N48" s="103">
        <v>9.7047778449767198E-4</v>
      </c>
      <c r="O48" s="102">
        <v>4261</v>
      </c>
      <c r="P48" s="102">
        <v>75429</v>
      </c>
      <c r="Q48" s="103">
        <v>3.2397142153239696E-2</v>
      </c>
      <c r="R48" s="104">
        <v>5</v>
      </c>
      <c r="S48" s="107"/>
      <c r="T48" s="101" t="s">
        <v>72</v>
      </c>
      <c r="U48" s="106">
        <v>70549</v>
      </c>
      <c r="V48" s="106">
        <v>71099</v>
      </c>
      <c r="W48" s="106">
        <v>550</v>
      </c>
      <c r="X48" s="106">
        <v>0</v>
      </c>
      <c r="Y48" s="106">
        <v>0</v>
      </c>
      <c r="Z48" s="106">
        <v>0</v>
      </c>
      <c r="AA48" s="106">
        <v>0</v>
      </c>
      <c r="AB48" s="106">
        <v>1963</v>
      </c>
      <c r="AC48" s="106">
        <v>71099</v>
      </c>
      <c r="AD48" s="106">
        <v>73062</v>
      </c>
      <c r="AE48" s="101" t="s">
        <v>204</v>
      </c>
      <c r="AF48" s="106">
        <v>72</v>
      </c>
      <c r="AG48" s="106">
        <v>32288</v>
      </c>
    </row>
    <row r="49" spans="1:33" ht="14.25" x14ac:dyDescent="0.2">
      <c r="A49" s="101" t="s">
        <v>205</v>
      </c>
      <c r="B49" s="101" t="s">
        <v>206</v>
      </c>
      <c r="C49" s="102">
        <v>532122</v>
      </c>
      <c r="D49" s="102">
        <v>4782</v>
      </c>
      <c r="E49" s="102">
        <v>536904</v>
      </c>
      <c r="F49" s="103">
        <v>3.0063272925403898E-2</v>
      </c>
      <c r="G49" s="102">
        <v>202844</v>
      </c>
      <c r="H49" s="102">
        <v>258</v>
      </c>
      <c r="I49" s="102">
        <v>203102</v>
      </c>
      <c r="J49" s="103">
        <v>0.110933645478364</v>
      </c>
      <c r="K49" s="102">
        <v>0</v>
      </c>
      <c r="L49" s="121">
        <v>0</v>
      </c>
      <c r="M49" s="102">
        <v>740006</v>
      </c>
      <c r="N49" s="103">
        <v>5.1062772084567297E-2</v>
      </c>
      <c r="O49" s="102">
        <v>7021</v>
      </c>
      <c r="P49" s="102">
        <v>747027</v>
      </c>
      <c r="Q49" s="103">
        <v>5.2144776649145602E-2</v>
      </c>
      <c r="R49" s="104">
        <v>3</v>
      </c>
      <c r="S49" s="108"/>
      <c r="T49" s="101" t="s">
        <v>72</v>
      </c>
      <c r="U49" s="106">
        <v>517356</v>
      </c>
      <c r="V49" s="106">
        <v>521234</v>
      </c>
      <c r="W49" s="106">
        <v>3878</v>
      </c>
      <c r="X49" s="106">
        <v>182693</v>
      </c>
      <c r="Y49" s="106">
        <v>182821</v>
      </c>
      <c r="Z49" s="106">
        <v>128</v>
      </c>
      <c r="AA49" s="106">
        <v>0</v>
      </c>
      <c r="AB49" s="106">
        <v>5949</v>
      </c>
      <c r="AC49" s="106">
        <v>704055</v>
      </c>
      <c r="AD49" s="106">
        <v>710004</v>
      </c>
      <c r="AE49" s="101" t="s">
        <v>207</v>
      </c>
      <c r="AF49" s="106">
        <v>72</v>
      </c>
      <c r="AG49" s="106">
        <v>32288</v>
      </c>
    </row>
    <row r="50" spans="1:33" ht="14.25" x14ac:dyDescent="0.2">
      <c r="A50" s="109" t="s">
        <v>208</v>
      </c>
      <c r="B50" s="110"/>
      <c r="C50" s="111">
        <v>16742800</v>
      </c>
      <c r="D50" s="111">
        <v>3871740</v>
      </c>
      <c r="E50" s="111">
        <v>20614540</v>
      </c>
      <c r="F50" s="112">
        <v>2.0812713801651301E-2</v>
      </c>
      <c r="G50" s="111">
        <v>13007168</v>
      </c>
      <c r="H50" s="111">
        <v>2432872</v>
      </c>
      <c r="I50" s="111">
        <v>15440040</v>
      </c>
      <c r="J50" s="112">
        <v>3.61895650209616E-2</v>
      </c>
      <c r="K50" s="111">
        <v>340438</v>
      </c>
      <c r="L50" s="122">
        <v>8.4864263703486501E-2</v>
      </c>
      <c r="M50" s="111">
        <v>36395018</v>
      </c>
      <c r="N50" s="112">
        <v>2.7851267749912301E-2</v>
      </c>
      <c r="O50" s="111">
        <v>446498</v>
      </c>
      <c r="P50" s="111">
        <v>36841516</v>
      </c>
      <c r="Q50" s="112">
        <v>2.5635346460758501E-2</v>
      </c>
      <c r="R50" s="113">
        <v>0</v>
      </c>
      <c r="S50" s="114" t="s">
        <v>209</v>
      </c>
      <c r="T50" s="114">
        <v>0</v>
      </c>
      <c r="U50" s="115">
        <v>16473841</v>
      </c>
      <c r="V50" s="115">
        <v>20194243</v>
      </c>
      <c r="W50" s="115">
        <v>3720402</v>
      </c>
      <c r="X50" s="115">
        <v>12604031</v>
      </c>
      <c r="Y50" s="115">
        <v>14900787</v>
      </c>
      <c r="Z50" s="115">
        <v>2296756</v>
      </c>
      <c r="AA50" s="115">
        <v>313807</v>
      </c>
      <c r="AB50" s="115">
        <v>511840</v>
      </c>
      <c r="AC50" s="115">
        <v>35408837</v>
      </c>
      <c r="AD50" s="115">
        <v>35920677</v>
      </c>
      <c r="AE50" s="114">
        <v>0</v>
      </c>
      <c r="AF50" s="115">
        <v>3240</v>
      </c>
      <c r="AG50" s="115">
        <v>1452960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4">
        <v>6</v>
      </c>
      <c r="S51" s="105" t="s">
        <v>152</v>
      </c>
      <c r="T51" s="101" t="s">
        <v>152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1" t="s">
        <v>212</v>
      </c>
      <c r="AF51" s="106">
        <v>72</v>
      </c>
      <c r="AG51" s="106">
        <v>32288</v>
      </c>
    </row>
    <row r="52" spans="1:33" ht="14.25" x14ac:dyDescent="0.2">
      <c r="A52" s="101" t="s">
        <v>213</v>
      </c>
      <c r="B52" s="101" t="s">
        <v>214</v>
      </c>
      <c r="C52" s="102">
        <v>1117</v>
      </c>
      <c r="D52" s="102">
        <v>0</v>
      </c>
      <c r="E52" s="102">
        <v>1117</v>
      </c>
      <c r="F52" s="103">
        <v>-0.30964153275648904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1117</v>
      </c>
      <c r="N52" s="103">
        <v>-0.30964153275648904</v>
      </c>
      <c r="O52" s="102">
        <v>0</v>
      </c>
      <c r="P52" s="102">
        <v>1117</v>
      </c>
      <c r="Q52" s="103">
        <v>-0.30964153275648904</v>
      </c>
      <c r="R52" s="104">
        <v>6</v>
      </c>
      <c r="S52" s="107"/>
      <c r="T52" s="101" t="s">
        <v>152</v>
      </c>
      <c r="U52" s="106">
        <v>1618</v>
      </c>
      <c r="V52" s="106">
        <v>1618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1618</v>
      </c>
      <c r="AD52" s="106">
        <v>1618</v>
      </c>
      <c r="AE52" s="101" t="s">
        <v>215</v>
      </c>
      <c r="AF52" s="106">
        <v>72</v>
      </c>
      <c r="AG52" s="106">
        <v>32288</v>
      </c>
    </row>
    <row r="53" spans="1:33" ht="14.25" x14ac:dyDescent="0.2">
      <c r="A53" s="101" t="s">
        <v>216</v>
      </c>
      <c r="B53" s="101" t="s">
        <v>217</v>
      </c>
      <c r="C53" s="102">
        <v>227815</v>
      </c>
      <c r="D53" s="102">
        <v>0</v>
      </c>
      <c r="E53" s="102">
        <v>227815</v>
      </c>
      <c r="F53" s="103">
        <v>-5.9284310324893098E-2</v>
      </c>
      <c r="G53" s="102">
        <v>1175870</v>
      </c>
      <c r="H53" s="102">
        <v>0</v>
      </c>
      <c r="I53" s="102">
        <v>1175870</v>
      </c>
      <c r="J53" s="103">
        <v>0.103582064058008</v>
      </c>
      <c r="K53" s="102">
        <v>0</v>
      </c>
      <c r="L53" s="121">
        <v>0</v>
      </c>
      <c r="M53" s="102">
        <v>1403685</v>
      </c>
      <c r="N53" s="103">
        <v>7.3420383505075806E-2</v>
      </c>
      <c r="O53" s="102">
        <v>162</v>
      </c>
      <c r="P53" s="102">
        <v>1403847</v>
      </c>
      <c r="Q53" s="103">
        <v>7.3544267497658092E-2</v>
      </c>
      <c r="R53" s="104">
        <v>6</v>
      </c>
      <c r="S53" s="107"/>
      <c r="T53" s="101" t="s">
        <v>152</v>
      </c>
      <c r="U53" s="106">
        <v>241938</v>
      </c>
      <c r="V53" s="106">
        <v>242172</v>
      </c>
      <c r="W53" s="106">
        <v>234</v>
      </c>
      <c r="X53" s="106">
        <v>1065483</v>
      </c>
      <c r="Y53" s="106">
        <v>1065503</v>
      </c>
      <c r="Z53" s="106">
        <v>20</v>
      </c>
      <c r="AA53" s="106">
        <v>0</v>
      </c>
      <c r="AB53" s="106">
        <v>0</v>
      </c>
      <c r="AC53" s="106">
        <v>1307675</v>
      </c>
      <c r="AD53" s="106">
        <v>1307675</v>
      </c>
      <c r="AE53" s="101" t="s">
        <v>218</v>
      </c>
      <c r="AF53" s="106">
        <v>72</v>
      </c>
      <c r="AG53" s="106">
        <v>32288</v>
      </c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4">
        <v>6</v>
      </c>
      <c r="S54" s="107"/>
      <c r="T54" s="101" t="s">
        <v>152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1" t="s">
        <v>221</v>
      </c>
      <c r="AF54" s="106">
        <v>72</v>
      </c>
      <c r="AG54" s="106">
        <v>32288</v>
      </c>
    </row>
    <row r="55" spans="1:33" ht="14.25" x14ac:dyDescent="0.2">
      <c r="A55" s="101" t="s">
        <v>222</v>
      </c>
      <c r="B55" s="101" t="s">
        <v>223</v>
      </c>
      <c r="C55" s="102">
        <v>24036</v>
      </c>
      <c r="D55" s="102">
        <v>0</v>
      </c>
      <c r="E55" s="102">
        <v>24036</v>
      </c>
      <c r="F55" s="103">
        <v>6.55199929071726E-2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1">
        <v>0</v>
      </c>
      <c r="M55" s="102">
        <v>24036</v>
      </c>
      <c r="N55" s="103">
        <v>5.7364068273799002E-2</v>
      </c>
      <c r="O55" s="102">
        <v>0</v>
      </c>
      <c r="P55" s="102">
        <v>24036</v>
      </c>
      <c r="Q55" s="103">
        <v>5.7364068273799002E-2</v>
      </c>
      <c r="R55" s="104">
        <v>6</v>
      </c>
      <c r="S55" s="107"/>
      <c r="T55" s="101" t="s">
        <v>152</v>
      </c>
      <c r="U55" s="106">
        <v>22558</v>
      </c>
      <c r="V55" s="106">
        <v>22558</v>
      </c>
      <c r="W55" s="106">
        <v>0</v>
      </c>
      <c r="X55" s="106">
        <v>174</v>
      </c>
      <c r="Y55" s="106">
        <v>174</v>
      </c>
      <c r="Z55" s="106">
        <v>0</v>
      </c>
      <c r="AA55" s="106">
        <v>0</v>
      </c>
      <c r="AB55" s="106">
        <v>0</v>
      </c>
      <c r="AC55" s="106">
        <v>22732</v>
      </c>
      <c r="AD55" s="106">
        <v>22732</v>
      </c>
      <c r="AE55" s="101" t="s">
        <v>224</v>
      </c>
      <c r="AF55" s="106">
        <v>72</v>
      </c>
      <c r="AG55" s="106">
        <v>32288</v>
      </c>
    </row>
    <row r="56" spans="1:33" ht="14.25" x14ac:dyDescent="0.2">
      <c r="A56" s="101" t="s">
        <v>225</v>
      </c>
      <c r="B56" s="101" t="s">
        <v>226</v>
      </c>
      <c r="C56" s="102">
        <v>12775</v>
      </c>
      <c r="D56" s="102">
        <v>0</v>
      </c>
      <c r="E56" s="102">
        <v>12775</v>
      </c>
      <c r="F56" s="103">
        <v>0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12775</v>
      </c>
      <c r="N56" s="103">
        <v>0</v>
      </c>
      <c r="O56" s="102">
        <v>0</v>
      </c>
      <c r="P56" s="102">
        <v>12775</v>
      </c>
      <c r="Q56" s="103">
        <v>0</v>
      </c>
      <c r="R56" s="104">
        <v>6</v>
      </c>
      <c r="S56" s="108"/>
      <c r="T56" s="101" t="s">
        <v>152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1" t="s">
        <v>227</v>
      </c>
      <c r="AF56" s="106">
        <v>72</v>
      </c>
      <c r="AG56" s="106">
        <v>32288</v>
      </c>
    </row>
    <row r="57" spans="1:33" ht="14.25" x14ac:dyDescent="0.2">
      <c r="A57" s="109" t="s">
        <v>228</v>
      </c>
      <c r="B57" s="110"/>
      <c r="C57" s="111">
        <v>265743</v>
      </c>
      <c r="D57" s="111">
        <v>0</v>
      </c>
      <c r="E57" s="111">
        <v>265743</v>
      </c>
      <c r="F57" s="112">
        <v>-2.27146439995795E-3</v>
      </c>
      <c r="G57" s="111">
        <v>1175870</v>
      </c>
      <c r="H57" s="111">
        <v>0</v>
      </c>
      <c r="I57" s="111">
        <v>1175870</v>
      </c>
      <c r="J57" s="112">
        <v>0.103401875052197</v>
      </c>
      <c r="K57" s="111">
        <v>0</v>
      </c>
      <c r="L57" s="122">
        <v>0</v>
      </c>
      <c r="M57" s="111">
        <v>1441613</v>
      </c>
      <c r="N57" s="112">
        <v>8.2271729134212906E-2</v>
      </c>
      <c r="O57" s="111">
        <v>162</v>
      </c>
      <c r="P57" s="111">
        <v>1441775</v>
      </c>
      <c r="Q57" s="112">
        <v>8.2393348473189298E-2</v>
      </c>
      <c r="R57" s="113">
        <v>0</v>
      </c>
      <c r="S57" s="114" t="s">
        <v>209</v>
      </c>
      <c r="T57" s="114">
        <v>0</v>
      </c>
      <c r="U57" s="115">
        <v>266114</v>
      </c>
      <c r="V57" s="115">
        <v>266348</v>
      </c>
      <c r="W57" s="115">
        <v>234</v>
      </c>
      <c r="X57" s="115">
        <v>1065657</v>
      </c>
      <c r="Y57" s="115">
        <v>1065677</v>
      </c>
      <c r="Z57" s="115">
        <v>20</v>
      </c>
      <c r="AA57" s="115">
        <v>0</v>
      </c>
      <c r="AB57" s="115">
        <v>0</v>
      </c>
      <c r="AC57" s="115">
        <v>1332025</v>
      </c>
      <c r="AD57" s="115">
        <v>1332025</v>
      </c>
      <c r="AE57" s="114">
        <v>0</v>
      </c>
      <c r="AF57" s="115">
        <v>432</v>
      </c>
      <c r="AG57" s="115">
        <v>193728</v>
      </c>
    </row>
    <row r="58" spans="1:33" ht="14.25" x14ac:dyDescent="0.2">
      <c r="A58" s="109" t="s">
        <v>256</v>
      </c>
      <c r="B58" s="110"/>
      <c r="C58" s="111">
        <v>17008543</v>
      </c>
      <c r="D58" s="111">
        <v>3871740</v>
      </c>
      <c r="E58" s="111">
        <v>20880283</v>
      </c>
      <c r="F58" s="112">
        <v>2.05122129658914E-2</v>
      </c>
      <c r="G58" s="111">
        <v>14183038</v>
      </c>
      <c r="H58" s="111">
        <v>2432872</v>
      </c>
      <c r="I58" s="111">
        <v>16615910</v>
      </c>
      <c r="J58" s="112">
        <v>4.0675631122833504E-2</v>
      </c>
      <c r="K58" s="111">
        <v>340438</v>
      </c>
      <c r="L58" s="122">
        <v>8.4864263703486501E-2</v>
      </c>
      <c r="M58" s="111">
        <v>37836631</v>
      </c>
      <c r="N58" s="112">
        <v>2.98242594308212E-2</v>
      </c>
      <c r="O58" s="111">
        <v>446660</v>
      </c>
      <c r="P58" s="111">
        <v>38283291</v>
      </c>
      <c r="Q58" s="112">
        <v>2.7664812071886802E-2</v>
      </c>
      <c r="R58" s="113">
        <v>0</v>
      </c>
      <c r="S58" s="114">
        <v>0</v>
      </c>
      <c r="T58" s="114">
        <v>0</v>
      </c>
      <c r="U58" s="115">
        <v>16739955</v>
      </c>
      <c r="V58" s="115">
        <v>20460591</v>
      </c>
      <c r="W58" s="115">
        <v>3720636</v>
      </c>
      <c r="X58" s="115">
        <v>13669688</v>
      </c>
      <c r="Y58" s="115">
        <v>15966464</v>
      </c>
      <c r="Z58" s="115">
        <v>2296776</v>
      </c>
      <c r="AA58" s="115">
        <v>313807</v>
      </c>
      <c r="AB58" s="115">
        <v>511840</v>
      </c>
      <c r="AC58" s="115">
        <v>36740862</v>
      </c>
      <c r="AD58" s="115">
        <v>37252702</v>
      </c>
      <c r="AE58" s="114">
        <v>0</v>
      </c>
      <c r="AF58" s="115">
        <v>3672</v>
      </c>
      <c r="AG58" s="115">
        <v>1646688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26" zoomScaleSheetLayoutView="517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566</v>
      </c>
      <c r="D5" s="103">
        <v>-0.17732558139534901</v>
      </c>
      <c r="E5" s="102">
        <v>15</v>
      </c>
      <c r="F5" s="103">
        <v>-0.21052631578947398</v>
      </c>
      <c r="G5" s="102">
        <v>0</v>
      </c>
      <c r="H5" s="103">
        <v>-1</v>
      </c>
      <c r="I5" s="102">
        <v>581</v>
      </c>
      <c r="J5" s="103">
        <v>-0.18398876404494399</v>
      </c>
      <c r="K5" s="102">
        <v>556</v>
      </c>
      <c r="L5" s="103">
        <v>0.163179916317992</v>
      </c>
      <c r="M5" s="102">
        <v>1137</v>
      </c>
      <c r="N5" s="103">
        <v>-4.4537815126050401E-2</v>
      </c>
      <c r="O5" s="104">
        <v>4</v>
      </c>
      <c r="P5" s="105" t="s">
        <v>72</v>
      </c>
      <c r="Q5" s="101" t="s">
        <v>72</v>
      </c>
      <c r="R5" s="106">
        <v>688</v>
      </c>
      <c r="S5" s="106">
        <v>19</v>
      </c>
      <c r="T5" s="106">
        <v>5</v>
      </c>
      <c r="U5" s="106">
        <v>712</v>
      </c>
      <c r="V5" s="106">
        <v>478</v>
      </c>
      <c r="W5" s="106">
        <v>1190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298</v>
      </c>
      <c r="D6" s="103">
        <v>-5.6962025316455701E-2</v>
      </c>
      <c r="E6" s="102">
        <v>1</v>
      </c>
      <c r="F6" s="103">
        <v>-0.5</v>
      </c>
      <c r="G6" s="102">
        <v>0</v>
      </c>
      <c r="H6" s="103" t="s">
        <v>76</v>
      </c>
      <c r="I6" s="102">
        <v>299</v>
      </c>
      <c r="J6" s="103">
        <v>-5.9748427672956003E-2</v>
      </c>
      <c r="K6" s="102">
        <v>12</v>
      </c>
      <c r="L6" s="103">
        <v>-0.25</v>
      </c>
      <c r="M6" s="102">
        <v>311</v>
      </c>
      <c r="N6" s="103">
        <v>-6.8862275449101798E-2</v>
      </c>
      <c r="O6" s="104">
        <v>5</v>
      </c>
      <c r="P6" s="107"/>
      <c r="Q6" s="101" t="s">
        <v>72</v>
      </c>
      <c r="R6" s="106">
        <v>316</v>
      </c>
      <c r="S6" s="106">
        <v>2</v>
      </c>
      <c r="T6" s="106">
        <v>0</v>
      </c>
      <c r="U6" s="106">
        <v>318</v>
      </c>
      <c r="V6" s="106">
        <v>16</v>
      </c>
      <c r="W6" s="106">
        <v>334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172</v>
      </c>
      <c r="D7" s="103">
        <v>-0.218181818181818</v>
      </c>
      <c r="E7" s="102">
        <v>1</v>
      </c>
      <c r="F7" s="103" t="s">
        <v>76</v>
      </c>
      <c r="G7" s="102">
        <v>0</v>
      </c>
      <c r="H7" s="103" t="s">
        <v>76</v>
      </c>
      <c r="I7" s="102">
        <v>173</v>
      </c>
      <c r="J7" s="103">
        <v>-0.21363636363636399</v>
      </c>
      <c r="K7" s="102">
        <v>526</v>
      </c>
      <c r="L7" s="103">
        <v>9.1286307053941904E-2</v>
      </c>
      <c r="M7" s="102">
        <v>699</v>
      </c>
      <c r="N7" s="103">
        <v>-4.2735042735042705E-3</v>
      </c>
      <c r="O7" s="104">
        <v>4</v>
      </c>
      <c r="P7" s="107"/>
      <c r="Q7" s="101" t="s">
        <v>72</v>
      </c>
      <c r="R7" s="106">
        <v>220</v>
      </c>
      <c r="S7" s="106">
        <v>0</v>
      </c>
      <c r="T7" s="106">
        <v>0</v>
      </c>
      <c r="U7" s="106">
        <v>220</v>
      </c>
      <c r="V7" s="106">
        <v>482</v>
      </c>
      <c r="W7" s="106">
        <v>702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4163</v>
      </c>
      <c r="D8" s="103">
        <v>-1.6769012753897E-2</v>
      </c>
      <c r="E8" s="102">
        <v>2289</v>
      </c>
      <c r="F8" s="103">
        <v>0.11822178798241301</v>
      </c>
      <c r="G8" s="102">
        <v>1106</v>
      </c>
      <c r="H8" s="103">
        <v>0.133196721311475</v>
      </c>
      <c r="I8" s="102">
        <v>7558</v>
      </c>
      <c r="J8" s="103">
        <v>4.1477194432961301E-2</v>
      </c>
      <c r="K8" s="102">
        <v>890</v>
      </c>
      <c r="L8" s="103">
        <v>-3.7837837837837805E-2</v>
      </c>
      <c r="M8" s="102">
        <v>8448</v>
      </c>
      <c r="N8" s="103">
        <v>3.2510388658029798E-2</v>
      </c>
      <c r="O8" s="104">
        <v>2</v>
      </c>
      <c r="P8" s="107"/>
      <c r="Q8" s="101" t="s">
        <v>72</v>
      </c>
      <c r="R8" s="106">
        <v>4234</v>
      </c>
      <c r="S8" s="106">
        <v>2047</v>
      </c>
      <c r="T8" s="106">
        <v>976</v>
      </c>
      <c r="U8" s="106">
        <v>7257</v>
      </c>
      <c r="V8" s="106">
        <v>925</v>
      </c>
      <c r="W8" s="106">
        <v>8182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142</v>
      </c>
      <c r="D9" s="103">
        <v>6.7669172932330796E-2</v>
      </c>
      <c r="E9" s="102">
        <v>0</v>
      </c>
      <c r="F9" s="103" t="s">
        <v>76</v>
      </c>
      <c r="G9" s="102">
        <v>0</v>
      </c>
      <c r="H9" s="103" t="s">
        <v>76</v>
      </c>
      <c r="I9" s="102">
        <v>142</v>
      </c>
      <c r="J9" s="103">
        <v>6.7669172932330796E-2</v>
      </c>
      <c r="K9" s="102">
        <v>23</v>
      </c>
      <c r="L9" s="103">
        <v>2.8333333333333295</v>
      </c>
      <c r="M9" s="102">
        <v>165</v>
      </c>
      <c r="N9" s="103">
        <v>0.18705035971223</v>
      </c>
      <c r="O9" s="104">
        <v>5</v>
      </c>
      <c r="P9" s="107"/>
      <c r="Q9" s="101" t="s">
        <v>72</v>
      </c>
      <c r="R9" s="106">
        <v>133</v>
      </c>
      <c r="S9" s="106">
        <v>0</v>
      </c>
      <c r="T9" s="106">
        <v>0</v>
      </c>
      <c r="U9" s="106">
        <v>133</v>
      </c>
      <c r="V9" s="106">
        <v>6</v>
      </c>
      <c r="W9" s="106">
        <v>139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3009</v>
      </c>
      <c r="D10" s="103">
        <v>-8.3460249771550407E-2</v>
      </c>
      <c r="E10" s="102">
        <v>101</v>
      </c>
      <c r="F10" s="103">
        <v>0.578125</v>
      </c>
      <c r="G10" s="102">
        <v>0</v>
      </c>
      <c r="H10" s="103">
        <v>-1</v>
      </c>
      <c r="I10" s="102">
        <v>3110</v>
      </c>
      <c r="J10" s="103">
        <v>-7.1364586443714503E-2</v>
      </c>
      <c r="K10" s="102">
        <v>612</v>
      </c>
      <c r="L10" s="103">
        <v>-5.7010785824345107E-2</v>
      </c>
      <c r="M10" s="102">
        <v>3722</v>
      </c>
      <c r="N10" s="103">
        <v>-6.9034517258629302E-2</v>
      </c>
      <c r="O10" s="104">
        <v>3</v>
      </c>
      <c r="P10" s="107"/>
      <c r="Q10" s="101" t="s">
        <v>72</v>
      </c>
      <c r="R10" s="106">
        <v>3283</v>
      </c>
      <c r="S10" s="106">
        <v>64</v>
      </c>
      <c r="T10" s="106">
        <v>2</v>
      </c>
      <c r="U10" s="106">
        <v>3349</v>
      </c>
      <c r="V10" s="106">
        <v>649</v>
      </c>
      <c r="W10" s="106">
        <v>3998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319</v>
      </c>
      <c r="D11" s="103">
        <v>-7.8034682080924886E-2</v>
      </c>
      <c r="E11" s="102">
        <v>0</v>
      </c>
      <c r="F11" s="103" t="s">
        <v>76</v>
      </c>
      <c r="G11" s="102">
        <v>183</v>
      </c>
      <c r="H11" s="103">
        <v>0.90625</v>
      </c>
      <c r="I11" s="102">
        <v>502</v>
      </c>
      <c r="J11" s="103">
        <v>0.13574660633484198</v>
      </c>
      <c r="K11" s="102">
        <v>216</v>
      </c>
      <c r="L11" s="103">
        <v>3.8461538461538498E-2</v>
      </c>
      <c r="M11" s="102">
        <v>718</v>
      </c>
      <c r="N11" s="103">
        <v>0.10461538461538501</v>
      </c>
      <c r="O11" s="104">
        <v>5</v>
      </c>
      <c r="P11" s="107"/>
      <c r="Q11" s="101" t="s">
        <v>72</v>
      </c>
      <c r="R11" s="106">
        <v>346</v>
      </c>
      <c r="S11" s="106">
        <v>0</v>
      </c>
      <c r="T11" s="106">
        <v>96</v>
      </c>
      <c r="U11" s="106">
        <v>442</v>
      </c>
      <c r="V11" s="106">
        <v>208</v>
      </c>
      <c r="W11" s="106">
        <v>650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198</v>
      </c>
      <c r="D12" s="103">
        <v>0.157894736842105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198</v>
      </c>
      <c r="J12" s="103">
        <v>0.157894736842105</v>
      </c>
      <c r="K12" s="102">
        <v>14</v>
      </c>
      <c r="L12" s="103">
        <v>-0.5</v>
      </c>
      <c r="M12" s="102">
        <v>212</v>
      </c>
      <c r="N12" s="103">
        <v>6.5326633165829096E-2</v>
      </c>
      <c r="O12" s="104">
        <v>5</v>
      </c>
      <c r="P12" s="107"/>
      <c r="Q12" s="101" t="s">
        <v>72</v>
      </c>
      <c r="R12" s="106">
        <v>171</v>
      </c>
      <c r="S12" s="106">
        <v>0</v>
      </c>
      <c r="T12" s="106">
        <v>0</v>
      </c>
      <c r="U12" s="106">
        <v>171</v>
      </c>
      <c r="V12" s="106">
        <v>28</v>
      </c>
      <c r="W12" s="106">
        <v>199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0</v>
      </c>
      <c r="D13" s="103" t="s">
        <v>76</v>
      </c>
      <c r="E13" s="102">
        <v>0</v>
      </c>
      <c r="F13" s="103">
        <v>-1</v>
      </c>
      <c r="G13" s="102">
        <v>0</v>
      </c>
      <c r="H13" s="103" t="s">
        <v>76</v>
      </c>
      <c r="I13" s="102">
        <v>0</v>
      </c>
      <c r="J13" s="103">
        <v>-1</v>
      </c>
      <c r="K13" s="102">
        <v>0</v>
      </c>
      <c r="L13" s="103">
        <v>-1</v>
      </c>
      <c r="M13" s="102">
        <v>0</v>
      </c>
      <c r="N13" s="103">
        <v>-1</v>
      </c>
      <c r="O13" s="104">
        <v>5</v>
      </c>
      <c r="P13" s="107"/>
      <c r="Q13" s="101" t="s">
        <v>72</v>
      </c>
      <c r="R13" s="106">
        <v>0</v>
      </c>
      <c r="S13" s="106">
        <v>2</v>
      </c>
      <c r="T13" s="106">
        <v>0</v>
      </c>
      <c r="U13" s="106">
        <v>2</v>
      </c>
      <c r="V13" s="106">
        <v>18</v>
      </c>
      <c r="W13" s="106">
        <v>20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487</v>
      </c>
      <c r="D14" s="103">
        <v>2.3109243697479E-2</v>
      </c>
      <c r="E14" s="102">
        <v>0</v>
      </c>
      <c r="F14" s="103" t="s">
        <v>76</v>
      </c>
      <c r="G14" s="102">
        <v>206</v>
      </c>
      <c r="H14" s="103">
        <v>-1.43540669856459E-2</v>
      </c>
      <c r="I14" s="102">
        <v>693</v>
      </c>
      <c r="J14" s="103">
        <v>1.16788321167883E-2</v>
      </c>
      <c r="K14" s="102">
        <v>118</v>
      </c>
      <c r="L14" s="103">
        <v>0.96666666666666701</v>
      </c>
      <c r="M14" s="102">
        <v>811</v>
      </c>
      <c r="N14" s="103">
        <v>8.8590604026845599E-2</v>
      </c>
      <c r="O14" s="104">
        <v>5</v>
      </c>
      <c r="P14" s="107"/>
      <c r="Q14" s="101" t="s">
        <v>72</v>
      </c>
      <c r="R14" s="106">
        <v>476</v>
      </c>
      <c r="S14" s="106">
        <v>0</v>
      </c>
      <c r="T14" s="106">
        <v>209</v>
      </c>
      <c r="U14" s="106">
        <v>685</v>
      </c>
      <c r="V14" s="106">
        <v>60</v>
      </c>
      <c r="W14" s="106">
        <v>745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343</v>
      </c>
      <c r="D15" s="103">
        <v>-5.7971014492753598E-3</v>
      </c>
      <c r="E15" s="102">
        <v>0</v>
      </c>
      <c r="F15" s="103">
        <v>-1</v>
      </c>
      <c r="G15" s="102">
        <v>0</v>
      </c>
      <c r="H15" s="103" t="s">
        <v>76</v>
      </c>
      <c r="I15" s="102">
        <v>343</v>
      </c>
      <c r="J15" s="103">
        <v>-8.6705202312138702E-3</v>
      </c>
      <c r="K15" s="102">
        <v>251</v>
      </c>
      <c r="L15" s="103">
        <v>6.3559322033898302E-2</v>
      </c>
      <c r="M15" s="102">
        <v>594</v>
      </c>
      <c r="N15" s="103">
        <v>2.06185567010309E-2</v>
      </c>
      <c r="O15" s="104">
        <v>5</v>
      </c>
      <c r="P15" s="107"/>
      <c r="Q15" s="101" t="s">
        <v>72</v>
      </c>
      <c r="R15" s="106">
        <v>345</v>
      </c>
      <c r="S15" s="106">
        <v>1</v>
      </c>
      <c r="T15" s="106">
        <v>0</v>
      </c>
      <c r="U15" s="106">
        <v>346</v>
      </c>
      <c r="V15" s="106">
        <v>236</v>
      </c>
      <c r="W15" s="106">
        <v>582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712</v>
      </c>
      <c r="D16" s="103">
        <v>-8.7179487179487203E-2</v>
      </c>
      <c r="E16" s="102">
        <v>0</v>
      </c>
      <c r="F16" s="103" t="s">
        <v>76</v>
      </c>
      <c r="G16" s="102">
        <v>260</v>
      </c>
      <c r="H16" s="103">
        <v>0.12554112554112601</v>
      </c>
      <c r="I16" s="102">
        <v>972</v>
      </c>
      <c r="J16" s="103">
        <v>-3.8575667655786391E-2</v>
      </c>
      <c r="K16" s="102">
        <v>283</v>
      </c>
      <c r="L16" s="103">
        <v>9.6899224806201611E-2</v>
      </c>
      <c r="M16" s="102">
        <v>1255</v>
      </c>
      <c r="N16" s="103">
        <v>-1.1032308904649299E-2</v>
      </c>
      <c r="O16" s="104">
        <v>5</v>
      </c>
      <c r="P16" s="107"/>
      <c r="Q16" s="101" t="s">
        <v>72</v>
      </c>
      <c r="R16" s="106">
        <v>780</v>
      </c>
      <c r="S16" s="106">
        <v>0</v>
      </c>
      <c r="T16" s="106">
        <v>231</v>
      </c>
      <c r="U16" s="106">
        <v>1011</v>
      </c>
      <c r="V16" s="106">
        <v>258</v>
      </c>
      <c r="W16" s="106">
        <v>1269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755</v>
      </c>
      <c r="D17" s="103">
        <v>-0.17934782608695699</v>
      </c>
      <c r="E17" s="102">
        <v>43</v>
      </c>
      <c r="F17" s="103">
        <v>0.102564102564103</v>
      </c>
      <c r="G17" s="102">
        <v>0</v>
      </c>
      <c r="H17" s="103" t="s">
        <v>76</v>
      </c>
      <c r="I17" s="102">
        <v>798</v>
      </c>
      <c r="J17" s="103">
        <v>-0.167883211678832</v>
      </c>
      <c r="K17" s="102">
        <v>279</v>
      </c>
      <c r="L17" s="103">
        <v>3.5971223021582701E-3</v>
      </c>
      <c r="M17" s="102">
        <v>1077</v>
      </c>
      <c r="N17" s="103">
        <v>-0.12934518997574801</v>
      </c>
      <c r="O17" s="104">
        <v>4</v>
      </c>
      <c r="P17" s="107"/>
      <c r="Q17" s="101" t="s">
        <v>72</v>
      </c>
      <c r="R17" s="106">
        <v>920</v>
      </c>
      <c r="S17" s="106">
        <v>39</v>
      </c>
      <c r="T17" s="106">
        <v>0</v>
      </c>
      <c r="U17" s="106">
        <v>959</v>
      </c>
      <c r="V17" s="106">
        <v>278</v>
      </c>
      <c r="W17" s="106">
        <v>1237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148</v>
      </c>
      <c r="D18" s="103">
        <v>0</v>
      </c>
      <c r="E18" s="102">
        <v>0</v>
      </c>
      <c r="F18" s="103">
        <v>-1</v>
      </c>
      <c r="G18" s="102">
        <v>0</v>
      </c>
      <c r="H18" s="103" t="s">
        <v>76</v>
      </c>
      <c r="I18" s="102">
        <v>148</v>
      </c>
      <c r="J18" s="103">
        <v>-6.7114093959731499E-3</v>
      </c>
      <c r="K18" s="102">
        <v>22</v>
      </c>
      <c r="L18" s="103">
        <v>1.2</v>
      </c>
      <c r="M18" s="102">
        <v>170</v>
      </c>
      <c r="N18" s="103">
        <v>6.9182389937106903E-2</v>
      </c>
      <c r="O18" s="104">
        <v>5</v>
      </c>
      <c r="P18" s="107"/>
      <c r="Q18" s="101" t="s">
        <v>72</v>
      </c>
      <c r="R18" s="106">
        <v>148</v>
      </c>
      <c r="S18" s="106">
        <v>1</v>
      </c>
      <c r="T18" s="106">
        <v>0</v>
      </c>
      <c r="U18" s="106">
        <v>149</v>
      </c>
      <c r="V18" s="106">
        <v>10</v>
      </c>
      <c r="W18" s="106">
        <v>159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390</v>
      </c>
      <c r="D19" s="103">
        <v>5.1212938005390805E-2</v>
      </c>
      <c r="E19" s="102">
        <v>132</v>
      </c>
      <c r="F19" s="103">
        <v>-9.589041095890409E-2</v>
      </c>
      <c r="G19" s="102">
        <v>0</v>
      </c>
      <c r="H19" s="103" t="s">
        <v>76</v>
      </c>
      <c r="I19" s="102">
        <v>522</v>
      </c>
      <c r="J19" s="103">
        <v>9.6711798839458404E-3</v>
      </c>
      <c r="K19" s="102">
        <v>227</v>
      </c>
      <c r="L19" s="103">
        <v>-0.116731517509728</v>
      </c>
      <c r="M19" s="102">
        <v>749</v>
      </c>
      <c r="N19" s="103">
        <v>-3.2299741602067195E-2</v>
      </c>
      <c r="O19" s="104">
        <v>4</v>
      </c>
      <c r="P19" s="107"/>
      <c r="Q19" s="101" t="s">
        <v>72</v>
      </c>
      <c r="R19" s="106">
        <v>371</v>
      </c>
      <c r="S19" s="106">
        <v>146</v>
      </c>
      <c r="T19" s="106">
        <v>0</v>
      </c>
      <c r="U19" s="106">
        <v>517</v>
      </c>
      <c r="V19" s="106">
        <v>257</v>
      </c>
      <c r="W19" s="106">
        <v>774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189</v>
      </c>
      <c r="D20" s="103">
        <v>0</v>
      </c>
      <c r="E20" s="102">
        <v>1</v>
      </c>
      <c r="F20" s="103" t="s">
        <v>76</v>
      </c>
      <c r="G20" s="102">
        <v>0</v>
      </c>
      <c r="H20" s="103" t="s">
        <v>76</v>
      </c>
      <c r="I20" s="102">
        <v>190</v>
      </c>
      <c r="J20" s="103">
        <v>5.2910052910052907E-3</v>
      </c>
      <c r="K20" s="102">
        <v>72</v>
      </c>
      <c r="L20" s="103">
        <v>1.8800000000000001</v>
      </c>
      <c r="M20" s="102">
        <v>262</v>
      </c>
      <c r="N20" s="103">
        <v>0.22429906542056099</v>
      </c>
      <c r="O20" s="104">
        <v>5</v>
      </c>
      <c r="P20" s="107"/>
      <c r="Q20" s="101" t="s">
        <v>72</v>
      </c>
      <c r="R20" s="106">
        <v>189</v>
      </c>
      <c r="S20" s="106">
        <v>0</v>
      </c>
      <c r="T20" s="106">
        <v>0</v>
      </c>
      <c r="U20" s="106">
        <v>189</v>
      </c>
      <c r="V20" s="106">
        <v>25</v>
      </c>
      <c r="W20" s="106">
        <v>214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527</v>
      </c>
      <c r="D21" s="103">
        <v>-3.7807183364839303E-3</v>
      </c>
      <c r="E21" s="102">
        <v>4</v>
      </c>
      <c r="F21" s="103">
        <v>3</v>
      </c>
      <c r="G21" s="102">
        <v>0</v>
      </c>
      <c r="H21" s="103">
        <v>-1</v>
      </c>
      <c r="I21" s="102">
        <v>531</v>
      </c>
      <c r="J21" s="103">
        <v>-0.129508196721311</v>
      </c>
      <c r="K21" s="102">
        <v>170</v>
      </c>
      <c r="L21" s="103">
        <v>0.278195488721805</v>
      </c>
      <c r="M21" s="102">
        <v>701</v>
      </c>
      <c r="N21" s="103">
        <v>-5.6527590847913901E-2</v>
      </c>
      <c r="O21" s="104">
        <v>4</v>
      </c>
      <c r="P21" s="107"/>
      <c r="Q21" s="101" t="s">
        <v>72</v>
      </c>
      <c r="R21" s="106">
        <v>529</v>
      </c>
      <c r="S21" s="106">
        <v>1</v>
      </c>
      <c r="T21" s="106">
        <v>80</v>
      </c>
      <c r="U21" s="106">
        <v>610</v>
      </c>
      <c r="V21" s="106">
        <v>133</v>
      </c>
      <c r="W21" s="106">
        <v>743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892</v>
      </c>
      <c r="D22" s="103">
        <v>1.9428571428571399E-2</v>
      </c>
      <c r="E22" s="102">
        <v>454</v>
      </c>
      <c r="F22" s="103">
        <v>0.179220779220779</v>
      </c>
      <c r="G22" s="102">
        <v>0</v>
      </c>
      <c r="H22" s="103" t="s">
        <v>76</v>
      </c>
      <c r="I22" s="102">
        <v>1346</v>
      </c>
      <c r="J22" s="103">
        <v>6.8253968253968303E-2</v>
      </c>
      <c r="K22" s="102">
        <v>523</v>
      </c>
      <c r="L22" s="103">
        <v>0.40214477211796201</v>
      </c>
      <c r="M22" s="102">
        <v>1869</v>
      </c>
      <c r="N22" s="103">
        <v>0.14451928965094898</v>
      </c>
      <c r="O22" s="104">
        <v>3</v>
      </c>
      <c r="P22" s="107"/>
      <c r="Q22" s="101" t="s">
        <v>72</v>
      </c>
      <c r="R22" s="106">
        <v>875</v>
      </c>
      <c r="S22" s="106">
        <v>385</v>
      </c>
      <c r="T22" s="106">
        <v>0</v>
      </c>
      <c r="U22" s="106">
        <v>1260</v>
      </c>
      <c r="V22" s="106">
        <v>373</v>
      </c>
      <c r="W22" s="106">
        <v>1633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444</v>
      </c>
      <c r="D23" s="103">
        <v>-8.6419753086419804E-2</v>
      </c>
      <c r="E23" s="102">
        <v>7</v>
      </c>
      <c r="F23" s="103">
        <v>0.75</v>
      </c>
      <c r="G23" s="102">
        <v>301</v>
      </c>
      <c r="H23" s="103">
        <v>-2.5889967637540499E-2</v>
      </c>
      <c r="I23" s="102">
        <v>752</v>
      </c>
      <c r="J23" s="103">
        <v>-5.8823529411764705E-2</v>
      </c>
      <c r="K23" s="102">
        <v>72</v>
      </c>
      <c r="L23" s="103">
        <v>-0.25</v>
      </c>
      <c r="M23" s="102">
        <v>824</v>
      </c>
      <c r="N23" s="103">
        <v>-7.93296089385475E-2</v>
      </c>
      <c r="O23" s="104">
        <v>4</v>
      </c>
      <c r="P23" s="107"/>
      <c r="Q23" s="101" t="s">
        <v>72</v>
      </c>
      <c r="R23" s="106">
        <v>486</v>
      </c>
      <c r="S23" s="106">
        <v>4</v>
      </c>
      <c r="T23" s="106">
        <v>309</v>
      </c>
      <c r="U23" s="106">
        <v>799</v>
      </c>
      <c r="V23" s="106">
        <v>96</v>
      </c>
      <c r="W23" s="106">
        <v>895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200</v>
      </c>
      <c r="D24" s="103">
        <v>-0.206349206349206</v>
      </c>
      <c r="E24" s="102">
        <v>7</v>
      </c>
      <c r="F24" s="103">
        <v>0.75</v>
      </c>
      <c r="G24" s="102">
        <v>0</v>
      </c>
      <c r="H24" s="103" t="s">
        <v>76</v>
      </c>
      <c r="I24" s="102">
        <v>207</v>
      </c>
      <c r="J24" s="103">
        <v>-0.19140625</v>
      </c>
      <c r="K24" s="102">
        <v>103</v>
      </c>
      <c r="L24" s="103">
        <v>1.0196078431372499</v>
      </c>
      <c r="M24" s="102">
        <v>310</v>
      </c>
      <c r="N24" s="103">
        <v>9.77198697068404E-3</v>
      </c>
      <c r="O24" s="104">
        <v>4</v>
      </c>
      <c r="P24" s="107"/>
      <c r="Q24" s="101" t="s">
        <v>72</v>
      </c>
      <c r="R24" s="106">
        <v>252</v>
      </c>
      <c r="S24" s="106">
        <v>4</v>
      </c>
      <c r="T24" s="106">
        <v>0</v>
      </c>
      <c r="U24" s="106">
        <v>256</v>
      </c>
      <c r="V24" s="106">
        <v>51</v>
      </c>
      <c r="W24" s="106">
        <v>307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480</v>
      </c>
      <c r="D25" s="103">
        <v>-0.15936952714535901</v>
      </c>
      <c r="E25" s="102">
        <v>0</v>
      </c>
      <c r="F25" s="103">
        <v>-1</v>
      </c>
      <c r="G25" s="102">
        <v>0</v>
      </c>
      <c r="H25" s="103" t="s">
        <v>76</v>
      </c>
      <c r="I25" s="102">
        <v>480</v>
      </c>
      <c r="J25" s="103">
        <v>-0.160839160839161</v>
      </c>
      <c r="K25" s="102">
        <v>129</v>
      </c>
      <c r="L25" s="103">
        <v>-1.5267175572519101E-2</v>
      </c>
      <c r="M25" s="102">
        <v>609</v>
      </c>
      <c r="N25" s="103">
        <v>-0.13371266002845</v>
      </c>
      <c r="O25" s="104">
        <v>5</v>
      </c>
      <c r="P25" s="107"/>
      <c r="Q25" s="101" t="s">
        <v>72</v>
      </c>
      <c r="R25" s="106">
        <v>571</v>
      </c>
      <c r="S25" s="106">
        <v>1</v>
      </c>
      <c r="T25" s="106">
        <v>0</v>
      </c>
      <c r="U25" s="106">
        <v>572</v>
      </c>
      <c r="V25" s="106">
        <v>131</v>
      </c>
      <c r="W25" s="106">
        <v>703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193</v>
      </c>
      <c r="D26" s="103">
        <v>4.8913043478260892E-2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193</v>
      </c>
      <c r="J26" s="103">
        <v>4.8913043478260892E-2</v>
      </c>
      <c r="K26" s="102">
        <v>30</v>
      </c>
      <c r="L26" s="103">
        <v>-0.31818181818181801</v>
      </c>
      <c r="M26" s="102">
        <v>223</v>
      </c>
      <c r="N26" s="103">
        <v>-2.1929824561403501E-2</v>
      </c>
      <c r="O26" s="104">
        <v>5</v>
      </c>
      <c r="P26" s="107"/>
      <c r="Q26" s="101" t="s">
        <v>72</v>
      </c>
      <c r="R26" s="106">
        <v>184</v>
      </c>
      <c r="S26" s="106">
        <v>0</v>
      </c>
      <c r="T26" s="106">
        <v>0</v>
      </c>
      <c r="U26" s="106">
        <v>184</v>
      </c>
      <c r="V26" s="106">
        <v>44</v>
      </c>
      <c r="W26" s="106">
        <v>228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408</v>
      </c>
      <c r="D27" s="103">
        <v>-6.4220183486238508E-2</v>
      </c>
      <c r="E27" s="102">
        <v>1</v>
      </c>
      <c r="F27" s="103" t="s">
        <v>76</v>
      </c>
      <c r="G27" s="102">
        <v>0</v>
      </c>
      <c r="H27" s="103" t="s">
        <v>76</v>
      </c>
      <c r="I27" s="102">
        <v>409</v>
      </c>
      <c r="J27" s="103">
        <v>-6.1926605504587194E-2</v>
      </c>
      <c r="K27" s="102">
        <v>168</v>
      </c>
      <c r="L27" s="103">
        <v>-0.20379146919431301</v>
      </c>
      <c r="M27" s="102">
        <v>577</v>
      </c>
      <c r="N27" s="103">
        <v>-0.10819165378670799</v>
      </c>
      <c r="O27" s="104">
        <v>5</v>
      </c>
      <c r="P27" s="107"/>
      <c r="Q27" s="101" t="s">
        <v>72</v>
      </c>
      <c r="R27" s="106">
        <v>436</v>
      </c>
      <c r="S27" s="106">
        <v>0</v>
      </c>
      <c r="T27" s="106">
        <v>0</v>
      </c>
      <c r="U27" s="106">
        <v>436</v>
      </c>
      <c r="V27" s="106">
        <v>211</v>
      </c>
      <c r="W27" s="106">
        <v>647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478</v>
      </c>
      <c r="D28" s="103">
        <v>-0.18290598290598301</v>
      </c>
      <c r="E28" s="102">
        <v>44</v>
      </c>
      <c r="F28" s="103">
        <v>-4.3478260869565195E-2</v>
      </c>
      <c r="G28" s="102">
        <v>4</v>
      </c>
      <c r="H28" s="103">
        <v>1</v>
      </c>
      <c r="I28" s="102">
        <v>526</v>
      </c>
      <c r="J28" s="103">
        <v>-0.16903633491311201</v>
      </c>
      <c r="K28" s="102">
        <v>97</v>
      </c>
      <c r="L28" s="103">
        <v>-0.43930635838150306</v>
      </c>
      <c r="M28" s="102">
        <v>623</v>
      </c>
      <c r="N28" s="103">
        <v>-0.22704714640198501</v>
      </c>
      <c r="O28" s="104">
        <v>4</v>
      </c>
      <c r="P28" s="107"/>
      <c r="Q28" s="101" t="s">
        <v>72</v>
      </c>
      <c r="R28" s="106">
        <v>585</v>
      </c>
      <c r="S28" s="106">
        <v>46</v>
      </c>
      <c r="T28" s="106">
        <v>2</v>
      </c>
      <c r="U28" s="106">
        <v>633</v>
      </c>
      <c r="V28" s="106">
        <v>173</v>
      </c>
      <c r="W28" s="106">
        <v>806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293</v>
      </c>
      <c r="D29" s="103">
        <v>0.76506024096385505</v>
      </c>
      <c r="E29" s="102">
        <v>0</v>
      </c>
      <c r="F29" s="103" t="s">
        <v>76</v>
      </c>
      <c r="G29" s="102">
        <v>0</v>
      </c>
      <c r="H29" s="103" t="s">
        <v>76</v>
      </c>
      <c r="I29" s="102">
        <v>293</v>
      </c>
      <c r="J29" s="103">
        <v>0.76506024096385505</v>
      </c>
      <c r="K29" s="102">
        <v>71</v>
      </c>
      <c r="L29" s="103">
        <v>0.91891891891891908</v>
      </c>
      <c r="M29" s="102">
        <v>364</v>
      </c>
      <c r="N29" s="103">
        <v>0.79310344827586199</v>
      </c>
      <c r="O29" s="104">
        <v>5</v>
      </c>
      <c r="P29" s="107"/>
      <c r="Q29" s="101" t="s">
        <v>72</v>
      </c>
      <c r="R29" s="106">
        <v>166</v>
      </c>
      <c r="S29" s="106">
        <v>0</v>
      </c>
      <c r="T29" s="106">
        <v>0</v>
      </c>
      <c r="U29" s="106">
        <v>166</v>
      </c>
      <c r="V29" s="106">
        <v>37</v>
      </c>
      <c r="W29" s="106">
        <v>203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235</v>
      </c>
      <c r="D30" s="103">
        <v>0.26344086021505397</v>
      </c>
      <c r="E30" s="102">
        <v>0</v>
      </c>
      <c r="F30" s="103" t="s">
        <v>76</v>
      </c>
      <c r="G30" s="102">
        <v>0</v>
      </c>
      <c r="H30" s="103" t="s">
        <v>76</v>
      </c>
      <c r="I30" s="102">
        <v>235</v>
      </c>
      <c r="J30" s="103">
        <v>0.26344086021505397</v>
      </c>
      <c r="K30" s="102">
        <v>44</v>
      </c>
      <c r="L30" s="103">
        <v>-0.48837209302325607</v>
      </c>
      <c r="M30" s="102">
        <v>279</v>
      </c>
      <c r="N30" s="103">
        <v>2.5735294117647103E-2</v>
      </c>
      <c r="O30" s="104">
        <v>5</v>
      </c>
      <c r="P30" s="107"/>
      <c r="Q30" s="101" t="s">
        <v>72</v>
      </c>
      <c r="R30" s="106">
        <v>186</v>
      </c>
      <c r="S30" s="106">
        <v>0</v>
      </c>
      <c r="T30" s="106">
        <v>0</v>
      </c>
      <c r="U30" s="106">
        <v>186</v>
      </c>
      <c r="V30" s="106">
        <v>86</v>
      </c>
      <c r="W30" s="106">
        <v>272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9758</v>
      </c>
      <c r="D31" s="103">
        <v>1.9751280175566901E-2</v>
      </c>
      <c r="E31" s="102">
        <v>12657</v>
      </c>
      <c r="F31" s="103">
        <v>6.1472660181147297E-2</v>
      </c>
      <c r="G31" s="102">
        <v>0</v>
      </c>
      <c r="H31" s="103" t="s">
        <v>76</v>
      </c>
      <c r="I31" s="102">
        <v>22415</v>
      </c>
      <c r="J31" s="103">
        <v>4.2897687619224897E-2</v>
      </c>
      <c r="K31" s="102">
        <v>872</v>
      </c>
      <c r="L31" s="103">
        <v>-0.112016293279022</v>
      </c>
      <c r="M31" s="102">
        <v>23287</v>
      </c>
      <c r="N31" s="103">
        <v>3.6129032258064499E-2</v>
      </c>
      <c r="O31" s="104">
        <v>1</v>
      </c>
      <c r="P31" s="107"/>
      <c r="Q31" s="101" t="s">
        <v>152</v>
      </c>
      <c r="R31" s="106">
        <v>9569</v>
      </c>
      <c r="S31" s="106">
        <v>11924</v>
      </c>
      <c r="T31" s="106">
        <v>0</v>
      </c>
      <c r="U31" s="106">
        <v>21493</v>
      </c>
      <c r="V31" s="106">
        <v>982</v>
      </c>
      <c r="W31" s="106">
        <v>22475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119</v>
      </c>
      <c r="D32" s="103">
        <v>0.122641509433962</v>
      </c>
      <c r="E32" s="102">
        <v>0</v>
      </c>
      <c r="F32" s="103">
        <v>-1</v>
      </c>
      <c r="G32" s="102">
        <v>0</v>
      </c>
      <c r="H32" s="103" t="s">
        <v>76</v>
      </c>
      <c r="I32" s="102">
        <v>119</v>
      </c>
      <c r="J32" s="103">
        <v>9.1743119266055009E-2</v>
      </c>
      <c r="K32" s="102">
        <v>116</v>
      </c>
      <c r="L32" s="103">
        <v>0.65714285714285703</v>
      </c>
      <c r="M32" s="102">
        <v>235</v>
      </c>
      <c r="N32" s="103">
        <v>0.31284916201117302</v>
      </c>
      <c r="O32" s="104">
        <v>5</v>
      </c>
      <c r="P32" s="107"/>
      <c r="Q32" s="101" t="s">
        <v>72</v>
      </c>
      <c r="R32" s="106">
        <v>106</v>
      </c>
      <c r="S32" s="106">
        <v>3</v>
      </c>
      <c r="T32" s="106">
        <v>0</v>
      </c>
      <c r="U32" s="106">
        <v>109</v>
      </c>
      <c r="V32" s="106">
        <v>70</v>
      </c>
      <c r="W32" s="106">
        <v>179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202</v>
      </c>
      <c r="D33" s="103">
        <v>4.6632124352331598E-2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202</v>
      </c>
      <c r="J33" s="103">
        <v>4.6632124352331598E-2</v>
      </c>
      <c r="K33" s="102">
        <v>38</v>
      </c>
      <c r="L33" s="103">
        <v>-0.30909090909090903</v>
      </c>
      <c r="M33" s="102">
        <v>240</v>
      </c>
      <c r="N33" s="103">
        <v>-3.2258064516128997E-2</v>
      </c>
      <c r="O33" s="104">
        <v>5</v>
      </c>
      <c r="P33" s="107"/>
      <c r="Q33" s="101" t="s">
        <v>72</v>
      </c>
      <c r="R33" s="106">
        <v>193</v>
      </c>
      <c r="S33" s="106">
        <v>0</v>
      </c>
      <c r="T33" s="106">
        <v>0</v>
      </c>
      <c r="U33" s="106">
        <v>193</v>
      </c>
      <c r="V33" s="106">
        <v>55</v>
      </c>
      <c r="W33" s="106">
        <v>248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106</v>
      </c>
      <c r="D34" s="103">
        <v>0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106</v>
      </c>
      <c r="J34" s="103">
        <v>0</v>
      </c>
      <c r="K34" s="102">
        <v>19</v>
      </c>
      <c r="L34" s="103">
        <v>-0.05</v>
      </c>
      <c r="M34" s="102">
        <v>125</v>
      </c>
      <c r="N34" s="103">
        <v>-7.9365079365079395E-3</v>
      </c>
      <c r="O34" s="104">
        <v>5</v>
      </c>
      <c r="P34" s="107"/>
      <c r="Q34" s="101" t="s">
        <v>72</v>
      </c>
      <c r="R34" s="106">
        <v>106</v>
      </c>
      <c r="S34" s="106">
        <v>0</v>
      </c>
      <c r="T34" s="106">
        <v>0</v>
      </c>
      <c r="U34" s="106">
        <v>106</v>
      </c>
      <c r="V34" s="106">
        <v>20</v>
      </c>
      <c r="W34" s="106">
        <v>126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189</v>
      </c>
      <c r="D35" s="103">
        <v>-0.23481781376518202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189</v>
      </c>
      <c r="J35" s="103">
        <v>-0.23481781376518202</v>
      </c>
      <c r="K35" s="102">
        <v>33</v>
      </c>
      <c r="L35" s="103">
        <v>-0.476190476190476</v>
      </c>
      <c r="M35" s="102">
        <v>222</v>
      </c>
      <c r="N35" s="103">
        <v>-0.28387096774193504</v>
      </c>
      <c r="O35" s="104">
        <v>5</v>
      </c>
      <c r="P35" s="107"/>
      <c r="Q35" s="101" t="s">
        <v>72</v>
      </c>
      <c r="R35" s="106">
        <v>247</v>
      </c>
      <c r="S35" s="106">
        <v>0</v>
      </c>
      <c r="T35" s="106">
        <v>0</v>
      </c>
      <c r="U35" s="106">
        <v>247</v>
      </c>
      <c r="V35" s="106">
        <v>63</v>
      </c>
      <c r="W35" s="106">
        <v>310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229</v>
      </c>
      <c r="D36" s="103">
        <v>-0.38108108108108102</v>
      </c>
      <c r="E36" s="102">
        <v>0</v>
      </c>
      <c r="F36" s="103" t="s">
        <v>76</v>
      </c>
      <c r="G36" s="102">
        <v>0</v>
      </c>
      <c r="H36" s="103" t="s">
        <v>76</v>
      </c>
      <c r="I36" s="102">
        <v>229</v>
      </c>
      <c r="J36" s="103">
        <v>-0.38108108108108102</v>
      </c>
      <c r="K36" s="102">
        <v>90</v>
      </c>
      <c r="L36" s="103">
        <v>-0.230769230769231</v>
      </c>
      <c r="M36" s="102">
        <v>319</v>
      </c>
      <c r="N36" s="103">
        <v>-0.34496919917864494</v>
      </c>
      <c r="O36" s="104">
        <v>5</v>
      </c>
      <c r="P36" s="107"/>
      <c r="Q36" s="101" t="s">
        <v>72</v>
      </c>
      <c r="R36" s="106">
        <v>370</v>
      </c>
      <c r="S36" s="106">
        <v>0</v>
      </c>
      <c r="T36" s="106">
        <v>0</v>
      </c>
      <c r="U36" s="106">
        <v>370</v>
      </c>
      <c r="V36" s="106">
        <v>117</v>
      </c>
      <c r="W36" s="106">
        <v>487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455</v>
      </c>
      <c r="D37" s="103">
        <v>-3.6016949152542395E-2</v>
      </c>
      <c r="E37" s="102">
        <v>0</v>
      </c>
      <c r="F37" s="103" t="s">
        <v>76</v>
      </c>
      <c r="G37" s="102">
        <v>0</v>
      </c>
      <c r="H37" s="103" t="s">
        <v>76</v>
      </c>
      <c r="I37" s="102">
        <v>455</v>
      </c>
      <c r="J37" s="103">
        <v>-3.6016949152542395E-2</v>
      </c>
      <c r="K37" s="102">
        <v>43</v>
      </c>
      <c r="L37" s="103">
        <v>-0.328125</v>
      </c>
      <c r="M37" s="102">
        <v>498</v>
      </c>
      <c r="N37" s="103">
        <v>-7.0895522388059698E-2</v>
      </c>
      <c r="O37" s="104">
        <v>5</v>
      </c>
      <c r="P37" s="107"/>
      <c r="Q37" s="101" t="s">
        <v>72</v>
      </c>
      <c r="R37" s="106">
        <v>472</v>
      </c>
      <c r="S37" s="106">
        <v>0</v>
      </c>
      <c r="T37" s="106">
        <v>0</v>
      </c>
      <c r="U37" s="106">
        <v>472</v>
      </c>
      <c r="V37" s="106">
        <v>64</v>
      </c>
      <c r="W37" s="106">
        <v>536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2212</v>
      </c>
      <c r="D38" s="103">
        <v>-1.9503546099290801E-2</v>
      </c>
      <c r="E38" s="102">
        <v>1821</v>
      </c>
      <c r="F38" s="103">
        <v>-8.1699346405228798E-3</v>
      </c>
      <c r="G38" s="102">
        <v>1588</v>
      </c>
      <c r="H38" s="103">
        <v>0.27858293075684404</v>
      </c>
      <c r="I38" s="102">
        <v>5621</v>
      </c>
      <c r="J38" s="103">
        <v>5.3805774278215202E-2</v>
      </c>
      <c r="K38" s="102">
        <v>1073</v>
      </c>
      <c r="L38" s="103">
        <v>-0.188350983358548</v>
      </c>
      <c r="M38" s="102">
        <v>6694</v>
      </c>
      <c r="N38" s="103">
        <v>5.7091346153846203E-3</v>
      </c>
      <c r="O38" s="104">
        <v>2</v>
      </c>
      <c r="P38" s="107"/>
      <c r="Q38" s="101" t="s">
        <v>72</v>
      </c>
      <c r="R38" s="106">
        <v>2256</v>
      </c>
      <c r="S38" s="106">
        <v>1836</v>
      </c>
      <c r="T38" s="106">
        <v>1242</v>
      </c>
      <c r="U38" s="106">
        <v>5334</v>
      </c>
      <c r="V38" s="106">
        <v>1322</v>
      </c>
      <c r="W38" s="106">
        <v>6656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431</v>
      </c>
      <c r="D39" s="103">
        <v>-0.28046744574290505</v>
      </c>
      <c r="E39" s="102">
        <v>0</v>
      </c>
      <c r="F39" s="103" t="s">
        <v>76</v>
      </c>
      <c r="G39" s="102">
        <v>0</v>
      </c>
      <c r="H39" s="103" t="s">
        <v>76</v>
      </c>
      <c r="I39" s="102">
        <v>431</v>
      </c>
      <c r="J39" s="103">
        <v>-0.28046744574290505</v>
      </c>
      <c r="K39" s="102">
        <v>130</v>
      </c>
      <c r="L39" s="103">
        <v>3.1746031746031703E-2</v>
      </c>
      <c r="M39" s="102">
        <v>561</v>
      </c>
      <c r="N39" s="103">
        <v>-0.22620689655172399</v>
      </c>
      <c r="O39" s="104">
        <v>5</v>
      </c>
      <c r="P39" s="107"/>
      <c r="Q39" s="101" t="s">
        <v>72</v>
      </c>
      <c r="R39" s="106">
        <v>599</v>
      </c>
      <c r="S39" s="106">
        <v>0</v>
      </c>
      <c r="T39" s="106">
        <v>0</v>
      </c>
      <c r="U39" s="106">
        <v>599</v>
      </c>
      <c r="V39" s="106">
        <v>126</v>
      </c>
      <c r="W39" s="106">
        <v>725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343</v>
      </c>
      <c r="D40" s="103">
        <v>0.27037037037037004</v>
      </c>
      <c r="E40" s="102">
        <v>30</v>
      </c>
      <c r="F40" s="103">
        <v>0.5789473684210531</v>
      </c>
      <c r="G40" s="102">
        <v>0</v>
      </c>
      <c r="H40" s="103" t="s">
        <v>76</v>
      </c>
      <c r="I40" s="102">
        <v>373</v>
      </c>
      <c r="J40" s="103">
        <v>0.29065743944636696</v>
      </c>
      <c r="K40" s="102">
        <v>187</v>
      </c>
      <c r="L40" s="103">
        <v>-4.5918367346938799E-2</v>
      </c>
      <c r="M40" s="102">
        <v>560</v>
      </c>
      <c r="N40" s="103">
        <v>0.15463917525773199</v>
      </c>
      <c r="O40" s="104">
        <v>4</v>
      </c>
      <c r="P40" s="107"/>
      <c r="Q40" s="101" t="s">
        <v>72</v>
      </c>
      <c r="R40" s="106">
        <v>270</v>
      </c>
      <c r="S40" s="106">
        <v>19</v>
      </c>
      <c r="T40" s="106">
        <v>0</v>
      </c>
      <c r="U40" s="106">
        <v>289</v>
      </c>
      <c r="V40" s="106">
        <v>196</v>
      </c>
      <c r="W40" s="106">
        <v>485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400</v>
      </c>
      <c r="D41" s="103">
        <v>-0.17525773195876299</v>
      </c>
      <c r="E41" s="102">
        <v>0</v>
      </c>
      <c r="F41" s="103">
        <v>-1</v>
      </c>
      <c r="G41" s="102">
        <v>0</v>
      </c>
      <c r="H41" s="103" t="s">
        <v>76</v>
      </c>
      <c r="I41" s="102">
        <v>400</v>
      </c>
      <c r="J41" s="103">
        <v>-0.17695473251028801</v>
      </c>
      <c r="K41" s="102">
        <v>96</v>
      </c>
      <c r="L41" s="103">
        <v>0.18518518518518498</v>
      </c>
      <c r="M41" s="102">
        <v>496</v>
      </c>
      <c r="N41" s="103">
        <v>-0.12522045855379202</v>
      </c>
      <c r="O41" s="104">
        <v>5</v>
      </c>
      <c r="P41" s="107"/>
      <c r="Q41" s="101" t="s">
        <v>72</v>
      </c>
      <c r="R41" s="106">
        <v>485</v>
      </c>
      <c r="S41" s="106">
        <v>1</v>
      </c>
      <c r="T41" s="106">
        <v>0</v>
      </c>
      <c r="U41" s="106">
        <v>486</v>
      </c>
      <c r="V41" s="106">
        <v>81</v>
      </c>
      <c r="W41" s="106">
        <v>567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146</v>
      </c>
      <c r="D42" s="103">
        <v>0.123076923076923</v>
      </c>
      <c r="E42" s="102">
        <v>0</v>
      </c>
      <c r="F42" s="103">
        <v>-1</v>
      </c>
      <c r="G42" s="102">
        <v>0</v>
      </c>
      <c r="H42" s="103" t="s">
        <v>76</v>
      </c>
      <c r="I42" s="102">
        <v>146</v>
      </c>
      <c r="J42" s="103">
        <v>0.114503816793893</v>
      </c>
      <c r="K42" s="102">
        <v>27</v>
      </c>
      <c r="L42" s="103">
        <v>-6.8965517241379309E-2</v>
      </c>
      <c r="M42" s="102">
        <v>173</v>
      </c>
      <c r="N42" s="103">
        <v>8.1250000000000003E-2</v>
      </c>
      <c r="O42" s="104">
        <v>5</v>
      </c>
      <c r="P42" s="107"/>
      <c r="Q42" s="101" t="s">
        <v>72</v>
      </c>
      <c r="R42" s="106">
        <v>130</v>
      </c>
      <c r="S42" s="106">
        <v>1</v>
      </c>
      <c r="T42" s="106">
        <v>0</v>
      </c>
      <c r="U42" s="106">
        <v>131</v>
      </c>
      <c r="V42" s="106">
        <v>29</v>
      </c>
      <c r="W42" s="106">
        <v>160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2949</v>
      </c>
      <c r="D43" s="103">
        <v>-0.12880354505169897</v>
      </c>
      <c r="E43" s="102">
        <v>138</v>
      </c>
      <c r="F43" s="103">
        <v>0.46808510638297901</v>
      </c>
      <c r="G43" s="102">
        <v>2</v>
      </c>
      <c r="H43" s="103" t="s">
        <v>76</v>
      </c>
      <c r="I43" s="102">
        <v>3089</v>
      </c>
      <c r="J43" s="103">
        <v>-0.11210117849956899</v>
      </c>
      <c r="K43" s="102">
        <v>809</v>
      </c>
      <c r="L43" s="103">
        <v>-0.126349892008639</v>
      </c>
      <c r="M43" s="102">
        <v>3898</v>
      </c>
      <c r="N43" s="103">
        <v>-0.115096481271283</v>
      </c>
      <c r="O43" s="104">
        <v>3</v>
      </c>
      <c r="P43" s="107"/>
      <c r="Q43" s="101" t="s">
        <v>72</v>
      </c>
      <c r="R43" s="106">
        <v>3385</v>
      </c>
      <c r="S43" s="106">
        <v>94</v>
      </c>
      <c r="T43" s="106">
        <v>0</v>
      </c>
      <c r="U43" s="106">
        <v>3479</v>
      </c>
      <c r="V43" s="106">
        <v>926</v>
      </c>
      <c r="W43" s="106">
        <v>4405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3610</v>
      </c>
      <c r="D44" s="103">
        <v>-3.1652360515021495E-2</v>
      </c>
      <c r="E44" s="102">
        <v>870</v>
      </c>
      <c r="F44" s="103">
        <v>-3.0100334448160501E-2</v>
      </c>
      <c r="G44" s="102">
        <v>1</v>
      </c>
      <c r="H44" s="103">
        <v>0</v>
      </c>
      <c r="I44" s="102">
        <v>4481</v>
      </c>
      <c r="J44" s="103">
        <v>-3.1344574146130601E-2</v>
      </c>
      <c r="K44" s="102">
        <v>719</v>
      </c>
      <c r="L44" s="103">
        <v>-0.1134401972873</v>
      </c>
      <c r="M44" s="102">
        <v>5200</v>
      </c>
      <c r="N44" s="103">
        <v>-4.3590215192201603E-2</v>
      </c>
      <c r="O44" s="104">
        <v>2</v>
      </c>
      <c r="P44" s="107"/>
      <c r="Q44" s="101" t="s">
        <v>72</v>
      </c>
      <c r="R44" s="106">
        <v>3728</v>
      </c>
      <c r="S44" s="106">
        <v>897</v>
      </c>
      <c r="T44" s="106">
        <v>1</v>
      </c>
      <c r="U44" s="106">
        <v>4626</v>
      </c>
      <c r="V44" s="106">
        <v>811</v>
      </c>
      <c r="W44" s="106">
        <v>5437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544</v>
      </c>
      <c r="D45" s="103">
        <v>3.6900369003690001E-3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544</v>
      </c>
      <c r="J45" s="103">
        <v>3.6900369003690001E-3</v>
      </c>
      <c r="K45" s="102">
        <v>40</v>
      </c>
      <c r="L45" s="103">
        <v>0.17647058823529402</v>
      </c>
      <c r="M45" s="102">
        <v>584</v>
      </c>
      <c r="N45" s="103">
        <v>1.3888888888888902E-2</v>
      </c>
      <c r="O45" s="104">
        <v>5</v>
      </c>
      <c r="P45" s="107"/>
      <c r="Q45" s="101" t="s">
        <v>72</v>
      </c>
      <c r="R45" s="106">
        <v>542</v>
      </c>
      <c r="S45" s="106">
        <v>0</v>
      </c>
      <c r="T45" s="106">
        <v>0</v>
      </c>
      <c r="U45" s="106">
        <v>542</v>
      </c>
      <c r="V45" s="106">
        <v>34</v>
      </c>
      <c r="W45" s="106">
        <v>576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188</v>
      </c>
      <c r="D46" s="103">
        <v>0.12574850299401202</v>
      </c>
      <c r="E46" s="102">
        <v>0</v>
      </c>
      <c r="F46" s="103" t="s">
        <v>76</v>
      </c>
      <c r="G46" s="102">
        <v>0</v>
      </c>
      <c r="H46" s="103">
        <v>-1</v>
      </c>
      <c r="I46" s="102">
        <v>188</v>
      </c>
      <c r="J46" s="103">
        <v>-0.238866396761134</v>
      </c>
      <c r="K46" s="102">
        <v>19</v>
      </c>
      <c r="L46" s="103">
        <v>-0.32142857142857101</v>
      </c>
      <c r="M46" s="102">
        <v>207</v>
      </c>
      <c r="N46" s="103">
        <v>-0.24727272727272701</v>
      </c>
      <c r="O46" s="104">
        <v>5</v>
      </c>
      <c r="P46" s="107"/>
      <c r="Q46" s="101" t="s">
        <v>72</v>
      </c>
      <c r="R46" s="106">
        <v>167</v>
      </c>
      <c r="S46" s="106">
        <v>0</v>
      </c>
      <c r="T46" s="106">
        <v>80</v>
      </c>
      <c r="U46" s="106">
        <v>247</v>
      </c>
      <c r="V46" s="106">
        <v>28</v>
      </c>
      <c r="W46" s="106">
        <v>275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109</v>
      </c>
      <c r="D47" s="103">
        <v>9.2592592592592605E-3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109</v>
      </c>
      <c r="J47" s="103">
        <v>9.2592592592592605E-3</v>
      </c>
      <c r="K47" s="102">
        <v>0</v>
      </c>
      <c r="L47" s="103" t="s">
        <v>76</v>
      </c>
      <c r="M47" s="102">
        <v>109</v>
      </c>
      <c r="N47" s="103">
        <v>9.2592592592592605E-3</v>
      </c>
      <c r="O47" s="104">
        <v>5</v>
      </c>
      <c r="P47" s="107"/>
      <c r="Q47" s="101" t="s">
        <v>72</v>
      </c>
      <c r="R47" s="106">
        <v>108</v>
      </c>
      <c r="S47" s="106">
        <v>0</v>
      </c>
      <c r="T47" s="106">
        <v>0</v>
      </c>
      <c r="U47" s="106">
        <v>108</v>
      </c>
      <c r="V47" s="106">
        <v>0</v>
      </c>
      <c r="W47" s="106">
        <v>108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392</v>
      </c>
      <c r="D48" s="103">
        <v>0.123209169054441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392</v>
      </c>
      <c r="J48" s="103">
        <v>0.123209169054441</v>
      </c>
      <c r="K48" s="102">
        <v>140</v>
      </c>
      <c r="L48" s="103">
        <v>-0.22222222222222202</v>
      </c>
      <c r="M48" s="102">
        <v>532</v>
      </c>
      <c r="N48" s="103">
        <v>5.6710775047258992E-3</v>
      </c>
      <c r="O48" s="104">
        <v>5</v>
      </c>
      <c r="P48" s="107"/>
      <c r="Q48" s="101" t="s">
        <v>72</v>
      </c>
      <c r="R48" s="106">
        <v>349</v>
      </c>
      <c r="S48" s="106">
        <v>0</v>
      </c>
      <c r="T48" s="106">
        <v>0</v>
      </c>
      <c r="U48" s="106">
        <v>349</v>
      </c>
      <c r="V48" s="106">
        <v>180</v>
      </c>
      <c r="W48" s="106">
        <v>529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797</v>
      </c>
      <c r="D49" s="103">
        <v>-0.11542730299666999</v>
      </c>
      <c r="E49" s="102">
        <v>318</v>
      </c>
      <c r="F49" s="103">
        <v>0.15217391304347799</v>
      </c>
      <c r="G49" s="102">
        <v>0</v>
      </c>
      <c r="H49" s="103" t="s">
        <v>76</v>
      </c>
      <c r="I49" s="102">
        <v>1115</v>
      </c>
      <c r="J49" s="103">
        <v>-5.2676295666949896E-2</v>
      </c>
      <c r="K49" s="102">
        <v>336</v>
      </c>
      <c r="L49" s="103">
        <v>-0.2</v>
      </c>
      <c r="M49" s="102">
        <v>1451</v>
      </c>
      <c r="N49" s="103">
        <v>-9.1421415153412608E-2</v>
      </c>
      <c r="O49" s="104">
        <v>3</v>
      </c>
      <c r="P49" s="108"/>
      <c r="Q49" s="101" t="s">
        <v>72</v>
      </c>
      <c r="R49" s="106">
        <v>901</v>
      </c>
      <c r="S49" s="106">
        <v>276</v>
      </c>
      <c r="T49" s="106">
        <v>0</v>
      </c>
      <c r="U49" s="106">
        <v>1177</v>
      </c>
      <c r="V49" s="106">
        <v>420</v>
      </c>
      <c r="W49" s="106">
        <v>1597</v>
      </c>
      <c r="X49" s="101" t="s">
        <v>207</v>
      </c>
    </row>
    <row r="50" spans="1:24" ht="14.25" x14ac:dyDescent="0.2">
      <c r="A50" s="109" t="s">
        <v>208</v>
      </c>
      <c r="B50" s="110"/>
      <c r="C50" s="111">
        <v>39220</v>
      </c>
      <c r="D50" s="112">
        <v>-4.0442345802852699E-2</v>
      </c>
      <c r="E50" s="111">
        <v>18934</v>
      </c>
      <c r="F50" s="112">
        <v>6.2931566833211688E-2</v>
      </c>
      <c r="G50" s="111">
        <v>3651</v>
      </c>
      <c r="H50" s="112">
        <v>0.129291679554593</v>
      </c>
      <c r="I50" s="111">
        <v>61805</v>
      </c>
      <c r="J50" s="112">
        <v>-1.8411150050872901E-3</v>
      </c>
      <c r="K50" s="111">
        <v>10295</v>
      </c>
      <c r="L50" s="112">
        <v>-4.6141017326044698E-2</v>
      </c>
      <c r="M50" s="111">
        <v>72100</v>
      </c>
      <c r="N50" s="112">
        <v>-8.4167675211794506E-3</v>
      </c>
      <c r="O50" s="113"/>
      <c r="P50" s="114" t="s">
        <v>209</v>
      </c>
      <c r="Q50" s="114"/>
      <c r="R50" s="115">
        <v>40873</v>
      </c>
      <c r="S50" s="115">
        <v>17813</v>
      </c>
      <c r="T50" s="115">
        <v>3233</v>
      </c>
      <c r="U50" s="115">
        <v>61919</v>
      </c>
      <c r="V50" s="115">
        <v>10793</v>
      </c>
      <c r="W50" s="115">
        <v>72712</v>
      </c>
      <c r="X50" s="114"/>
    </row>
    <row r="51" spans="1:24" ht="14.25" x14ac:dyDescent="0.2">
      <c r="A51" s="101" t="s">
        <v>210</v>
      </c>
      <c r="B51" s="101" t="s">
        <v>211</v>
      </c>
      <c r="C51" s="102">
        <v>0</v>
      </c>
      <c r="D51" s="103">
        <v>-1</v>
      </c>
      <c r="E51" s="102">
        <v>0</v>
      </c>
      <c r="F51" s="103" t="s">
        <v>76</v>
      </c>
      <c r="G51" s="102">
        <v>0</v>
      </c>
      <c r="H51" s="103" t="s">
        <v>76</v>
      </c>
      <c r="I51" s="102">
        <v>0</v>
      </c>
      <c r="J51" s="103">
        <v>-1</v>
      </c>
      <c r="K51" s="102">
        <v>129</v>
      </c>
      <c r="L51" s="103">
        <v>5.1428571428571397</v>
      </c>
      <c r="M51" s="102">
        <v>129</v>
      </c>
      <c r="N51" s="103">
        <v>4.8636363636363598</v>
      </c>
      <c r="O51" s="104">
        <v>6</v>
      </c>
      <c r="P51" s="105" t="s">
        <v>152</v>
      </c>
      <c r="Q51" s="101" t="s">
        <v>152</v>
      </c>
      <c r="R51" s="106">
        <v>1</v>
      </c>
      <c r="S51" s="106">
        <v>0</v>
      </c>
      <c r="T51" s="106">
        <v>0</v>
      </c>
      <c r="U51" s="106">
        <v>1</v>
      </c>
      <c r="V51" s="106">
        <v>21</v>
      </c>
      <c r="W51" s="106">
        <v>22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50</v>
      </c>
      <c r="D52" s="103">
        <v>0.219512195121951</v>
      </c>
      <c r="E52" s="102">
        <v>2</v>
      </c>
      <c r="F52" s="103" t="s">
        <v>76</v>
      </c>
      <c r="G52" s="102">
        <v>0</v>
      </c>
      <c r="H52" s="103" t="s">
        <v>76</v>
      </c>
      <c r="I52" s="102">
        <v>52</v>
      </c>
      <c r="J52" s="103">
        <v>0.26829268292682901</v>
      </c>
      <c r="K52" s="102">
        <v>482</v>
      </c>
      <c r="L52" s="103">
        <v>0.55987055016181198</v>
      </c>
      <c r="M52" s="102">
        <v>534</v>
      </c>
      <c r="N52" s="103">
        <v>0.52571428571428602</v>
      </c>
      <c r="O52" s="104">
        <v>6</v>
      </c>
      <c r="P52" s="107"/>
      <c r="Q52" s="101" t="s">
        <v>152</v>
      </c>
      <c r="R52" s="106">
        <v>41</v>
      </c>
      <c r="S52" s="106">
        <v>0</v>
      </c>
      <c r="T52" s="106">
        <v>0</v>
      </c>
      <c r="U52" s="106">
        <v>41</v>
      </c>
      <c r="V52" s="106">
        <v>309</v>
      </c>
      <c r="W52" s="106">
        <v>350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640</v>
      </c>
      <c r="D53" s="103">
        <v>7.8740157480314994E-3</v>
      </c>
      <c r="E53" s="102">
        <v>1260</v>
      </c>
      <c r="F53" s="103">
        <v>8.2474226804123696E-2</v>
      </c>
      <c r="G53" s="102">
        <v>0</v>
      </c>
      <c r="H53" s="103" t="s">
        <v>76</v>
      </c>
      <c r="I53" s="102">
        <v>1900</v>
      </c>
      <c r="J53" s="103">
        <v>5.6142301278488002E-2</v>
      </c>
      <c r="K53" s="102">
        <v>2291</v>
      </c>
      <c r="L53" s="103">
        <v>0.46016571064372197</v>
      </c>
      <c r="M53" s="102">
        <v>4191</v>
      </c>
      <c r="N53" s="103">
        <v>0.244358669833729</v>
      </c>
      <c r="O53" s="104">
        <v>6</v>
      </c>
      <c r="P53" s="107"/>
      <c r="Q53" s="101" t="s">
        <v>152</v>
      </c>
      <c r="R53" s="106">
        <v>635</v>
      </c>
      <c r="S53" s="106">
        <v>1164</v>
      </c>
      <c r="T53" s="106">
        <v>0</v>
      </c>
      <c r="U53" s="106">
        <v>1799</v>
      </c>
      <c r="V53" s="106">
        <v>1569</v>
      </c>
      <c r="W53" s="106">
        <v>3368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1</v>
      </c>
      <c r="D54" s="103" t="s">
        <v>76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1</v>
      </c>
      <c r="J54" s="103" t="s">
        <v>76</v>
      </c>
      <c r="K54" s="102">
        <v>54</v>
      </c>
      <c r="L54" s="103">
        <v>0.28571428571428598</v>
      </c>
      <c r="M54" s="102">
        <v>55</v>
      </c>
      <c r="N54" s="103">
        <v>0.30952380952381003</v>
      </c>
      <c r="O54" s="104">
        <v>6</v>
      </c>
      <c r="P54" s="107"/>
      <c r="Q54" s="101" t="s">
        <v>152</v>
      </c>
      <c r="R54" s="106">
        <v>0</v>
      </c>
      <c r="S54" s="106">
        <v>0</v>
      </c>
      <c r="T54" s="106">
        <v>0</v>
      </c>
      <c r="U54" s="106">
        <v>0</v>
      </c>
      <c r="V54" s="106">
        <v>42</v>
      </c>
      <c r="W54" s="106">
        <v>42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127</v>
      </c>
      <c r="D55" s="103">
        <v>0.28282828282828298</v>
      </c>
      <c r="E55" s="102">
        <v>2</v>
      </c>
      <c r="F55" s="103">
        <v>0</v>
      </c>
      <c r="G55" s="102">
        <v>0</v>
      </c>
      <c r="H55" s="103" t="s">
        <v>76</v>
      </c>
      <c r="I55" s="102">
        <v>129</v>
      </c>
      <c r="J55" s="103">
        <v>0.27722772277227697</v>
      </c>
      <c r="K55" s="102">
        <v>199</v>
      </c>
      <c r="L55" s="103">
        <v>-0.16033755274261599</v>
      </c>
      <c r="M55" s="102">
        <v>328</v>
      </c>
      <c r="N55" s="103">
        <v>-2.9585798816568001E-2</v>
      </c>
      <c r="O55" s="104">
        <v>6</v>
      </c>
      <c r="P55" s="107"/>
      <c r="Q55" s="101" t="s">
        <v>152</v>
      </c>
      <c r="R55" s="106">
        <v>99</v>
      </c>
      <c r="S55" s="106">
        <v>2</v>
      </c>
      <c r="T55" s="106">
        <v>0</v>
      </c>
      <c r="U55" s="106">
        <v>101</v>
      </c>
      <c r="V55" s="106">
        <v>237</v>
      </c>
      <c r="W55" s="106">
        <v>338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89</v>
      </c>
      <c r="D56" s="103">
        <v>88</v>
      </c>
      <c r="E56" s="102">
        <v>4</v>
      </c>
      <c r="F56" s="103" t="s">
        <v>76</v>
      </c>
      <c r="G56" s="102">
        <v>0</v>
      </c>
      <c r="H56" s="103" t="s">
        <v>76</v>
      </c>
      <c r="I56" s="102">
        <v>93</v>
      </c>
      <c r="J56" s="103">
        <v>92</v>
      </c>
      <c r="K56" s="102">
        <v>59</v>
      </c>
      <c r="L56" s="103">
        <v>-0.5390625</v>
      </c>
      <c r="M56" s="102">
        <v>152</v>
      </c>
      <c r="N56" s="103">
        <v>0.178294573643411</v>
      </c>
      <c r="O56" s="104">
        <v>6</v>
      </c>
      <c r="P56" s="108"/>
      <c r="Q56" s="101" t="s">
        <v>152</v>
      </c>
      <c r="R56" s="106">
        <v>1</v>
      </c>
      <c r="S56" s="106">
        <v>0</v>
      </c>
      <c r="T56" s="106">
        <v>0</v>
      </c>
      <c r="U56" s="106">
        <v>1</v>
      </c>
      <c r="V56" s="106">
        <v>128</v>
      </c>
      <c r="W56" s="106">
        <v>129</v>
      </c>
      <c r="X56" s="101" t="s">
        <v>227</v>
      </c>
    </row>
    <row r="57" spans="1:24" ht="14.25" x14ac:dyDescent="0.2">
      <c r="A57" s="109" t="s">
        <v>228</v>
      </c>
      <c r="B57" s="110"/>
      <c r="C57" s="111">
        <v>907</v>
      </c>
      <c r="D57" s="112">
        <v>0.16731016731016701</v>
      </c>
      <c r="E57" s="111">
        <v>1268</v>
      </c>
      <c r="F57" s="112">
        <v>8.7478559176672396E-2</v>
      </c>
      <c r="G57" s="111">
        <v>0</v>
      </c>
      <c r="H57" s="112"/>
      <c r="I57" s="111">
        <v>2175</v>
      </c>
      <c r="J57" s="112">
        <v>0.119402985074627</v>
      </c>
      <c r="K57" s="111">
        <v>3214</v>
      </c>
      <c r="L57" s="112">
        <v>0.39375542064180402</v>
      </c>
      <c r="M57" s="111">
        <v>5389</v>
      </c>
      <c r="N57" s="112">
        <v>0.26829842315838998</v>
      </c>
      <c r="O57" s="113"/>
      <c r="P57" s="114" t="s">
        <v>209</v>
      </c>
      <c r="Q57" s="114"/>
      <c r="R57" s="115">
        <v>777</v>
      </c>
      <c r="S57" s="115">
        <v>1166</v>
      </c>
      <c r="T57" s="115">
        <v>0</v>
      </c>
      <c r="U57" s="115">
        <v>1943</v>
      </c>
      <c r="V57" s="115">
        <v>2306</v>
      </c>
      <c r="W57" s="115">
        <v>4249</v>
      </c>
      <c r="X57" s="114"/>
    </row>
    <row r="58" spans="1:24" ht="14.25" x14ac:dyDescent="0.2">
      <c r="A58" s="109" t="s">
        <v>229</v>
      </c>
      <c r="B58" s="110"/>
      <c r="C58" s="111">
        <v>40127</v>
      </c>
      <c r="D58" s="112">
        <v>-3.6566626650660301E-2</v>
      </c>
      <c r="E58" s="111">
        <v>20202</v>
      </c>
      <c r="F58" s="112">
        <v>6.4439643816850203E-2</v>
      </c>
      <c r="G58" s="111">
        <v>3651</v>
      </c>
      <c r="H58" s="112">
        <v>0.129291679554593</v>
      </c>
      <c r="I58" s="111">
        <v>63980</v>
      </c>
      <c r="J58" s="112">
        <v>1.8477341768187701E-3</v>
      </c>
      <c r="K58" s="111">
        <v>13509</v>
      </c>
      <c r="L58" s="112">
        <v>3.1300099244217103E-2</v>
      </c>
      <c r="M58" s="111">
        <v>77489</v>
      </c>
      <c r="N58" s="112">
        <v>6.8606177154662802E-3</v>
      </c>
      <c r="O58" s="113"/>
      <c r="P58" s="114"/>
      <c r="Q58" s="114"/>
      <c r="R58" s="115">
        <v>41650</v>
      </c>
      <c r="S58" s="115">
        <v>18979</v>
      </c>
      <c r="T58" s="115">
        <v>3233</v>
      </c>
      <c r="U58" s="115">
        <v>63862</v>
      </c>
      <c r="V58" s="115">
        <v>13099</v>
      </c>
      <c r="W58" s="115">
        <v>76961</v>
      </c>
      <c r="X58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73" zoomScaleSheetLayoutView="187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230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4294</v>
      </c>
      <c r="D5" s="103">
        <v>-8.2282539004060698E-2</v>
      </c>
      <c r="E5" s="102">
        <v>83</v>
      </c>
      <c r="F5" s="103">
        <v>-1.1904761904761901E-2</v>
      </c>
      <c r="G5" s="102">
        <v>4</v>
      </c>
      <c r="H5" s="103">
        <v>-0.94736842105263208</v>
      </c>
      <c r="I5" s="102">
        <v>4381</v>
      </c>
      <c r="J5" s="103">
        <v>-9.4647654474064896E-2</v>
      </c>
      <c r="K5" s="102">
        <v>3176</v>
      </c>
      <c r="L5" s="103">
        <v>0.14080459770114903</v>
      </c>
      <c r="M5" s="102">
        <v>7557</v>
      </c>
      <c r="N5" s="103">
        <v>-8.6580086580086615E-3</v>
      </c>
      <c r="O5" s="104">
        <v>4</v>
      </c>
      <c r="P5" s="105" t="s">
        <v>72</v>
      </c>
      <c r="Q5" s="101" t="s">
        <v>72</v>
      </c>
      <c r="R5" s="106">
        <v>4679</v>
      </c>
      <c r="S5" s="106">
        <v>84</v>
      </c>
      <c r="T5" s="106">
        <v>76</v>
      </c>
      <c r="U5" s="106">
        <v>4839</v>
      </c>
      <c r="V5" s="106">
        <v>2784</v>
      </c>
      <c r="W5" s="106">
        <v>7623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2450</v>
      </c>
      <c r="D6" s="103">
        <v>8.0246913580246909E-2</v>
      </c>
      <c r="E6" s="102">
        <v>5</v>
      </c>
      <c r="F6" s="103">
        <v>1.5</v>
      </c>
      <c r="G6" s="102">
        <v>0</v>
      </c>
      <c r="H6" s="103" t="s">
        <v>76</v>
      </c>
      <c r="I6" s="102">
        <v>2455</v>
      </c>
      <c r="J6" s="103">
        <v>8.1497797356828203E-2</v>
      </c>
      <c r="K6" s="102">
        <v>105</v>
      </c>
      <c r="L6" s="103">
        <v>-0.17322834645669302</v>
      </c>
      <c r="M6" s="102">
        <v>2560</v>
      </c>
      <c r="N6" s="103">
        <v>6.8001668752607408E-2</v>
      </c>
      <c r="O6" s="104">
        <v>5</v>
      </c>
      <c r="P6" s="107"/>
      <c r="Q6" s="101" t="s">
        <v>72</v>
      </c>
      <c r="R6" s="106">
        <v>2268</v>
      </c>
      <c r="S6" s="106">
        <v>2</v>
      </c>
      <c r="T6" s="106">
        <v>0</v>
      </c>
      <c r="U6" s="106">
        <v>2270</v>
      </c>
      <c r="V6" s="106">
        <v>127</v>
      </c>
      <c r="W6" s="106">
        <v>2397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1445</v>
      </c>
      <c r="D7" s="103">
        <v>-4.7462096242583997E-2</v>
      </c>
      <c r="E7" s="102">
        <v>26</v>
      </c>
      <c r="F7" s="103">
        <v>5.5</v>
      </c>
      <c r="G7" s="102">
        <v>0</v>
      </c>
      <c r="H7" s="103" t="s">
        <v>76</v>
      </c>
      <c r="I7" s="102">
        <v>1471</v>
      </c>
      <c r="J7" s="103">
        <v>-3.2873109796186704E-2</v>
      </c>
      <c r="K7" s="102">
        <v>3813</v>
      </c>
      <c r="L7" s="103">
        <v>0.32441820076415395</v>
      </c>
      <c r="M7" s="102">
        <v>5284</v>
      </c>
      <c r="N7" s="103">
        <v>0.20090909090909104</v>
      </c>
      <c r="O7" s="104">
        <v>4</v>
      </c>
      <c r="P7" s="107"/>
      <c r="Q7" s="101" t="s">
        <v>72</v>
      </c>
      <c r="R7" s="106">
        <v>1517</v>
      </c>
      <c r="S7" s="106">
        <v>4</v>
      </c>
      <c r="T7" s="106">
        <v>0</v>
      </c>
      <c r="U7" s="106">
        <v>1521</v>
      </c>
      <c r="V7" s="106">
        <v>2879</v>
      </c>
      <c r="W7" s="106">
        <v>4400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31502</v>
      </c>
      <c r="D8" s="103">
        <v>-4.0626142039225197E-2</v>
      </c>
      <c r="E8" s="102">
        <v>13890</v>
      </c>
      <c r="F8" s="103">
        <v>3.2867340868530603E-2</v>
      </c>
      <c r="G8" s="102">
        <v>8222</v>
      </c>
      <c r="H8" s="103">
        <v>9.6120517264364796E-2</v>
      </c>
      <c r="I8" s="102">
        <v>53614</v>
      </c>
      <c r="J8" s="103">
        <v>-3.17932509063865E-3</v>
      </c>
      <c r="K8" s="102">
        <v>6706</v>
      </c>
      <c r="L8" s="103">
        <v>-6.665679158643161E-3</v>
      </c>
      <c r="M8" s="102">
        <v>60320</v>
      </c>
      <c r="N8" s="103">
        <v>-3.5681247522135603E-3</v>
      </c>
      <c r="O8" s="104">
        <v>2</v>
      </c>
      <c r="P8" s="107"/>
      <c r="Q8" s="101" t="s">
        <v>72</v>
      </c>
      <c r="R8" s="106">
        <v>32836</v>
      </c>
      <c r="S8" s="106">
        <v>13448</v>
      </c>
      <c r="T8" s="106">
        <v>7501</v>
      </c>
      <c r="U8" s="106">
        <v>53785</v>
      </c>
      <c r="V8" s="106">
        <v>6751</v>
      </c>
      <c r="W8" s="106">
        <v>60536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998</v>
      </c>
      <c r="D9" s="103">
        <v>-2.63414634146341E-2</v>
      </c>
      <c r="E9" s="102">
        <v>0</v>
      </c>
      <c r="F9" s="103" t="s">
        <v>76</v>
      </c>
      <c r="G9" s="102">
        <v>0</v>
      </c>
      <c r="H9" s="103" t="s">
        <v>76</v>
      </c>
      <c r="I9" s="102">
        <v>998</v>
      </c>
      <c r="J9" s="103">
        <v>-2.63414634146341E-2</v>
      </c>
      <c r="K9" s="102">
        <v>91</v>
      </c>
      <c r="L9" s="103">
        <v>0.75</v>
      </c>
      <c r="M9" s="102">
        <v>1089</v>
      </c>
      <c r="N9" s="103">
        <v>1.1142061281337001E-2</v>
      </c>
      <c r="O9" s="104">
        <v>5</v>
      </c>
      <c r="P9" s="107"/>
      <c r="Q9" s="101" t="s">
        <v>72</v>
      </c>
      <c r="R9" s="106">
        <v>1025</v>
      </c>
      <c r="S9" s="106">
        <v>0</v>
      </c>
      <c r="T9" s="106">
        <v>0</v>
      </c>
      <c r="U9" s="106">
        <v>1025</v>
      </c>
      <c r="V9" s="106">
        <v>52</v>
      </c>
      <c r="W9" s="106">
        <v>1077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22972</v>
      </c>
      <c r="D10" s="103">
        <v>-5.2818208056735205E-2</v>
      </c>
      <c r="E10" s="102">
        <v>418</v>
      </c>
      <c r="F10" s="103">
        <v>0.10582010582010599</v>
      </c>
      <c r="G10" s="102">
        <v>3</v>
      </c>
      <c r="H10" s="103">
        <v>0.5</v>
      </c>
      <c r="I10" s="102">
        <v>23393</v>
      </c>
      <c r="J10" s="103">
        <v>-5.0338976170178205E-2</v>
      </c>
      <c r="K10" s="102">
        <v>4502</v>
      </c>
      <c r="L10" s="103">
        <v>8.7385166928075301E-3</v>
      </c>
      <c r="M10" s="102">
        <v>27895</v>
      </c>
      <c r="N10" s="103">
        <v>-4.1277151498487798E-2</v>
      </c>
      <c r="O10" s="104">
        <v>3</v>
      </c>
      <c r="P10" s="107"/>
      <c r="Q10" s="101" t="s">
        <v>72</v>
      </c>
      <c r="R10" s="106">
        <v>24253</v>
      </c>
      <c r="S10" s="106">
        <v>378</v>
      </c>
      <c r="T10" s="106">
        <v>2</v>
      </c>
      <c r="U10" s="106">
        <v>24633</v>
      </c>
      <c r="V10" s="106">
        <v>4463</v>
      </c>
      <c r="W10" s="106">
        <v>29096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2630</v>
      </c>
      <c r="D11" s="103">
        <v>-0.16956109883170201</v>
      </c>
      <c r="E11" s="102">
        <v>3</v>
      </c>
      <c r="F11" s="103" t="s">
        <v>76</v>
      </c>
      <c r="G11" s="102">
        <v>1402</v>
      </c>
      <c r="H11" s="103">
        <v>1.1974921630094</v>
      </c>
      <c r="I11" s="102">
        <v>4035</v>
      </c>
      <c r="J11" s="103">
        <v>6.0446780551905395E-2</v>
      </c>
      <c r="K11" s="102">
        <v>1859</v>
      </c>
      <c r="L11" s="103">
        <v>0.137698898408813</v>
      </c>
      <c r="M11" s="102">
        <v>5894</v>
      </c>
      <c r="N11" s="103">
        <v>8.3655083655083701E-2</v>
      </c>
      <c r="O11" s="104">
        <v>5</v>
      </c>
      <c r="P11" s="107"/>
      <c r="Q11" s="101" t="s">
        <v>72</v>
      </c>
      <c r="R11" s="106">
        <v>3167</v>
      </c>
      <c r="S11" s="106">
        <v>0</v>
      </c>
      <c r="T11" s="106">
        <v>638</v>
      </c>
      <c r="U11" s="106">
        <v>3805</v>
      </c>
      <c r="V11" s="106">
        <v>1634</v>
      </c>
      <c r="W11" s="106">
        <v>5439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1388</v>
      </c>
      <c r="D12" s="103">
        <v>-3.5893754486719305E-3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1388</v>
      </c>
      <c r="J12" s="103">
        <v>-3.5893754486719305E-3</v>
      </c>
      <c r="K12" s="102">
        <v>91</v>
      </c>
      <c r="L12" s="103">
        <v>-0.35915492957746498</v>
      </c>
      <c r="M12" s="102">
        <v>1479</v>
      </c>
      <c r="N12" s="103">
        <v>-3.6482084690553702E-2</v>
      </c>
      <c r="O12" s="104">
        <v>5</v>
      </c>
      <c r="P12" s="107"/>
      <c r="Q12" s="101" t="s">
        <v>72</v>
      </c>
      <c r="R12" s="106">
        <v>1393</v>
      </c>
      <c r="S12" s="106">
        <v>0</v>
      </c>
      <c r="T12" s="106">
        <v>0</v>
      </c>
      <c r="U12" s="106">
        <v>1393</v>
      </c>
      <c r="V12" s="106">
        <v>142</v>
      </c>
      <c r="W12" s="106">
        <v>1535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1</v>
      </c>
      <c r="D13" s="103">
        <v>-0.5</v>
      </c>
      <c r="E13" s="102">
        <v>17</v>
      </c>
      <c r="F13" s="103">
        <v>-0.10526315789473699</v>
      </c>
      <c r="G13" s="102">
        <v>0</v>
      </c>
      <c r="H13" s="103" t="s">
        <v>76</v>
      </c>
      <c r="I13" s="102">
        <v>18</v>
      </c>
      <c r="J13" s="103">
        <v>-0.14285714285714299</v>
      </c>
      <c r="K13" s="102">
        <v>46</v>
      </c>
      <c r="L13" s="103">
        <v>-0.42500000000000004</v>
      </c>
      <c r="M13" s="102">
        <v>64</v>
      </c>
      <c r="N13" s="103">
        <v>-0.366336633663366</v>
      </c>
      <c r="O13" s="104">
        <v>5</v>
      </c>
      <c r="P13" s="107"/>
      <c r="Q13" s="101" t="s">
        <v>72</v>
      </c>
      <c r="R13" s="106">
        <v>2</v>
      </c>
      <c r="S13" s="106">
        <v>19</v>
      </c>
      <c r="T13" s="106">
        <v>0</v>
      </c>
      <c r="U13" s="106">
        <v>21</v>
      </c>
      <c r="V13" s="106">
        <v>80</v>
      </c>
      <c r="W13" s="106">
        <v>101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3583</v>
      </c>
      <c r="D14" s="103">
        <v>8.1598199212155297E-3</v>
      </c>
      <c r="E14" s="102">
        <v>8</v>
      </c>
      <c r="F14" s="103">
        <v>3</v>
      </c>
      <c r="G14" s="102">
        <v>1550</v>
      </c>
      <c r="H14" s="103">
        <v>7.6388888888888909E-2</v>
      </c>
      <c r="I14" s="102">
        <v>5141</v>
      </c>
      <c r="J14" s="103">
        <v>2.9023218574859903E-2</v>
      </c>
      <c r="K14" s="102">
        <v>1140</v>
      </c>
      <c r="L14" s="103">
        <v>2.4131736526946099</v>
      </c>
      <c r="M14" s="102">
        <v>6281</v>
      </c>
      <c r="N14" s="103">
        <v>0.17842401500938099</v>
      </c>
      <c r="O14" s="104">
        <v>5</v>
      </c>
      <c r="P14" s="107"/>
      <c r="Q14" s="101" t="s">
        <v>72</v>
      </c>
      <c r="R14" s="106">
        <v>3554</v>
      </c>
      <c r="S14" s="106">
        <v>2</v>
      </c>
      <c r="T14" s="106">
        <v>1440</v>
      </c>
      <c r="U14" s="106">
        <v>4996</v>
      </c>
      <c r="V14" s="106">
        <v>334</v>
      </c>
      <c r="W14" s="106">
        <v>5330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2559</v>
      </c>
      <c r="D15" s="103">
        <v>-1.1969111969112E-2</v>
      </c>
      <c r="E15" s="102">
        <v>3</v>
      </c>
      <c r="F15" s="103">
        <v>2</v>
      </c>
      <c r="G15" s="102">
        <v>0</v>
      </c>
      <c r="H15" s="103" t="s">
        <v>76</v>
      </c>
      <c r="I15" s="102">
        <v>2562</v>
      </c>
      <c r="J15" s="103">
        <v>-1.1192589733693602E-2</v>
      </c>
      <c r="K15" s="102">
        <v>1624</v>
      </c>
      <c r="L15" s="103">
        <v>-6.6129959746981007E-2</v>
      </c>
      <c r="M15" s="102">
        <v>4186</v>
      </c>
      <c r="N15" s="103">
        <v>-3.3256351039261001E-2</v>
      </c>
      <c r="O15" s="104">
        <v>5</v>
      </c>
      <c r="P15" s="107"/>
      <c r="Q15" s="101" t="s">
        <v>72</v>
      </c>
      <c r="R15" s="106">
        <v>2590</v>
      </c>
      <c r="S15" s="106">
        <v>1</v>
      </c>
      <c r="T15" s="106">
        <v>0</v>
      </c>
      <c r="U15" s="106">
        <v>2591</v>
      </c>
      <c r="V15" s="106">
        <v>1739</v>
      </c>
      <c r="W15" s="106">
        <v>4330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5248</v>
      </c>
      <c r="D16" s="103">
        <v>-0.11768661735036999</v>
      </c>
      <c r="E16" s="102">
        <v>3</v>
      </c>
      <c r="F16" s="103" t="s">
        <v>76</v>
      </c>
      <c r="G16" s="102">
        <v>1068</v>
      </c>
      <c r="H16" s="103">
        <v>-0.23495702005730701</v>
      </c>
      <c r="I16" s="102">
        <v>6319</v>
      </c>
      <c r="J16" s="103">
        <v>-0.13956971677559901</v>
      </c>
      <c r="K16" s="102">
        <v>1724</v>
      </c>
      <c r="L16" s="103">
        <v>-2.6538678712591801E-2</v>
      </c>
      <c r="M16" s="102">
        <v>8043</v>
      </c>
      <c r="N16" s="103">
        <v>-0.117608337904553</v>
      </c>
      <c r="O16" s="104">
        <v>5</v>
      </c>
      <c r="P16" s="107"/>
      <c r="Q16" s="101" t="s">
        <v>72</v>
      </c>
      <c r="R16" s="106">
        <v>5948</v>
      </c>
      <c r="S16" s="106">
        <v>0</v>
      </c>
      <c r="T16" s="106">
        <v>1396</v>
      </c>
      <c r="U16" s="106">
        <v>7344</v>
      </c>
      <c r="V16" s="106">
        <v>1771</v>
      </c>
      <c r="W16" s="106">
        <v>9115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5577</v>
      </c>
      <c r="D17" s="103">
        <v>-0.106679481018741</v>
      </c>
      <c r="E17" s="102">
        <v>240</v>
      </c>
      <c r="F17" s="103">
        <v>-0.25465838509316802</v>
      </c>
      <c r="G17" s="102">
        <v>0</v>
      </c>
      <c r="H17" s="103" t="s">
        <v>76</v>
      </c>
      <c r="I17" s="102">
        <v>5817</v>
      </c>
      <c r="J17" s="103">
        <v>-0.113937547600914</v>
      </c>
      <c r="K17" s="102">
        <v>2202</v>
      </c>
      <c r="L17" s="103">
        <v>4.5087802562885602E-2</v>
      </c>
      <c r="M17" s="102">
        <v>8019</v>
      </c>
      <c r="N17" s="103">
        <v>-7.5299815498154996E-2</v>
      </c>
      <c r="O17" s="104">
        <v>4</v>
      </c>
      <c r="P17" s="107"/>
      <c r="Q17" s="101" t="s">
        <v>72</v>
      </c>
      <c r="R17" s="106">
        <v>6243</v>
      </c>
      <c r="S17" s="106">
        <v>322</v>
      </c>
      <c r="T17" s="106">
        <v>0</v>
      </c>
      <c r="U17" s="106">
        <v>6565</v>
      </c>
      <c r="V17" s="106">
        <v>2107</v>
      </c>
      <c r="W17" s="106">
        <v>8672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1110</v>
      </c>
      <c r="D18" s="103">
        <v>0.143151390319258</v>
      </c>
      <c r="E18" s="102">
        <v>2</v>
      </c>
      <c r="F18" s="103">
        <v>1</v>
      </c>
      <c r="G18" s="102">
        <v>0</v>
      </c>
      <c r="H18" s="103" t="s">
        <v>76</v>
      </c>
      <c r="I18" s="102">
        <v>1112</v>
      </c>
      <c r="J18" s="103">
        <v>0.14403292181070002</v>
      </c>
      <c r="K18" s="102">
        <v>139</v>
      </c>
      <c r="L18" s="103">
        <v>0.44791666666666702</v>
      </c>
      <c r="M18" s="102">
        <v>1251</v>
      </c>
      <c r="N18" s="103">
        <v>0.17134831460674199</v>
      </c>
      <c r="O18" s="104">
        <v>5</v>
      </c>
      <c r="P18" s="107"/>
      <c r="Q18" s="101" t="s">
        <v>72</v>
      </c>
      <c r="R18" s="106">
        <v>971</v>
      </c>
      <c r="S18" s="106">
        <v>1</v>
      </c>
      <c r="T18" s="106">
        <v>0</v>
      </c>
      <c r="U18" s="106">
        <v>972</v>
      </c>
      <c r="V18" s="106">
        <v>96</v>
      </c>
      <c r="W18" s="106">
        <v>1068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2918</v>
      </c>
      <c r="D19" s="103">
        <v>-4.4353462981917401E-3</v>
      </c>
      <c r="E19" s="102">
        <v>810</v>
      </c>
      <c r="F19" s="103">
        <v>-0.14646996838777701</v>
      </c>
      <c r="G19" s="102">
        <v>1</v>
      </c>
      <c r="H19" s="103">
        <v>0</v>
      </c>
      <c r="I19" s="102">
        <v>3729</v>
      </c>
      <c r="J19" s="103">
        <v>-3.9165163617624295E-2</v>
      </c>
      <c r="K19" s="102">
        <v>2215</v>
      </c>
      <c r="L19" s="103">
        <v>0.49662162162162199</v>
      </c>
      <c r="M19" s="102">
        <v>5944</v>
      </c>
      <c r="N19" s="103">
        <v>0.108748367841821</v>
      </c>
      <c r="O19" s="104">
        <v>4</v>
      </c>
      <c r="P19" s="107"/>
      <c r="Q19" s="101" t="s">
        <v>72</v>
      </c>
      <c r="R19" s="106">
        <v>2931</v>
      </c>
      <c r="S19" s="106">
        <v>949</v>
      </c>
      <c r="T19" s="106">
        <v>1</v>
      </c>
      <c r="U19" s="106">
        <v>3881</v>
      </c>
      <c r="V19" s="106">
        <v>1480</v>
      </c>
      <c r="W19" s="106">
        <v>5361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1263</v>
      </c>
      <c r="D20" s="103">
        <v>-7.7428780131482799E-2</v>
      </c>
      <c r="E20" s="102">
        <v>2</v>
      </c>
      <c r="F20" s="103">
        <v>1</v>
      </c>
      <c r="G20" s="102">
        <v>0</v>
      </c>
      <c r="H20" s="103" t="s">
        <v>76</v>
      </c>
      <c r="I20" s="102">
        <v>1265</v>
      </c>
      <c r="J20" s="103">
        <v>-7.6642335766423403E-2</v>
      </c>
      <c r="K20" s="102">
        <v>444</v>
      </c>
      <c r="L20" s="103">
        <v>0.70114942528735602</v>
      </c>
      <c r="M20" s="102">
        <v>1709</v>
      </c>
      <c r="N20" s="103">
        <v>4.7823421213979193E-2</v>
      </c>
      <c r="O20" s="104">
        <v>5</v>
      </c>
      <c r="P20" s="107"/>
      <c r="Q20" s="101" t="s">
        <v>72</v>
      </c>
      <c r="R20" s="106">
        <v>1369</v>
      </c>
      <c r="S20" s="106">
        <v>1</v>
      </c>
      <c r="T20" s="106">
        <v>0</v>
      </c>
      <c r="U20" s="106">
        <v>1370</v>
      </c>
      <c r="V20" s="106">
        <v>261</v>
      </c>
      <c r="W20" s="106">
        <v>1631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3898</v>
      </c>
      <c r="D21" s="103">
        <v>-2.9140722291407201E-2</v>
      </c>
      <c r="E21" s="102">
        <v>6</v>
      </c>
      <c r="F21" s="103">
        <v>-0.53846153846153788</v>
      </c>
      <c r="G21" s="102">
        <v>0</v>
      </c>
      <c r="H21" s="103">
        <v>-1</v>
      </c>
      <c r="I21" s="102">
        <v>3904</v>
      </c>
      <c r="J21" s="103">
        <v>-4.9659201557935698E-2</v>
      </c>
      <c r="K21" s="102">
        <v>1140</v>
      </c>
      <c r="L21" s="103">
        <v>-1.55440414507772E-2</v>
      </c>
      <c r="M21" s="102">
        <v>5044</v>
      </c>
      <c r="N21" s="103">
        <v>-4.2157235093049798E-2</v>
      </c>
      <c r="O21" s="104">
        <v>4</v>
      </c>
      <c r="P21" s="107"/>
      <c r="Q21" s="101" t="s">
        <v>72</v>
      </c>
      <c r="R21" s="106">
        <v>4015</v>
      </c>
      <c r="S21" s="106">
        <v>13</v>
      </c>
      <c r="T21" s="106">
        <v>80</v>
      </c>
      <c r="U21" s="106">
        <v>4108</v>
      </c>
      <c r="V21" s="106">
        <v>1158</v>
      </c>
      <c r="W21" s="106">
        <v>5266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6612</v>
      </c>
      <c r="D22" s="103">
        <v>-3.8254545454545499E-2</v>
      </c>
      <c r="E22" s="102">
        <v>3080</v>
      </c>
      <c r="F22" s="103">
        <v>1.41587092525519E-2</v>
      </c>
      <c r="G22" s="102">
        <v>4</v>
      </c>
      <c r="H22" s="103">
        <v>-0.33333333333333298</v>
      </c>
      <c r="I22" s="102">
        <v>9696</v>
      </c>
      <c r="J22" s="103">
        <v>-2.23835450695705E-2</v>
      </c>
      <c r="K22" s="102">
        <v>3224</v>
      </c>
      <c r="L22" s="103">
        <v>0.31860940695296497</v>
      </c>
      <c r="M22" s="102">
        <v>12920</v>
      </c>
      <c r="N22" s="103">
        <v>4.5053789533284802E-2</v>
      </c>
      <c r="O22" s="104">
        <v>3</v>
      </c>
      <c r="P22" s="107"/>
      <c r="Q22" s="101" t="s">
        <v>72</v>
      </c>
      <c r="R22" s="106">
        <v>6875</v>
      </c>
      <c r="S22" s="106">
        <v>3037</v>
      </c>
      <c r="T22" s="106">
        <v>6</v>
      </c>
      <c r="U22" s="106">
        <v>9918</v>
      </c>
      <c r="V22" s="106">
        <v>2445</v>
      </c>
      <c r="W22" s="106">
        <v>12363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3656</v>
      </c>
      <c r="D23" s="103">
        <v>5.2240857849876303E-3</v>
      </c>
      <c r="E23" s="102">
        <v>33</v>
      </c>
      <c r="F23" s="103">
        <v>-8.3333333333333301E-2</v>
      </c>
      <c r="G23" s="102">
        <v>2621</v>
      </c>
      <c r="H23" s="103">
        <v>0.147045951859956</v>
      </c>
      <c r="I23" s="102">
        <v>6310</v>
      </c>
      <c r="J23" s="103">
        <v>5.9080228264518302E-2</v>
      </c>
      <c r="K23" s="102">
        <v>657</v>
      </c>
      <c r="L23" s="103">
        <v>3.1397174254317102E-2</v>
      </c>
      <c r="M23" s="102">
        <v>6967</v>
      </c>
      <c r="N23" s="103">
        <v>5.64063684609553E-2</v>
      </c>
      <c r="O23" s="104">
        <v>4</v>
      </c>
      <c r="P23" s="107"/>
      <c r="Q23" s="101" t="s">
        <v>72</v>
      </c>
      <c r="R23" s="106">
        <v>3637</v>
      </c>
      <c r="S23" s="106">
        <v>36</v>
      </c>
      <c r="T23" s="106">
        <v>2285</v>
      </c>
      <c r="U23" s="106">
        <v>5958</v>
      </c>
      <c r="V23" s="106">
        <v>637</v>
      </c>
      <c r="W23" s="106">
        <v>6595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1499</v>
      </c>
      <c r="D24" s="103">
        <v>-0.11771630370806399</v>
      </c>
      <c r="E24" s="102">
        <v>20</v>
      </c>
      <c r="F24" s="103">
        <v>-9.0909090909090898E-2</v>
      </c>
      <c r="G24" s="102">
        <v>0</v>
      </c>
      <c r="H24" s="103">
        <v>-1</v>
      </c>
      <c r="I24" s="102">
        <v>1519</v>
      </c>
      <c r="J24" s="103">
        <v>-0.117886178861789</v>
      </c>
      <c r="K24" s="102">
        <v>368</v>
      </c>
      <c r="L24" s="103">
        <v>0.15</v>
      </c>
      <c r="M24" s="102">
        <v>1887</v>
      </c>
      <c r="N24" s="103">
        <v>-7.5905974534769799E-2</v>
      </c>
      <c r="O24" s="104">
        <v>4</v>
      </c>
      <c r="P24" s="107"/>
      <c r="Q24" s="101" t="s">
        <v>72</v>
      </c>
      <c r="R24" s="106">
        <v>1699</v>
      </c>
      <c r="S24" s="106">
        <v>22</v>
      </c>
      <c r="T24" s="106">
        <v>1</v>
      </c>
      <c r="U24" s="106">
        <v>1722</v>
      </c>
      <c r="V24" s="106">
        <v>320</v>
      </c>
      <c r="W24" s="106">
        <v>2042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3861</v>
      </c>
      <c r="D25" s="103">
        <v>5.1826898160145095E-4</v>
      </c>
      <c r="E25" s="102">
        <v>4</v>
      </c>
      <c r="F25" s="103">
        <v>0.33333333333333298</v>
      </c>
      <c r="G25" s="102">
        <v>0</v>
      </c>
      <c r="H25" s="103" t="s">
        <v>76</v>
      </c>
      <c r="I25" s="102">
        <v>3865</v>
      </c>
      <c r="J25" s="103">
        <v>7.7679958570688805E-4</v>
      </c>
      <c r="K25" s="102">
        <v>928</v>
      </c>
      <c r="L25" s="103">
        <v>9.6926713947990503E-2</v>
      </c>
      <c r="M25" s="102">
        <v>4793</v>
      </c>
      <c r="N25" s="103">
        <v>1.8054375531011E-2</v>
      </c>
      <c r="O25" s="104">
        <v>5</v>
      </c>
      <c r="P25" s="107"/>
      <c r="Q25" s="101" t="s">
        <v>72</v>
      </c>
      <c r="R25" s="106">
        <v>3859</v>
      </c>
      <c r="S25" s="106">
        <v>3</v>
      </c>
      <c r="T25" s="106">
        <v>0</v>
      </c>
      <c r="U25" s="106">
        <v>3862</v>
      </c>
      <c r="V25" s="106">
        <v>846</v>
      </c>
      <c r="W25" s="106">
        <v>4708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1407</v>
      </c>
      <c r="D26" s="103">
        <v>-1.4015416958654501E-2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1407</v>
      </c>
      <c r="J26" s="103">
        <v>-1.4015416958654501E-2</v>
      </c>
      <c r="K26" s="102">
        <v>215</v>
      </c>
      <c r="L26" s="103">
        <v>-0.319620253164557</v>
      </c>
      <c r="M26" s="102">
        <v>1622</v>
      </c>
      <c r="N26" s="103">
        <v>-6.9420539300057399E-2</v>
      </c>
      <c r="O26" s="104">
        <v>5</v>
      </c>
      <c r="P26" s="107"/>
      <c r="Q26" s="101" t="s">
        <v>72</v>
      </c>
      <c r="R26" s="106">
        <v>1427</v>
      </c>
      <c r="S26" s="106">
        <v>0</v>
      </c>
      <c r="T26" s="106">
        <v>0</v>
      </c>
      <c r="U26" s="106">
        <v>1427</v>
      </c>
      <c r="V26" s="106">
        <v>316</v>
      </c>
      <c r="W26" s="106">
        <v>1743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3104</v>
      </c>
      <c r="D27" s="103">
        <v>-0.12563380281690101</v>
      </c>
      <c r="E27" s="102">
        <v>1</v>
      </c>
      <c r="F27" s="103">
        <v>-0.66666666666666696</v>
      </c>
      <c r="G27" s="102">
        <v>0</v>
      </c>
      <c r="H27" s="103" t="s">
        <v>76</v>
      </c>
      <c r="I27" s="102">
        <v>3105</v>
      </c>
      <c r="J27" s="103">
        <v>-0.12609062763861503</v>
      </c>
      <c r="K27" s="102">
        <v>1257</v>
      </c>
      <c r="L27" s="103">
        <v>-2.10280373831776E-2</v>
      </c>
      <c r="M27" s="102">
        <v>4362</v>
      </c>
      <c r="N27" s="103">
        <v>-9.8201364482116998E-2</v>
      </c>
      <c r="O27" s="104">
        <v>5</v>
      </c>
      <c r="P27" s="107"/>
      <c r="Q27" s="101" t="s">
        <v>72</v>
      </c>
      <c r="R27" s="106">
        <v>3550</v>
      </c>
      <c r="S27" s="106">
        <v>3</v>
      </c>
      <c r="T27" s="106">
        <v>0</v>
      </c>
      <c r="U27" s="106">
        <v>3553</v>
      </c>
      <c r="V27" s="106">
        <v>1284</v>
      </c>
      <c r="W27" s="106">
        <v>4837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3758</v>
      </c>
      <c r="D28" s="103">
        <v>-0.16876797168768001</v>
      </c>
      <c r="E28" s="102">
        <v>196</v>
      </c>
      <c r="F28" s="103">
        <v>-0.32876712328767099</v>
      </c>
      <c r="G28" s="102">
        <v>10</v>
      </c>
      <c r="H28" s="103">
        <v>0.66666666666666696</v>
      </c>
      <c r="I28" s="102">
        <v>3964</v>
      </c>
      <c r="J28" s="103">
        <v>-0.17742270180535402</v>
      </c>
      <c r="K28" s="102">
        <v>1039</v>
      </c>
      <c r="L28" s="103">
        <v>-0.21584905660377401</v>
      </c>
      <c r="M28" s="102">
        <v>5003</v>
      </c>
      <c r="N28" s="103">
        <v>-0.18570963541666699</v>
      </c>
      <c r="O28" s="104">
        <v>4</v>
      </c>
      <c r="P28" s="107"/>
      <c r="Q28" s="101" t="s">
        <v>72</v>
      </c>
      <c r="R28" s="106">
        <v>4521</v>
      </c>
      <c r="S28" s="106">
        <v>292</v>
      </c>
      <c r="T28" s="106">
        <v>6</v>
      </c>
      <c r="U28" s="106">
        <v>4819</v>
      </c>
      <c r="V28" s="106">
        <v>1325</v>
      </c>
      <c r="W28" s="106">
        <v>6144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2288</v>
      </c>
      <c r="D29" s="103">
        <v>-0.14817572598659701</v>
      </c>
      <c r="E29" s="102">
        <v>2</v>
      </c>
      <c r="F29" s="103" t="s">
        <v>76</v>
      </c>
      <c r="G29" s="102">
        <v>0</v>
      </c>
      <c r="H29" s="103" t="s">
        <v>76</v>
      </c>
      <c r="I29" s="102">
        <v>2290</v>
      </c>
      <c r="J29" s="103">
        <v>-0.147431124348474</v>
      </c>
      <c r="K29" s="102">
        <v>449</v>
      </c>
      <c r="L29" s="103">
        <v>7.1599045346062096E-2</v>
      </c>
      <c r="M29" s="102">
        <v>2739</v>
      </c>
      <c r="N29" s="103">
        <v>-0.117874396135266</v>
      </c>
      <c r="O29" s="104">
        <v>5</v>
      </c>
      <c r="P29" s="107"/>
      <c r="Q29" s="101" t="s">
        <v>72</v>
      </c>
      <c r="R29" s="106">
        <v>2686</v>
      </c>
      <c r="S29" s="106">
        <v>0</v>
      </c>
      <c r="T29" s="106">
        <v>0</v>
      </c>
      <c r="U29" s="106">
        <v>2686</v>
      </c>
      <c r="V29" s="106">
        <v>419</v>
      </c>
      <c r="W29" s="106">
        <v>3105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1768</v>
      </c>
      <c r="D30" s="103">
        <v>0.10087173100871701</v>
      </c>
      <c r="E30" s="102">
        <v>0</v>
      </c>
      <c r="F30" s="103">
        <v>-1</v>
      </c>
      <c r="G30" s="102">
        <v>0</v>
      </c>
      <c r="H30" s="103" t="s">
        <v>76</v>
      </c>
      <c r="I30" s="102">
        <v>1768</v>
      </c>
      <c r="J30" s="103">
        <v>9.8136645962732902E-2</v>
      </c>
      <c r="K30" s="102">
        <v>440</v>
      </c>
      <c r="L30" s="103">
        <v>-0.16190476190476202</v>
      </c>
      <c r="M30" s="102">
        <v>2208</v>
      </c>
      <c r="N30" s="103">
        <v>3.4192037470725994E-2</v>
      </c>
      <c r="O30" s="104">
        <v>5</v>
      </c>
      <c r="P30" s="107"/>
      <c r="Q30" s="101" t="s">
        <v>72</v>
      </c>
      <c r="R30" s="106">
        <v>1606</v>
      </c>
      <c r="S30" s="106">
        <v>4</v>
      </c>
      <c r="T30" s="106">
        <v>0</v>
      </c>
      <c r="U30" s="106">
        <v>1610</v>
      </c>
      <c r="V30" s="106">
        <v>525</v>
      </c>
      <c r="W30" s="106">
        <v>2135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75210</v>
      </c>
      <c r="D31" s="103">
        <v>4.2327053262654702E-3</v>
      </c>
      <c r="E31" s="102">
        <v>89986</v>
      </c>
      <c r="F31" s="103">
        <v>5.5517107902361203E-2</v>
      </c>
      <c r="G31" s="102">
        <v>0</v>
      </c>
      <c r="H31" s="103" t="s">
        <v>76</v>
      </c>
      <c r="I31" s="102">
        <v>165196</v>
      </c>
      <c r="J31" s="103">
        <v>3.15337254755036E-2</v>
      </c>
      <c r="K31" s="102">
        <v>7129</v>
      </c>
      <c r="L31" s="103">
        <v>-7.5955930006480904E-2</v>
      </c>
      <c r="M31" s="102">
        <v>172325</v>
      </c>
      <c r="N31" s="103">
        <v>2.6593431470085402E-2</v>
      </c>
      <c r="O31" s="104">
        <v>1</v>
      </c>
      <c r="P31" s="107"/>
      <c r="Q31" s="101" t="s">
        <v>152</v>
      </c>
      <c r="R31" s="106">
        <v>74893</v>
      </c>
      <c r="S31" s="106">
        <v>85253</v>
      </c>
      <c r="T31" s="106">
        <v>0</v>
      </c>
      <c r="U31" s="106">
        <v>160146</v>
      </c>
      <c r="V31" s="106">
        <v>7715</v>
      </c>
      <c r="W31" s="106">
        <v>167861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801</v>
      </c>
      <c r="D32" s="103">
        <v>-2.5547445255474501E-2</v>
      </c>
      <c r="E32" s="102">
        <v>19</v>
      </c>
      <c r="F32" s="103">
        <v>-0.20833333333333301</v>
      </c>
      <c r="G32" s="102">
        <v>0</v>
      </c>
      <c r="H32" s="103" t="s">
        <v>76</v>
      </c>
      <c r="I32" s="102">
        <v>820</v>
      </c>
      <c r="J32" s="103">
        <v>-3.07328605200946E-2</v>
      </c>
      <c r="K32" s="102">
        <v>508</v>
      </c>
      <c r="L32" s="103">
        <v>6.4989517819706494E-2</v>
      </c>
      <c r="M32" s="102">
        <v>1328</v>
      </c>
      <c r="N32" s="103">
        <v>3.7792894935752101E-3</v>
      </c>
      <c r="O32" s="104">
        <v>5</v>
      </c>
      <c r="P32" s="107"/>
      <c r="Q32" s="101" t="s">
        <v>72</v>
      </c>
      <c r="R32" s="106">
        <v>822</v>
      </c>
      <c r="S32" s="106">
        <v>24</v>
      </c>
      <c r="T32" s="106">
        <v>0</v>
      </c>
      <c r="U32" s="106">
        <v>846</v>
      </c>
      <c r="V32" s="106">
        <v>477</v>
      </c>
      <c r="W32" s="106">
        <v>1323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1524</v>
      </c>
      <c r="D33" s="103">
        <v>-7.4119076549210197E-2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1524</v>
      </c>
      <c r="J33" s="103">
        <v>-7.4119076549210197E-2</v>
      </c>
      <c r="K33" s="102">
        <v>315</v>
      </c>
      <c r="L33" s="103">
        <v>2.27272727272727E-2</v>
      </c>
      <c r="M33" s="102">
        <v>1839</v>
      </c>
      <c r="N33" s="103">
        <v>-5.8853633572159704E-2</v>
      </c>
      <c r="O33" s="104">
        <v>5</v>
      </c>
      <c r="P33" s="107"/>
      <c r="Q33" s="101" t="s">
        <v>72</v>
      </c>
      <c r="R33" s="106">
        <v>1646</v>
      </c>
      <c r="S33" s="106">
        <v>0</v>
      </c>
      <c r="T33" s="106">
        <v>0</v>
      </c>
      <c r="U33" s="106">
        <v>1646</v>
      </c>
      <c r="V33" s="106">
        <v>308</v>
      </c>
      <c r="W33" s="106">
        <v>1954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777</v>
      </c>
      <c r="D34" s="103">
        <v>-1.6455696202531601E-2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777</v>
      </c>
      <c r="J34" s="103">
        <v>-1.6455696202531601E-2</v>
      </c>
      <c r="K34" s="102">
        <v>111</v>
      </c>
      <c r="L34" s="103">
        <v>0.20652173913043503</v>
      </c>
      <c r="M34" s="102">
        <v>888</v>
      </c>
      <c r="N34" s="103">
        <v>6.8027210884353696E-3</v>
      </c>
      <c r="O34" s="104">
        <v>5</v>
      </c>
      <c r="P34" s="107"/>
      <c r="Q34" s="101" t="s">
        <v>72</v>
      </c>
      <c r="R34" s="106">
        <v>790</v>
      </c>
      <c r="S34" s="106">
        <v>0</v>
      </c>
      <c r="T34" s="106">
        <v>0</v>
      </c>
      <c r="U34" s="106">
        <v>790</v>
      </c>
      <c r="V34" s="106">
        <v>92</v>
      </c>
      <c r="W34" s="106">
        <v>882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1515</v>
      </c>
      <c r="D35" s="103">
        <v>-0.133790737564322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1515</v>
      </c>
      <c r="J35" s="103">
        <v>-0.133790737564322</v>
      </c>
      <c r="K35" s="102">
        <v>502</v>
      </c>
      <c r="L35" s="103">
        <v>-4.9242424242424199E-2</v>
      </c>
      <c r="M35" s="102">
        <v>2017</v>
      </c>
      <c r="N35" s="103">
        <v>-0.114185331576636</v>
      </c>
      <c r="O35" s="104">
        <v>5</v>
      </c>
      <c r="P35" s="107"/>
      <c r="Q35" s="101" t="s">
        <v>72</v>
      </c>
      <c r="R35" s="106">
        <v>1749</v>
      </c>
      <c r="S35" s="106">
        <v>0</v>
      </c>
      <c r="T35" s="106">
        <v>0</v>
      </c>
      <c r="U35" s="106">
        <v>1749</v>
      </c>
      <c r="V35" s="106">
        <v>528</v>
      </c>
      <c r="W35" s="106">
        <v>2277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2199</v>
      </c>
      <c r="D36" s="103">
        <v>-0.27137176938369806</v>
      </c>
      <c r="E36" s="102">
        <v>0</v>
      </c>
      <c r="F36" s="103" t="s">
        <v>76</v>
      </c>
      <c r="G36" s="102">
        <v>2</v>
      </c>
      <c r="H36" s="103" t="s">
        <v>76</v>
      </c>
      <c r="I36" s="102">
        <v>2201</v>
      </c>
      <c r="J36" s="103">
        <v>-0.27070907886017198</v>
      </c>
      <c r="K36" s="102">
        <v>888</v>
      </c>
      <c r="L36" s="103">
        <v>3.3760186263096598E-2</v>
      </c>
      <c r="M36" s="102">
        <v>3089</v>
      </c>
      <c r="N36" s="103">
        <v>-0.20324993551715201</v>
      </c>
      <c r="O36" s="104">
        <v>5</v>
      </c>
      <c r="P36" s="107"/>
      <c r="Q36" s="101" t="s">
        <v>72</v>
      </c>
      <c r="R36" s="106">
        <v>3018</v>
      </c>
      <c r="S36" s="106">
        <v>0</v>
      </c>
      <c r="T36" s="106">
        <v>0</v>
      </c>
      <c r="U36" s="106">
        <v>3018</v>
      </c>
      <c r="V36" s="106">
        <v>859</v>
      </c>
      <c r="W36" s="106">
        <v>3877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3364</v>
      </c>
      <c r="D37" s="103">
        <v>-5.02540937323546E-2</v>
      </c>
      <c r="E37" s="102">
        <v>0</v>
      </c>
      <c r="F37" s="103">
        <v>-1</v>
      </c>
      <c r="G37" s="102">
        <v>0</v>
      </c>
      <c r="H37" s="103" t="s">
        <v>76</v>
      </c>
      <c r="I37" s="102">
        <v>3364</v>
      </c>
      <c r="J37" s="103">
        <v>-5.0790067720090294E-2</v>
      </c>
      <c r="K37" s="102">
        <v>360</v>
      </c>
      <c r="L37" s="103">
        <v>0.104294478527607</v>
      </c>
      <c r="M37" s="102">
        <v>3724</v>
      </c>
      <c r="N37" s="103">
        <v>-3.7726098191214502E-2</v>
      </c>
      <c r="O37" s="104">
        <v>5</v>
      </c>
      <c r="P37" s="107"/>
      <c r="Q37" s="101" t="s">
        <v>72</v>
      </c>
      <c r="R37" s="106">
        <v>3542</v>
      </c>
      <c r="S37" s="106">
        <v>2</v>
      </c>
      <c r="T37" s="106">
        <v>0</v>
      </c>
      <c r="U37" s="106">
        <v>3544</v>
      </c>
      <c r="V37" s="106">
        <v>326</v>
      </c>
      <c r="W37" s="106">
        <v>3870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17181</v>
      </c>
      <c r="D38" s="103">
        <v>-7.6290322580645192E-2</v>
      </c>
      <c r="E38" s="102">
        <v>12543</v>
      </c>
      <c r="F38" s="103">
        <v>-2.7221963704048401E-2</v>
      </c>
      <c r="G38" s="102">
        <v>10126</v>
      </c>
      <c r="H38" s="103">
        <v>6.1091899821859003E-2</v>
      </c>
      <c r="I38" s="102">
        <v>39850</v>
      </c>
      <c r="J38" s="103">
        <v>-2.89251163584083E-2</v>
      </c>
      <c r="K38" s="102">
        <v>8945</v>
      </c>
      <c r="L38" s="103">
        <v>0.14254694086090203</v>
      </c>
      <c r="M38" s="102">
        <v>48795</v>
      </c>
      <c r="N38" s="103">
        <v>-1.4529529734375601E-3</v>
      </c>
      <c r="O38" s="104">
        <v>2</v>
      </c>
      <c r="P38" s="107"/>
      <c r="Q38" s="101" t="s">
        <v>72</v>
      </c>
      <c r="R38" s="106">
        <v>18600</v>
      </c>
      <c r="S38" s="106">
        <v>12894</v>
      </c>
      <c r="T38" s="106">
        <v>9543</v>
      </c>
      <c r="U38" s="106">
        <v>41037</v>
      </c>
      <c r="V38" s="106">
        <v>7829</v>
      </c>
      <c r="W38" s="106">
        <v>48866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3645</v>
      </c>
      <c r="D39" s="103">
        <v>-5.1522248243559707E-2</v>
      </c>
      <c r="E39" s="102">
        <v>0</v>
      </c>
      <c r="F39" s="103">
        <v>-1</v>
      </c>
      <c r="G39" s="102">
        <v>0</v>
      </c>
      <c r="H39" s="103" t="s">
        <v>76</v>
      </c>
      <c r="I39" s="102">
        <v>3645</v>
      </c>
      <c r="J39" s="103">
        <v>-5.1768990634755499E-2</v>
      </c>
      <c r="K39" s="102">
        <v>812</v>
      </c>
      <c r="L39" s="103">
        <v>1.1207970112079699E-2</v>
      </c>
      <c r="M39" s="102">
        <v>4457</v>
      </c>
      <c r="N39" s="103">
        <v>-4.08865935011836E-2</v>
      </c>
      <c r="O39" s="104">
        <v>5</v>
      </c>
      <c r="P39" s="107"/>
      <c r="Q39" s="101" t="s">
        <v>72</v>
      </c>
      <c r="R39" s="106">
        <v>3843</v>
      </c>
      <c r="S39" s="106">
        <v>1</v>
      </c>
      <c r="T39" s="106">
        <v>0</v>
      </c>
      <c r="U39" s="106">
        <v>3844</v>
      </c>
      <c r="V39" s="106">
        <v>803</v>
      </c>
      <c r="W39" s="106">
        <v>4647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2068</v>
      </c>
      <c r="D40" s="103">
        <v>0.12758996728462402</v>
      </c>
      <c r="E40" s="102">
        <v>150</v>
      </c>
      <c r="F40" s="103">
        <v>0.51515151515151503</v>
      </c>
      <c r="G40" s="102">
        <v>0</v>
      </c>
      <c r="H40" s="103" t="s">
        <v>76</v>
      </c>
      <c r="I40" s="102">
        <v>2218</v>
      </c>
      <c r="J40" s="103">
        <v>0.14743921365752699</v>
      </c>
      <c r="K40" s="102">
        <v>1578</v>
      </c>
      <c r="L40" s="103">
        <v>-5.7347670250896099E-2</v>
      </c>
      <c r="M40" s="102">
        <v>3796</v>
      </c>
      <c r="N40" s="103">
        <v>5.2398114776822796E-2</v>
      </c>
      <c r="O40" s="104">
        <v>4</v>
      </c>
      <c r="P40" s="107"/>
      <c r="Q40" s="101" t="s">
        <v>72</v>
      </c>
      <c r="R40" s="106">
        <v>1834</v>
      </c>
      <c r="S40" s="106">
        <v>99</v>
      </c>
      <c r="T40" s="106">
        <v>0</v>
      </c>
      <c r="U40" s="106">
        <v>1933</v>
      </c>
      <c r="V40" s="106">
        <v>1674</v>
      </c>
      <c r="W40" s="106">
        <v>3607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3481</v>
      </c>
      <c r="D41" s="103">
        <v>0.110012755102041</v>
      </c>
      <c r="E41" s="102">
        <v>0</v>
      </c>
      <c r="F41" s="103">
        <v>-1</v>
      </c>
      <c r="G41" s="102">
        <v>0</v>
      </c>
      <c r="H41" s="103" t="s">
        <v>76</v>
      </c>
      <c r="I41" s="102">
        <v>3481</v>
      </c>
      <c r="J41" s="103">
        <v>7.6043276661514697E-2</v>
      </c>
      <c r="K41" s="102">
        <v>553</v>
      </c>
      <c r="L41" s="103">
        <v>0.11491935483871001</v>
      </c>
      <c r="M41" s="102">
        <v>4034</v>
      </c>
      <c r="N41" s="103">
        <v>8.1211471455373899E-2</v>
      </c>
      <c r="O41" s="104">
        <v>5</v>
      </c>
      <c r="P41" s="107"/>
      <c r="Q41" s="101" t="s">
        <v>72</v>
      </c>
      <c r="R41" s="106">
        <v>3136</v>
      </c>
      <c r="S41" s="106">
        <v>99</v>
      </c>
      <c r="T41" s="106">
        <v>0</v>
      </c>
      <c r="U41" s="106">
        <v>3235</v>
      </c>
      <c r="V41" s="106">
        <v>496</v>
      </c>
      <c r="W41" s="106">
        <v>3731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1050</v>
      </c>
      <c r="D42" s="103">
        <v>-8.3769633507853394E-2</v>
      </c>
      <c r="E42" s="102">
        <v>0</v>
      </c>
      <c r="F42" s="103">
        <v>-1</v>
      </c>
      <c r="G42" s="102">
        <v>0</v>
      </c>
      <c r="H42" s="103" t="s">
        <v>76</v>
      </c>
      <c r="I42" s="102">
        <v>1050</v>
      </c>
      <c r="J42" s="103">
        <v>-8.5365853658536606E-2</v>
      </c>
      <c r="K42" s="102">
        <v>236</v>
      </c>
      <c r="L42" s="103">
        <v>0.174129353233831</v>
      </c>
      <c r="M42" s="102">
        <v>1286</v>
      </c>
      <c r="N42" s="103">
        <v>-4.6701260192735398E-2</v>
      </c>
      <c r="O42" s="104">
        <v>5</v>
      </c>
      <c r="P42" s="107"/>
      <c r="Q42" s="101" t="s">
        <v>72</v>
      </c>
      <c r="R42" s="106">
        <v>1146</v>
      </c>
      <c r="S42" s="106">
        <v>2</v>
      </c>
      <c r="T42" s="106">
        <v>0</v>
      </c>
      <c r="U42" s="106">
        <v>1148</v>
      </c>
      <c r="V42" s="106">
        <v>201</v>
      </c>
      <c r="W42" s="106">
        <v>1349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23044</v>
      </c>
      <c r="D43" s="103">
        <v>-2.7884412571187501E-2</v>
      </c>
      <c r="E43" s="102">
        <v>1221</v>
      </c>
      <c r="F43" s="103">
        <v>0.161750713606089</v>
      </c>
      <c r="G43" s="102">
        <v>5</v>
      </c>
      <c r="H43" s="103">
        <v>1.5</v>
      </c>
      <c r="I43" s="102">
        <v>24270</v>
      </c>
      <c r="J43" s="103">
        <v>-1.9710800549317401E-2</v>
      </c>
      <c r="K43" s="102">
        <v>6077</v>
      </c>
      <c r="L43" s="103">
        <v>-7.2496947496947489E-2</v>
      </c>
      <c r="M43" s="102">
        <v>30347</v>
      </c>
      <c r="N43" s="103">
        <v>-3.0756946662408201E-2</v>
      </c>
      <c r="O43" s="104">
        <v>3</v>
      </c>
      <c r="P43" s="107"/>
      <c r="Q43" s="101" t="s">
        <v>72</v>
      </c>
      <c r="R43" s="106">
        <v>23705</v>
      </c>
      <c r="S43" s="106">
        <v>1051</v>
      </c>
      <c r="T43" s="106">
        <v>2</v>
      </c>
      <c r="U43" s="106">
        <v>24758</v>
      </c>
      <c r="V43" s="106">
        <v>6552</v>
      </c>
      <c r="W43" s="106">
        <v>31310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27698</v>
      </c>
      <c r="D44" s="103">
        <v>-5.7281916885061797E-2</v>
      </c>
      <c r="E44" s="102">
        <v>5922</v>
      </c>
      <c r="F44" s="103">
        <v>1.71762281003092E-2</v>
      </c>
      <c r="G44" s="102">
        <v>3</v>
      </c>
      <c r="H44" s="103">
        <v>0</v>
      </c>
      <c r="I44" s="102">
        <v>33623</v>
      </c>
      <c r="J44" s="103">
        <v>-4.4963926603419892E-2</v>
      </c>
      <c r="K44" s="102">
        <v>5123</v>
      </c>
      <c r="L44" s="103">
        <v>4.5083639330885397E-2</v>
      </c>
      <c r="M44" s="102">
        <v>38746</v>
      </c>
      <c r="N44" s="103">
        <v>-3.3958312556098498E-2</v>
      </c>
      <c r="O44" s="104">
        <v>2</v>
      </c>
      <c r="P44" s="107"/>
      <c r="Q44" s="101" t="s">
        <v>72</v>
      </c>
      <c r="R44" s="106">
        <v>29381</v>
      </c>
      <c r="S44" s="106">
        <v>5822</v>
      </c>
      <c r="T44" s="106">
        <v>3</v>
      </c>
      <c r="U44" s="106">
        <v>35206</v>
      </c>
      <c r="V44" s="106">
        <v>4902</v>
      </c>
      <c r="W44" s="106">
        <v>40108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4059</v>
      </c>
      <c r="D45" s="103">
        <v>-2.7085330776605902E-2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4059</v>
      </c>
      <c r="J45" s="103">
        <v>-2.7085330776605902E-2</v>
      </c>
      <c r="K45" s="102">
        <v>289</v>
      </c>
      <c r="L45" s="103">
        <v>5.8608058608058601E-2</v>
      </c>
      <c r="M45" s="102">
        <v>4348</v>
      </c>
      <c r="N45" s="103">
        <v>-2.1822272215973E-2</v>
      </c>
      <c r="O45" s="104">
        <v>5</v>
      </c>
      <c r="P45" s="107"/>
      <c r="Q45" s="101" t="s">
        <v>72</v>
      </c>
      <c r="R45" s="106">
        <v>4172</v>
      </c>
      <c r="S45" s="106">
        <v>0</v>
      </c>
      <c r="T45" s="106">
        <v>0</v>
      </c>
      <c r="U45" s="106">
        <v>4172</v>
      </c>
      <c r="V45" s="106">
        <v>273</v>
      </c>
      <c r="W45" s="106">
        <v>4445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1354</v>
      </c>
      <c r="D46" s="103">
        <v>-4.4117647058823503E-3</v>
      </c>
      <c r="E46" s="102">
        <v>0</v>
      </c>
      <c r="F46" s="103" t="s">
        <v>76</v>
      </c>
      <c r="G46" s="102">
        <v>0</v>
      </c>
      <c r="H46" s="103">
        <v>-1</v>
      </c>
      <c r="I46" s="102">
        <v>1354</v>
      </c>
      <c r="J46" s="103">
        <v>-5.9722222222222197E-2</v>
      </c>
      <c r="K46" s="102">
        <v>144</v>
      </c>
      <c r="L46" s="103">
        <v>0.29729729729729698</v>
      </c>
      <c r="M46" s="102">
        <v>1498</v>
      </c>
      <c r="N46" s="103">
        <v>-3.4171502256608602E-2</v>
      </c>
      <c r="O46" s="104">
        <v>5</v>
      </c>
      <c r="P46" s="107"/>
      <c r="Q46" s="101" t="s">
        <v>72</v>
      </c>
      <c r="R46" s="106">
        <v>1360</v>
      </c>
      <c r="S46" s="106">
        <v>0</v>
      </c>
      <c r="T46" s="106">
        <v>80</v>
      </c>
      <c r="U46" s="106">
        <v>1440</v>
      </c>
      <c r="V46" s="106">
        <v>111</v>
      </c>
      <c r="W46" s="106">
        <v>1551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804</v>
      </c>
      <c r="D47" s="103">
        <v>2.81329923273657E-2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804</v>
      </c>
      <c r="J47" s="103">
        <v>2.81329923273657E-2</v>
      </c>
      <c r="K47" s="102">
        <v>1</v>
      </c>
      <c r="L47" s="103">
        <v>-0.85714285714285698</v>
      </c>
      <c r="M47" s="102">
        <v>805</v>
      </c>
      <c r="N47" s="103">
        <v>2.02788339670469E-2</v>
      </c>
      <c r="O47" s="104">
        <v>5</v>
      </c>
      <c r="P47" s="107"/>
      <c r="Q47" s="101" t="s">
        <v>72</v>
      </c>
      <c r="R47" s="106">
        <v>782</v>
      </c>
      <c r="S47" s="106">
        <v>0</v>
      </c>
      <c r="T47" s="106">
        <v>0</v>
      </c>
      <c r="U47" s="106">
        <v>782</v>
      </c>
      <c r="V47" s="106">
        <v>7</v>
      </c>
      <c r="W47" s="106">
        <v>789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2999</v>
      </c>
      <c r="D48" s="103">
        <v>9.8937339684866302E-2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2999</v>
      </c>
      <c r="J48" s="103">
        <v>9.8937339684866302E-2</v>
      </c>
      <c r="K48" s="102">
        <v>1216</v>
      </c>
      <c r="L48" s="103">
        <v>0.240816326530612</v>
      </c>
      <c r="M48" s="102">
        <v>4215</v>
      </c>
      <c r="N48" s="103">
        <v>0.13642491237530299</v>
      </c>
      <c r="O48" s="104">
        <v>5</v>
      </c>
      <c r="P48" s="107"/>
      <c r="Q48" s="101" t="s">
        <v>72</v>
      </c>
      <c r="R48" s="106">
        <v>2729</v>
      </c>
      <c r="S48" s="106">
        <v>0</v>
      </c>
      <c r="T48" s="106">
        <v>0</v>
      </c>
      <c r="U48" s="106">
        <v>2729</v>
      </c>
      <c r="V48" s="106">
        <v>980</v>
      </c>
      <c r="W48" s="106">
        <v>3709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6728</v>
      </c>
      <c r="D49" s="103">
        <v>-1.6949152542372899E-2</v>
      </c>
      <c r="E49" s="102">
        <v>1818</v>
      </c>
      <c r="F49" s="103">
        <v>7.4468085106383003E-2</v>
      </c>
      <c r="G49" s="102">
        <v>2</v>
      </c>
      <c r="H49" s="103" t="s">
        <v>76</v>
      </c>
      <c r="I49" s="102">
        <v>8548</v>
      </c>
      <c r="J49" s="103">
        <v>1.4058106841612001E-3</v>
      </c>
      <c r="K49" s="102">
        <v>2773</v>
      </c>
      <c r="L49" s="103">
        <v>4.3658261196838508E-2</v>
      </c>
      <c r="M49" s="102">
        <v>11321</v>
      </c>
      <c r="N49" s="103">
        <v>1.1435718752791899E-2</v>
      </c>
      <c r="O49" s="104">
        <v>3</v>
      </c>
      <c r="P49" s="108"/>
      <c r="Q49" s="101" t="s">
        <v>72</v>
      </c>
      <c r="R49" s="106">
        <v>6844</v>
      </c>
      <c r="S49" s="106">
        <v>1692</v>
      </c>
      <c r="T49" s="106">
        <v>0</v>
      </c>
      <c r="U49" s="106">
        <v>8536</v>
      </c>
      <c r="V49" s="106">
        <v>2657</v>
      </c>
      <c r="W49" s="106">
        <v>11193</v>
      </c>
      <c r="X49" s="101" t="s">
        <v>207</v>
      </c>
    </row>
    <row r="50" spans="1:24" ht="14.25" x14ac:dyDescent="0.2">
      <c r="A50" s="109" t="s">
        <v>208</v>
      </c>
      <c r="B50" s="110"/>
      <c r="C50" s="111">
        <v>301290</v>
      </c>
      <c r="D50" s="112">
        <v>-3.6220502666235901E-2</v>
      </c>
      <c r="E50" s="111">
        <v>130511</v>
      </c>
      <c r="F50" s="112">
        <v>3.94313475629181E-2</v>
      </c>
      <c r="G50" s="111">
        <v>25023</v>
      </c>
      <c r="H50" s="112">
        <v>8.5125758889852604E-2</v>
      </c>
      <c r="I50" s="111">
        <v>456824</v>
      </c>
      <c r="J50" s="112">
        <v>-9.5591599039964604E-3</v>
      </c>
      <c r="K50" s="111">
        <v>77154</v>
      </c>
      <c r="L50" s="112">
        <v>6.0317460317460304E-2</v>
      </c>
      <c r="M50" s="111">
        <v>533978</v>
      </c>
      <c r="N50" s="112">
        <v>-3.7453323795220198E-5</v>
      </c>
      <c r="O50" s="113"/>
      <c r="P50" s="114" t="s">
        <v>209</v>
      </c>
      <c r="Q50" s="114"/>
      <c r="R50" s="115">
        <v>312613</v>
      </c>
      <c r="S50" s="115">
        <v>125560</v>
      </c>
      <c r="T50" s="115">
        <v>23060</v>
      </c>
      <c r="U50" s="115">
        <v>461233</v>
      </c>
      <c r="V50" s="115">
        <v>72765</v>
      </c>
      <c r="W50" s="115">
        <v>533998</v>
      </c>
      <c r="X50" s="114"/>
    </row>
    <row r="51" spans="1:24" ht="14.25" x14ac:dyDescent="0.2">
      <c r="A51" s="101" t="s">
        <v>210</v>
      </c>
      <c r="B51" s="101" t="s">
        <v>211</v>
      </c>
      <c r="C51" s="102">
        <v>3</v>
      </c>
      <c r="D51" s="103">
        <v>2</v>
      </c>
      <c r="E51" s="102">
        <v>1</v>
      </c>
      <c r="F51" s="103" t="s">
        <v>76</v>
      </c>
      <c r="G51" s="102">
        <v>0</v>
      </c>
      <c r="H51" s="103" t="s">
        <v>76</v>
      </c>
      <c r="I51" s="102">
        <v>4</v>
      </c>
      <c r="J51" s="103">
        <v>3</v>
      </c>
      <c r="K51" s="102">
        <v>706</v>
      </c>
      <c r="L51" s="103">
        <v>2.0829694323144099</v>
      </c>
      <c r="M51" s="102">
        <v>710</v>
      </c>
      <c r="N51" s="103">
        <v>2.0869565217391299</v>
      </c>
      <c r="O51" s="104">
        <v>6</v>
      </c>
      <c r="P51" s="105" t="s">
        <v>152</v>
      </c>
      <c r="Q51" s="101" t="s">
        <v>152</v>
      </c>
      <c r="R51" s="106">
        <v>1</v>
      </c>
      <c r="S51" s="106">
        <v>0</v>
      </c>
      <c r="T51" s="106">
        <v>0</v>
      </c>
      <c r="U51" s="106">
        <v>1</v>
      </c>
      <c r="V51" s="106">
        <v>229</v>
      </c>
      <c r="W51" s="106">
        <v>230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337</v>
      </c>
      <c r="D52" s="103">
        <v>-9.1644204851751995E-2</v>
      </c>
      <c r="E52" s="102">
        <v>6</v>
      </c>
      <c r="F52" s="103" t="s">
        <v>76</v>
      </c>
      <c r="G52" s="102">
        <v>0</v>
      </c>
      <c r="H52" s="103" t="s">
        <v>76</v>
      </c>
      <c r="I52" s="102">
        <v>343</v>
      </c>
      <c r="J52" s="103">
        <v>-7.5471698113207503E-2</v>
      </c>
      <c r="K52" s="102">
        <v>2841</v>
      </c>
      <c r="L52" s="103">
        <v>-2.6387936943111701E-2</v>
      </c>
      <c r="M52" s="102">
        <v>3184</v>
      </c>
      <c r="N52" s="103">
        <v>-3.1924597141988406E-2</v>
      </c>
      <c r="O52" s="104">
        <v>6</v>
      </c>
      <c r="P52" s="107"/>
      <c r="Q52" s="101" t="s">
        <v>152</v>
      </c>
      <c r="R52" s="106">
        <v>371</v>
      </c>
      <c r="S52" s="106">
        <v>0</v>
      </c>
      <c r="T52" s="106">
        <v>0</v>
      </c>
      <c r="U52" s="106">
        <v>371</v>
      </c>
      <c r="V52" s="106">
        <v>2918</v>
      </c>
      <c r="W52" s="106">
        <v>3289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4999</v>
      </c>
      <c r="D53" s="103">
        <v>-7.7164482185711605E-2</v>
      </c>
      <c r="E53" s="102">
        <v>8816</v>
      </c>
      <c r="F53" s="103">
        <v>0.104070131496556</v>
      </c>
      <c r="G53" s="102">
        <v>0</v>
      </c>
      <c r="H53" s="103" t="s">
        <v>76</v>
      </c>
      <c r="I53" s="102">
        <v>13815</v>
      </c>
      <c r="J53" s="103">
        <v>3.0816296075212701E-2</v>
      </c>
      <c r="K53" s="102">
        <v>15290</v>
      </c>
      <c r="L53" s="103">
        <v>0.246535137779227</v>
      </c>
      <c r="M53" s="102">
        <v>29105</v>
      </c>
      <c r="N53" s="103">
        <v>0.133902134954028</v>
      </c>
      <c r="O53" s="104">
        <v>6</v>
      </c>
      <c r="P53" s="107"/>
      <c r="Q53" s="101" t="s">
        <v>152</v>
      </c>
      <c r="R53" s="106">
        <v>5417</v>
      </c>
      <c r="S53" s="106">
        <v>7985</v>
      </c>
      <c r="T53" s="106">
        <v>0</v>
      </c>
      <c r="U53" s="106">
        <v>13402</v>
      </c>
      <c r="V53" s="106">
        <v>12266</v>
      </c>
      <c r="W53" s="106">
        <v>25668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9</v>
      </c>
      <c r="D54" s="103">
        <v>8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9</v>
      </c>
      <c r="J54" s="103">
        <v>8</v>
      </c>
      <c r="K54" s="102">
        <v>252</v>
      </c>
      <c r="L54" s="103">
        <v>1.6129032258064498E-2</v>
      </c>
      <c r="M54" s="102">
        <v>261</v>
      </c>
      <c r="N54" s="103">
        <v>4.8192771084337303E-2</v>
      </c>
      <c r="O54" s="104">
        <v>6</v>
      </c>
      <c r="P54" s="107"/>
      <c r="Q54" s="101" t="s">
        <v>152</v>
      </c>
      <c r="R54" s="106">
        <v>1</v>
      </c>
      <c r="S54" s="106">
        <v>0</v>
      </c>
      <c r="T54" s="106">
        <v>0</v>
      </c>
      <c r="U54" s="106">
        <v>1</v>
      </c>
      <c r="V54" s="106">
        <v>248</v>
      </c>
      <c r="W54" s="106">
        <v>249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865</v>
      </c>
      <c r="D55" s="103">
        <v>0.136662286465177</v>
      </c>
      <c r="E55" s="102">
        <v>6</v>
      </c>
      <c r="F55" s="103">
        <v>-0.71428571428571397</v>
      </c>
      <c r="G55" s="102">
        <v>0</v>
      </c>
      <c r="H55" s="103" t="s">
        <v>76</v>
      </c>
      <c r="I55" s="102">
        <v>871</v>
      </c>
      <c r="J55" s="103">
        <v>0.11381074168798001</v>
      </c>
      <c r="K55" s="102">
        <v>1546</v>
      </c>
      <c r="L55" s="103">
        <v>-7.0354780517137699E-2</v>
      </c>
      <c r="M55" s="102">
        <v>2417</v>
      </c>
      <c r="N55" s="103">
        <v>-1.1451942740286301E-2</v>
      </c>
      <c r="O55" s="104">
        <v>6</v>
      </c>
      <c r="P55" s="107"/>
      <c r="Q55" s="101" t="s">
        <v>152</v>
      </c>
      <c r="R55" s="106">
        <v>761</v>
      </c>
      <c r="S55" s="106">
        <v>21</v>
      </c>
      <c r="T55" s="106">
        <v>0</v>
      </c>
      <c r="U55" s="106">
        <v>782</v>
      </c>
      <c r="V55" s="106">
        <v>1663</v>
      </c>
      <c r="W55" s="106">
        <v>2445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737</v>
      </c>
      <c r="D56" s="103">
        <v>736</v>
      </c>
      <c r="E56" s="102">
        <v>42</v>
      </c>
      <c r="F56" s="103" t="s">
        <v>76</v>
      </c>
      <c r="G56" s="102">
        <v>0</v>
      </c>
      <c r="H56" s="103" t="s">
        <v>76</v>
      </c>
      <c r="I56" s="102">
        <v>779</v>
      </c>
      <c r="J56" s="103">
        <v>778</v>
      </c>
      <c r="K56" s="102">
        <v>657</v>
      </c>
      <c r="L56" s="103">
        <v>0.23496240601503801</v>
      </c>
      <c r="M56" s="102">
        <v>1436</v>
      </c>
      <c r="N56" s="103">
        <v>1.69418386491557</v>
      </c>
      <c r="O56" s="104">
        <v>6</v>
      </c>
      <c r="P56" s="108"/>
      <c r="Q56" s="101" t="s">
        <v>152</v>
      </c>
      <c r="R56" s="106">
        <v>1</v>
      </c>
      <c r="S56" s="106">
        <v>0</v>
      </c>
      <c r="T56" s="106">
        <v>0</v>
      </c>
      <c r="U56" s="106">
        <v>1</v>
      </c>
      <c r="V56" s="106">
        <v>532</v>
      </c>
      <c r="W56" s="106">
        <v>533</v>
      </c>
      <c r="X56" s="101" t="s">
        <v>227</v>
      </c>
    </row>
    <row r="57" spans="1:24" ht="14.25" x14ac:dyDescent="0.2">
      <c r="A57" s="109" t="s">
        <v>228</v>
      </c>
      <c r="B57" s="110"/>
      <c r="C57" s="111">
        <v>6950</v>
      </c>
      <c r="D57" s="112">
        <v>6.0744810744810702E-2</v>
      </c>
      <c r="E57" s="111">
        <v>8871</v>
      </c>
      <c r="F57" s="112">
        <v>0.108043967024731</v>
      </c>
      <c r="G57" s="111">
        <v>0</v>
      </c>
      <c r="H57" s="112"/>
      <c r="I57" s="111">
        <v>15821</v>
      </c>
      <c r="J57" s="112">
        <v>8.6756422585519993E-2</v>
      </c>
      <c r="K57" s="111">
        <v>21292</v>
      </c>
      <c r="L57" s="112">
        <v>0.192428315412186</v>
      </c>
      <c r="M57" s="111">
        <v>37113</v>
      </c>
      <c r="N57" s="112">
        <v>0.144968223607083</v>
      </c>
      <c r="O57" s="113"/>
      <c r="P57" s="114" t="s">
        <v>209</v>
      </c>
      <c r="Q57" s="114"/>
      <c r="R57" s="115">
        <v>6552</v>
      </c>
      <c r="S57" s="115">
        <v>8006</v>
      </c>
      <c r="T57" s="115">
        <v>0</v>
      </c>
      <c r="U57" s="115">
        <v>14558</v>
      </c>
      <c r="V57" s="115">
        <v>17856</v>
      </c>
      <c r="W57" s="115">
        <v>32414</v>
      </c>
      <c r="X57" s="114"/>
    </row>
    <row r="58" spans="1:24" ht="14.25" x14ac:dyDescent="0.2">
      <c r="A58" s="109" t="s">
        <v>229</v>
      </c>
      <c r="B58" s="110"/>
      <c r="C58" s="111">
        <v>308240</v>
      </c>
      <c r="D58" s="112">
        <v>-3.4229943759497401E-2</v>
      </c>
      <c r="E58" s="111">
        <v>139382</v>
      </c>
      <c r="F58" s="112">
        <v>4.35440156926164E-2</v>
      </c>
      <c r="G58" s="111">
        <v>25023</v>
      </c>
      <c r="H58" s="112">
        <v>8.5125758889852604E-2</v>
      </c>
      <c r="I58" s="111">
        <v>472645</v>
      </c>
      <c r="J58" s="112">
        <v>-6.6121469300596293E-3</v>
      </c>
      <c r="K58" s="111">
        <v>98446</v>
      </c>
      <c r="L58" s="112">
        <v>8.6348638836472799E-2</v>
      </c>
      <c r="M58" s="111">
        <v>571091</v>
      </c>
      <c r="N58" s="112">
        <v>8.2607713113422698E-3</v>
      </c>
      <c r="O58" s="113"/>
      <c r="P58" s="114"/>
      <c r="Q58" s="114"/>
      <c r="R58" s="115">
        <v>319165</v>
      </c>
      <c r="S58" s="115">
        <v>133566</v>
      </c>
      <c r="T58" s="115">
        <v>23060</v>
      </c>
      <c r="U58" s="115">
        <v>475791</v>
      </c>
      <c r="V58" s="115">
        <v>90621</v>
      </c>
      <c r="W58" s="115">
        <v>566412</v>
      </c>
      <c r="X58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07.09.2018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2737493</v>
      </c>
      <c r="C7" s="72">
        <f>Hovedtall!$C$7</f>
        <v>2631409</v>
      </c>
      <c r="D7" s="46">
        <f>(B7-C7)/C7</f>
        <v>4.03145235119284E-2</v>
      </c>
      <c r="E7" s="45"/>
      <c r="F7" s="71">
        <f>Hovedtall!$F$7</f>
        <v>20614540</v>
      </c>
      <c r="G7" s="72">
        <f>Hovedtall!$G$7</f>
        <v>20201200</v>
      </c>
      <c r="H7" s="46">
        <f>(F7-G7)/G7</f>
        <v>2.0461160723125357E-2</v>
      </c>
      <c r="I7" s="40"/>
      <c r="J7" s="41"/>
    </row>
    <row r="8" spans="1:17" ht="15" customHeight="1" x14ac:dyDescent="0.25">
      <c r="A8" s="89" t="s">
        <v>33</v>
      </c>
      <c r="B8" s="16">
        <f>SUM(B9:B10)</f>
        <v>2269909</v>
      </c>
      <c r="C8" s="17">
        <f>SUM(C9:C10)</f>
        <v>2194528</v>
      </c>
      <c r="D8" s="34">
        <f>(B8-C8)/C8</f>
        <v>3.4349527552166116E-2</v>
      </c>
      <c r="E8" s="45"/>
      <c r="F8" s="16">
        <f>SUM(F9:F10)</f>
        <v>15440040</v>
      </c>
      <c r="G8" s="17">
        <f>SUM(G9:G10)</f>
        <v>14900787</v>
      </c>
      <c r="H8" s="34">
        <f>(F8-G8)/G8</f>
        <v>3.6189565020961642E-2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2011731</v>
      </c>
      <c r="C9" s="74">
        <f>Hovedtall!$C$9</f>
        <v>1942777</v>
      </c>
      <c r="D9" s="18">
        <f>(B9-C9)/C9</f>
        <v>3.5492493477120635E-2</v>
      </c>
      <c r="E9" s="45"/>
      <c r="F9" s="73">
        <f>Hovedtall!$F$9</f>
        <v>14037957</v>
      </c>
      <c r="G9" s="74">
        <f>Hovedtall!$G$9</f>
        <v>13495885</v>
      </c>
      <c r="H9" s="18">
        <f>(F9-G9)/G9</f>
        <v>4.0165724589384097E-2</v>
      </c>
      <c r="J9" s="41"/>
    </row>
    <row r="10" spans="1:17" ht="15" customHeight="1" x14ac:dyDescent="0.25">
      <c r="A10" s="90" t="s">
        <v>35</v>
      </c>
      <c r="B10" s="73">
        <f>Hovedtall!$B$10</f>
        <v>258178</v>
      </c>
      <c r="C10" s="74">
        <f>Hovedtall!$C$10</f>
        <v>251751</v>
      </c>
      <c r="D10" s="18">
        <f>(B10-C10)/C10</f>
        <v>2.5529193528526204E-2</v>
      </c>
      <c r="E10" s="45"/>
      <c r="F10" s="73">
        <f>Hovedtall!$F$10</f>
        <v>1402083</v>
      </c>
      <c r="G10" s="74">
        <f>Hovedtall!$G$10</f>
        <v>1404902</v>
      </c>
      <c r="H10" s="18">
        <f>(F10-G10)/G10</f>
        <v>-2.0065456522946083E-3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50071</v>
      </c>
      <c r="C12" s="76">
        <f>Hovedtall!$C$12</f>
        <v>42452</v>
      </c>
      <c r="D12" s="44">
        <f>(B12-C12)/C12</f>
        <v>0.17947328747762178</v>
      </c>
      <c r="E12" s="45"/>
      <c r="F12" s="75">
        <f>Hovedtall!$F$12</f>
        <v>340438</v>
      </c>
      <c r="G12" s="76">
        <f>Hovedtall!$G$12</f>
        <v>313807</v>
      </c>
      <c r="H12" s="44">
        <f>(F12-G12)/G12</f>
        <v>8.4864263703486542E-2</v>
      </c>
      <c r="J12" s="41"/>
    </row>
    <row r="13" spans="1:17" ht="15" customHeight="1" x14ac:dyDescent="0.25">
      <c r="A13" s="89" t="s">
        <v>19</v>
      </c>
      <c r="B13" s="16">
        <f>B7+B8+B12</f>
        <v>5057473</v>
      </c>
      <c r="C13" s="17">
        <f>C7+C8+C12</f>
        <v>4868389</v>
      </c>
      <c r="D13" s="34">
        <f>(B13-C13)/C13</f>
        <v>3.8839131384119062E-2</v>
      </c>
      <c r="E13" s="45"/>
      <c r="F13" s="16">
        <f>F7+F8+F12</f>
        <v>36395018</v>
      </c>
      <c r="G13" s="17">
        <f>G7+G8+G12</f>
        <v>35415794</v>
      </c>
      <c r="H13" s="34">
        <f>(F13-G13)/G13</f>
        <v>2.764935892726279E-2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39220</v>
      </c>
      <c r="C17" s="15">
        <f>SUM(C18:C20)</f>
        <v>40873</v>
      </c>
      <c r="D17" s="46">
        <f>(B17-C17)/C17</f>
        <v>-4.044234580285274E-2</v>
      </c>
      <c r="E17" s="19"/>
      <c r="F17" s="14">
        <f>SUM(F18:F20)</f>
        <v>301290</v>
      </c>
      <c r="G17" s="15">
        <f>SUM(G18:G20)</f>
        <v>313071</v>
      </c>
      <c r="H17" s="46">
        <f>(F17-G17)/G17</f>
        <v>-3.763044165700432E-2</v>
      </c>
      <c r="J17" s="43"/>
    </row>
    <row r="18" spans="1:10" ht="15" customHeight="1" x14ac:dyDescent="0.25">
      <c r="A18" s="90" t="s">
        <v>34</v>
      </c>
      <c r="B18" s="73">
        <f>Hovedtall!$B$18</f>
        <v>38033</v>
      </c>
      <c r="C18" s="74">
        <f>Hovedtall!$C$18</f>
        <v>39088</v>
      </c>
      <c r="D18" s="18">
        <f t="shared" ref="D18:D31" si="0">(B18-C18)/C18</f>
        <v>-2.6990380679492429E-2</v>
      </c>
      <c r="E18" s="19"/>
      <c r="F18" s="73">
        <f>Hovedtall!$F$18</f>
        <v>293114</v>
      </c>
      <c r="G18" s="74">
        <f>Hovedtall!$G$18</f>
        <v>301377</v>
      </c>
      <c r="H18" s="18">
        <f t="shared" ref="H18:H31" si="1">(F18-G18)/G18</f>
        <v>-2.7417487067692623E-2</v>
      </c>
      <c r="J18" s="41"/>
    </row>
    <row r="19" spans="1:10" ht="15" customHeight="1" x14ac:dyDescent="0.25">
      <c r="A19" s="90" t="s">
        <v>35</v>
      </c>
      <c r="B19" s="73">
        <f>Hovedtall!$B$19</f>
        <v>608</v>
      </c>
      <c r="C19" s="74">
        <f>Hovedtall!$C$19</f>
        <v>559</v>
      </c>
      <c r="D19" s="18">
        <f t="shared" si="0"/>
        <v>8.7656529516994638E-2</v>
      </c>
      <c r="E19" s="19"/>
      <c r="F19" s="73">
        <f>Hovedtall!$F$19</f>
        <v>3494</v>
      </c>
      <c r="G19" s="74">
        <f>Hovedtall!$G$19</f>
        <v>3215</v>
      </c>
      <c r="H19" s="18">
        <f t="shared" si="1"/>
        <v>8.6780715396578542E-2</v>
      </c>
      <c r="J19" s="41"/>
    </row>
    <row r="20" spans="1:10" ht="15" customHeight="1" x14ac:dyDescent="0.25">
      <c r="A20" s="90" t="s">
        <v>36</v>
      </c>
      <c r="B20" s="73">
        <f>Hovedtall!$B$20</f>
        <v>579</v>
      </c>
      <c r="C20" s="74">
        <f>Hovedtall!$C$20</f>
        <v>1226</v>
      </c>
      <c r="D20" s="18">
        <f t="shared" si="0"/>
        <v>-0.52773246329526913</v>
      </c>
      <c r="E20" s="19"/>
      <c r="F20" s="73">
        <f>Hovedtall!$F$20</f>
        <v>4682</v>
      </c>
      <c r="G20" s="74">
        <f>Hovedtall!$G$20</f>
        <v>8479</v>
      </c>
      <c r="H20" s="18">
        <f t="shared" si="1"/>
        <v>-0.44781224200967096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18934</v>
      </c>
      <c r="C22" s="17">
        <f>SUM(C23:C25)</f>
        <v>17813</v>
      </c>
      <c r="D22" s="34">
        <f t="shared" si="0"/>
        <v>6.2931566833211702E-2</v>
      </c>
      <c r="E22" s="19"/>
      <c r="F22" s="16">
        <f>SUM(F23:F25)</f>
        <v>130511</v>
      </c>
      <c r="G22" s="17">
        <f>SUM(G23:G25)</f>
        <v>125560</v>
      </c>
      <c r="H22" s="34">
        <f t="shared" si="1"/>
        <v>3.9431347562918127E-2</v>
      </c>
      <c r="J22" s="41"/>
    </row>
    <row r="23" spans="1:10" ht="15" customHeight="1" x14ac:dyDescent="0.25">
      <c r="A23" s="90" t="s">
        <v>34</v>
      </c>
      <c r="B23" s="73">
        <f>Hovedtall!$B$23</f>
        <v>16174</v>
      </c>
      <c r="C23" s="74">
        <f>Hovedtall!$C$23</f>
        <v>15421</v>
      </c>
      <c r="D23" s="18">
        <f t="shared" si="0"/>
        <v>4.8829518189481877E-2</v>
      </c>
      <c r="E23" s="19"/>
      <c r="F23" s="73">
        <f>Hovedtall!$F$23</f>
        <v>114997</v>
      </c>
      <c r="G23" s="74">
        <f>Hovedtall!$G$23</f>
        <v>111467</v>
      </c>
      <c r="H23" s="18">
        <f t="shared" si="1"/>
        <v>3.166856558443306E-2</v>
      </c>
      <c r="J23" s="41"/>
    </row>
    <row r="24" spans="1:10" ht="15" customHeight="1" x14ac:dyDescent="0.25">
      <c r="A24" s="90" t="s">
        <v>35</v>
      </c>
      <c r="B24" s="73">
        <f>Hovedtall!$B$24</f>
        <v>2159</v>
      </c>
      <c r="C24" s="74">
        <f>Hovedtall!$C$24</f>
        <v>1869</v>
      </c>
      <c r="D24" s="18">
        <f t="shared" si="0"/>
        <v>0.15516318887105404</v>
      </c>
      <c r="E24" s="19"/>
      <c r="F24" s="73">
        <f>Hovedtall!$F$24</f>
        <v>11342</v>
      </c>
      <c r="G24" s="74">
        <f>Hovedtall!$G$24</f>
        <v>10412</v>
      </c>
      <c r="H24" s="18">
        <f t="shared" si="1"/>
        <v>8.9320015366884359E-2</v>
      </c>
      <c r="J24" s="41"/>
    </row>
    <row r="25" spans="1:10" ht="15" customHeight="1" x14ac:dyDescent="0.25">
      <c r="A25" s="90" t="s">
        <v>36</v>
      </c>
      <c r="B25" s="73">
        <f>Hovedtall!$B$25</f>
        <v>601</v>
      </c>
      <c r="C25" s="74">
        <f>Hovedtall!$C$25</f>
        <v>523</v>
      </c>
      <c r="D25" s="18">
        <f t="shared" si="0"/>
        <v>0.14913957934990441</v>
      </c>
      <c r="E25" s="19"/>
      <c r="F25" s="73">
        <f>Hovedtall!$F$25</f>
        <v>4172</v>
      </c>
      <c r="G25" s="74">
        <f>Hovedtall!$G$25</f>
        <v>3681</v>
      </c>
      <c r="H25" s="18">
        <f t="shared" si="1"/>
        <v>0.13338766639500135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3651</v>
      </c>
      <c r="C27" s="76">
        <f>Hovedtall!$C$27</f>
        <v>3233</v>
      </c>
      <c r="D27" s="34">
        <f t="shared" si="0"/>
        <v>0.12929167955459325</v>
      </c>
      <c r="E27" s="19"/>
      <c r="F27" s="77">
        <f>Hovedtall!$F$27</f>
        <v>25023</v>
      </c>
      <c r="G27" s="78">
        <f>Hovedtall!$G$27</f>
        <v>23060</v>
      </c>
      <c r="H27" s="34">
        <f>(F27-G27)/G27</f>
        <v>8.5125758889852562E-2</v>
      </c>
      <c r="J27" s="41"/>
    </row>
    <row r="28" spans="1:10" ht="15" customHeight="1" x14ac:dyDescent="0.25">
      <c r="A28" s="89" t="s">
        <v>19</v>
      </c>
      <c r="B28" s="16">
        <f>B22+B17+B27</f>
        <v>61805</v>
      </c>
      <c r="C28" s="17">
        <f>C22+C17+C27</f>
        <v>61919</v>
      </c>
      <c r="D28" s="34">
        <f t="shared" si="0"/>
        <v>-1.8411150050872914E-3</v>
      </c>
      <c r="E28" s="19"/>
      <c r="F28" s="16">
        <f>F22+F17+F27</f>
        <v>456824</v>
      </c>
      <c r="G28" s="17">
        <f>G22+G17+G27</f>
        <v>461691</v>
      </c>
      <c r="H28" s="34">
        <f>(F28-G28)/G28</f>
        <v>-1.0541682640553964E-2</v>
      </c>
      <c r="J28" s="41"/>
    </row>
    <row r="29" spans="1:10" ht="15" customHeight="1" x14ac:dyDescent="0.25">
      <c r="A29" s="89" t="s">
        <v>24</v>
      </c>
      <c r="B29" s="75">
        <f>Hovedtall!$B$29</f>
        <v>10295</v>
      </c>
      <c r="C29" s="76">
        <f>Hovedtall!$C$29</f>
        <v>10793</v>
      </c>
      <c r="D29" s="18">
        <f>(B29-C29)/C29</f>
        <v>-4.6141017326044656E-2</v>
      </c>
      <c r="E29" s="19"/>
      <c r="F29" s="75">
        <f>Hovedtall!$F$29</f>
        <v>77154</v>
      </c>
      <c r="G29" s="76">
        <f>Hovedtall!$G$29</f>
        <v>72878</v>
      </c>
      <c r="H29" s="18">
        <f>(F29-G29)/G29</f>
        <v>5.8673399379785392E-2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72100</v>
      </c>
      <c r="C31" s="17">
        <f>SUM(C28:C29)</f>
        <v>72712</v>
      </c>
      <c r="D31" s="34">
        <f t="shared" si="0"/>
        <v>-8.4167675211794472E-3</v>
      </c>
      <c r="E31" s="19"/>
      <c r="F31" s="16">
        <f>SUM(F28:F29)</f>
        <v>533978</v>
      </c>
      <c r="G31" s="17">
        <f>SUM(G28:G29)</f>
        <v>534569</v>
      </c>
      <c r="H31" s="34">
        <f t="shared" si="1"/>
        <v>-1.1055635474559878E-3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3" sqref="G13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>
        <v>5057473</v>
      </c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>
        <v>61805</v>
      </c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DD0AD39-57C1-496E-9935-211E31D9D64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2018-07-10T09:17:27Z</cp:lastPrinted>
  <dcterms:created xsi:type="dcterms:W3CDTF">2000-12-05T13:34:37Z</dcterms:created>
  <dcterms:modified xsi:type="dcterms:W3CDTF">2018-09-07T09:22:08Z</dcterms:modified>
</cp:coreProperties>
</file>