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<sst xmlns="http://schemas.openxmlformats.org/spreadsheetml/2006/main" count="1220" uniqueCount="261">
  <si>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</si>
  <si>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</si>
  <si>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</si>
  <si>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</si>
  <si>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</si>
  <si>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</si>
  <si>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</si>
  <si>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</si>
  <si>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</si>
  <si>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</si>
  <si>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</si>
  <si>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</si>
  <si>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</si>
  <si>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</si>
  <si>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</si>
  <si>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</si>
  <si>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</si>
  <si>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</si>
  <si>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</si>
  <si>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</si>
  <si>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</si>
  <si>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</si>
  <si>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</si>
  <si>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</si>
  <si>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</si>
  <si>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</si>
  <si>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</si>
  <si>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</si>
  <si>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</si>
  <si>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</si>
  <si>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</si>
  <si>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</si>
  <si>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</si>
  <si>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</si>
  <si>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</si>
  <si>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</si>
  <si>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</si>
  <si>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</si>
  <si>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</si>
  <si>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</si>
  <si>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</si>
  <si>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</si>
  <si>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</si>
  <si>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</si>
  <si>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Dato 09.05.2018</t>
  </si>
  <si>
    <t>April</t>
  </si>
  <si>
    <t>April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</si>
  <si>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</si>
  <si>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</si>
  <si>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</si>
  <si>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</si>
  <si>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</si>
  <si>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</si>
  <si>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</si>
  <si>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</si>
  <si>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</si>
  <si>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</si>
  <si>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</si>
  <si>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</si>
  <si>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</si>
  <si>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</si>
  <si>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</si>
  <si>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</si>
  <si>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</si>
  <si>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</si>
  <si>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</si>
  <si>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</si>
  <si>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</si>
  <si>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</si>
  <si>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</si>
  <si>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</si>
  <si>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</si>
  <si>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</si>
  <si>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</si>
  <si>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</si>
  <si>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</si>
  <si>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</si>
  <si>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</si>
  <si>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</si>
  <si>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</si>
  <si>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</si>
  <si>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</si>
  <si>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</si>
  <si>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</si>
  <si>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</si>
  <si>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</si>
  <si>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</si>
  <si>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</si>
  <si>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</si>
  <si>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</si>
  <si>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</si>
  <si>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</si>
  <si>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</si>
  <si>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</si>
  <si>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</si>
  <si>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</si>
  <si>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</si>
  <si>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</si>
  <si>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</si>
  <si>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</si>
  <si>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</si>
  <si>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</si>
  <si>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</si>
  <si>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</si>
  <si>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</si>
  <si>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</si>
  <si>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</si>
  <si>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</si>
  <si>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</si>
  <si>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</si>
  <si>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</si>
  <si>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</si>
  <si>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</si>
  <si>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</si>
  <si>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</si>
  <si>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</si>
  <si>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</si>
  <si>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</si>
  <si>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</si>
  <si>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</si>
  <si>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</si>
  <si>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</si>
  <si>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</si>
  <si>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</si>
  <si>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</si>
  <si>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</si>
  <si>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</si>
  <si>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</si>
  <si>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</si>
  <si>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</si>
  <si>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</si>
  <si>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</si>
  <si>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</si>
  <si>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</si>
  <si>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</si>
  <si>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</si>
  <si>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</si>
  <si>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</si>
  <si>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</si>
  <si>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</si>
  <si>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</si>
  <si>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</si>
  <si>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</si>
  <si>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</si>
  <si>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</si>
  <si>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</si>
  <si>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</si>
  <si>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</si>
  <si>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</si>
  <si>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</si>
  <si>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</si>
  <si>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</si>
  <si>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</si>
  <si>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</si>
  <si>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</si>
  <si>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</si>
  <si>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</si>
  <si>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</si>
  <si>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</si>
  <si>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</si>
  <si>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</si>
  <si>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</si>
  <si>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</si>
  <si>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</si>
  <si>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</si>
  <si>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</si>
  <si>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</si>
  <si>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</si>
  <si>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</si>
  <si>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</si>
  <si>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</si>
  <si>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</si>
  <si>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</si>
  <si>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</si>
  <si>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</si>
  <si>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</si>
  <si>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</si>
  <si>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</si>
  <si>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</si>
  <si>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</si>
  <si>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</si>
  <si>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</si>
  <si>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</si>
  <si>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</si>
  <si>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</si>
  <si>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</si>
  <si>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</si>
  <si>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</si>
  <si>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</si>
  <si>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</si>
  <si>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</si>
  <si>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</si>
  <si>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</si>
  <si>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</si>
  <si>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</si>
  <si>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</si>
  <si>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</si>
  <si>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</si>
  <si>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</si>
  <si>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</si>
  <si>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</si>
  <si>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</si>
  <si>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</si>
  <si>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</si>
  <si>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</si>
  <si>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</si>
  <si>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</si>
  <si>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</si>
  <si>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</si>
  <si>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</si>
  <si>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</si>
  <si>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</si>
  <si>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</si>
  <si>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</si>
  <si>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</si>
  <si>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</si>
  <si>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</si>
  <si>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</si>
  <si>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</si>
  <si>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</si>
  <si>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</si>
  <si>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</si>
  <si>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</si>
  <si>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</si>
  <si>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</si>
  <si>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</si>
  <si>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</si>
  <si>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</si>
  <si>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</si>
  <si>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</si>
  <si>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</si>
  <si>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</si>
  <si>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</si>
  <si>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April 2018 - Flybevegelser hittil i år</t>
  </si>
  <si>
    <t>Passasjerer inkl. spedbarn - April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</si>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</sst>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63728"/>
        <c:axId val="229364120"/>
      </c:lineChart>
      <c:catAx>
        <c:axId val="22936372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9364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36412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936372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64512"/>
        <c:axId val="500240480"/>
      </c:lineChart>
      <c:catAx>
        <c:axId val="2293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024048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0024048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93645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41264"/>
        <c:axId val="500241656"/>
      </c:lineChart>
      <c:catAx>
        <c:axId val="5002412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0241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02416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02412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191616"/>
        <c:axId val="500244008"/>
      </c:lineChart>
      <c:catAx>
        <c:axId val="10719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024400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0024400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719161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2714036</v>
      </c>
      <c r="C7" s="62">
        <v>2417905</v>
      </c>
      <c r="D7" s="46">
        <f>(B7-C7)/C7</f>
        <v>0.12247420804374035</v>
      </c>
      <c r="E7" s="45"/>
      <c r="F7" s="61">
        <v>9899902</v>
      </c>
      <c r="G7" s="62">
        <v>9682900</v>
      </c>
      <c r="H7" s="46">
        <f>(F7-G7)/G7</f>
        <v>2.2410847989755137E-2</v>
      </c>
      <c r="I7" s="40"/>
      <c r="J7" s="41"/>
    </row>
    <row r="8" spans="1:17" ht="15" customHeight="1" x14ac:dyDescent="0.25">
      <c r="A8" s="89" t="s">
        <v>16</v>
      </c>
      <c r="B8" s="16">
        <f>SUM(B9:B10)</f>
        <v>1728213</v>
      </c>
      <c r="C8" s="17">
        <f>SUM(C9:C10)</f>
        <v>1718461</v>
      </c>
      <c r="D8" s="34">
        <f>(B8-C8)/C8</f>
        <v>5.6748451085011529E-3</v>
      </c>
      <c r="E8" s="45"/>
      <c r="F8" s="16">
        <f>SUM(F9:F10)</f>
        <v>6238654</v>
      </c>
      <c r="G8" s="17">
        <f>SUM(G9:G10)</f>
        <v>6029641</v>
      </c>
      <c r="H8" s="34">
        <f>(F8-G8)/G8</f>
        <v>3.4664252813724733E-2</v>
      </c>
      <c r="I8" s="40"/>
      <c r="J8" s="41"/>
    </row>
    <row r="9" spans="1:17" ht="15" customHeight="1" x14ac:dyDescent="0.25">
      <c r="A9" s="90" t="s">
        <v>17</v>
      </c>
      <c r="B9" s="63">
        <v>1666473</v>
      </c>
      <c r="C9" s="64">
        <v>1628404</v>
      </c>
      <c r="D9" s="18">
        <f>(B9-C9)/C9</f>
        <v>2.3378105187656133E-2</v>
      </c>
      <c r="E9" s="45"/>
      <c r="F9" s="63">
        <v>5896969</v>
      </c>
      <c r="G9" s="64">
        <v>5633764</v>
      </c>
      <c r="H9" s="18">
        <f>(F9-G9)/G9</f>
        <v>4.6719209395352734E-2</v>
      </c>
      <c r="J9" s="41"/>
    </row>
    <row r="10" spans="1:17" ht="15" customHeight="1" x14ac:dyDescent="0.25">
      <c r="A10" s="90" t="s">
        <v>18</v>
      </c>
      <c r="B10" s="63">
        <v>61740</v>
      </c>
      <c r="C10" s="64">
        <v>90057</v>
      </c>
      <c r="D10" s="18">
        <f>(B10-C10)/C10</f>
        <v>-0.31443419167860354</v>
      </c>
      <c r="E10" s="45"/>
      <c r="F10" s="63">
        <v>341685</v>
      </c>
      <c r="G10" s="64">
        <v>395877</v>
      </c>
      <c r="H10" s="18">
        <f>(F10-G10)/G10</f>
        <v>-0.13689100402397714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39789</v>
      </c>
      <c r="C12" s="66">
        <v>36550</v>
      </c>
      <c r="D12" s="44">
        <f>(B12-C12)/C12</f>
        <v>8.8618331053351568E-2</v>
      </c>
      <c r="E12" s="45"/>
      <c r="F12" s="65">
        <v>152152</v>
      </c>
      <c r="G12" s="66">
        <v>149032</v>
      </c>
      <c r="H12" s="44">
        <f>(F12-G12)/G12</f>
        <v>2.09351011863224E-2</v>
      </c>
      <c r="J12" s="41"/>
    </row>
    <row r="13" spans="1:17" ht="15" customHeight="1" x14ac:dyDescent="0.25">
      <c r="A13" s="89" t="s">
        <v>19</v>
      </c>
      <c r="B13" s="16">
        <f>B7+B8+B12</f>
        <v>4482038</v>
      </c>
      <c r="C13" s="17">
        <f>C7+C8+C12</f>
        <v>4172916</v>
      </c>
      <c r="D13" s="34">
        <f>(B13-C13)/C13</f>
        <v>7.4078174590622006E-2</v>
      </c>
      <c r="E13" s="45"/>
      <c r="F13" s="16">
        <f>F7+F8+F12</f>
        <v>16290708</v>
      </c>
      <c r="G13" s="17">
        <f>G7+G8+G12</f>
        <v>15861573</v>
      </c>
      <c r="H13" s="34">
        <f>(F13-G13)/G13</f>
        <v>2.7055008983030877E-2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40516</v>
      </c>
      <c r="C17" s="14">
        <f>SUM(C18:C20)</f>
        <v>36199</v>
      </c>
      <c r="D17" s="46">
        <f>(B17-C17)/C17</f>
        <v>0.11925743805077488</v>
      </c>
      <c r="E17" s="19"/>
      <c r="F17" s="14">
        <f>SUM(F18:F20)</f>
        <v>151571</v>
      </c>
      <c r="G17" s="15">
        <f>SUM(G18:G20)</f>
        <v>155226</v>
      </c>
      <c r="H17" s="46">
        <f>(F17-G17)/G17</f>
        <v>-2.3546313117647818E-2</v>
      </c>
      <c r="J17" s="43"/>
    </row>
    <row r="18" spans="1:10" ht="15" customHeight="1" x14ac:dyDescent="0.25">
      <c r="A18" s="90" t="s">
        <v>17</v>
      </c>
      <c r="B18" s="63">
        <v>39479</v>
      </c>
      <c r="C18" s="64">
        <v>35059</v>
      </c>
      <c r="D18" s="18">
        <f t="shared" ref="D18:D31" si="0">(B18-C18)/C18</f>
        <v>0.12607319090675717</v>
      </c>
      <c r="E18" s="19"/>
      <c r="F18" s="63">
        <v>147910</v>
      </c>
      <c r="G18" s="64">
        <v>150104</v>
      </c>
      <c r="H18" s="18">
        <f t="shared" ref="H18:H31" si="1">(F18-G18)/G18</f>
        <v>-1.4616532537440708E-2</v>
      </c>
      <c r="J18" s="41"/>
    </row>
    <row r="19" spans="1:10" ht="15" customHeight="1" x14ac:dyDescent="0.25">
      <c r="A19" s="90" t="s">
        <v>18</v>
      </c>
      <c r="B19" s="63">
        <v>433</v>
      </c>
      <c r="C19" s="64">
        <v>285</v>
      </c>
      <c r="D19" s="18">
        <f t="shared" si="0"/>
        <v>0.51929824561403504</v>
      </c>
      <c r="E19" s="19"/>
      <c r="F19" s="63">
        <v>1181</v>
      </c>
      <c r="G19" s="64">
        <v>999</v>
      </c>
      <c r="H19" s="18">
        <f t="shared" si="1"/>
        <v>0.18218218218218218</v>
      </c>
      <c r="J19" s="41"/>
    </row>
    <row r="20" spans="1:10" ht="15" customHeight="1" x14ac:dyDescent="0.25">
      <c r="A20" s="90" t="s">
        <v>20</v>
      </c>
      <c r="B20" s="63">
        <v>604</v>
      </c>
      <c r="C20" s="64">
        <v>855</v>
      </c>
      <c r="D20" s="18">
        <f t="shared" si="0"/>
        <v>-0.29356725146198831</v>
      </c>
      <c r="E20" s="19"/>
      <c r="F20" s="63">
        <v>2480</v>
      </c>
      <c r="G20" s="64">
        <v>4123</v>
      </c>
      <c r="H20" s="18">
        <f t="shared" si="1"/>
        <v>-0.39849624060150374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15802</v>
      </c>
      <c r="C22" s="17">
        <f>SUM(C23:C25)</f>
        <v>14870</v>
      </c>
      <c r="D22" s="34">
        <f t="shared" si="0"/>
        <v>6.2676529926025557E-2</v>
      </c>
      <c r="E22" s="19"/>
      <c r="F22" s="16">
        <f>SUM(F23:F25)</f>
        <v>56491</v>
      </c>
      <c r="G22" s="17">
        <f>SUM(G23:G25)</f>
        <v>54600</v>
      </c>
      <c r="H22" s="34">
        <f t="shared" si="1"/>
        <v>3.4633699633699631E-2</v>
      </c>
      <c r="J22" s="41"/>
    </row>
    <row r="23" spans="1:10" ht="15" customHeight="1" x14ac:dyDescent="0.25">
      <c r="A23" s="90" t="s">
        <v>17</v>
      </c>
      <c r="B23" s="63">
        <v>14566</v>
      </c>
      <c r="C23" s="64">
        <v>13747</v>
      </c>
      <c r="D23" s="18">
        <f t="shared" si="0"/>
        <v>5.9576634902160475E-2</v>
      </c>
      <c r="E23" s="19"/>
      <c r="F23" s="63">
        <v>51390</v>
      </c>
      <c r="G23" s="64">
        <v>49827</v>
      </c>
      <c r="H23" s="18">
        <f t="shared" si="1"/>
        <v>3.1368535131555179E-2</v>
      </c>
      <c r="J23" s="41"/>
    </row>
    <row r="24" spans="1:10" ht="15" customHeight="1" x14ac:dyDescent="0.25">
      <c r="A24" s="90" t="s">
        <v>18</v>
      </c>
      <c r="B24" s="63">
        <v>762</v>
      </c>
      <c r="C24" s="64">
        <v>726</v>
      </c>
      <c r="D24" s="18">
        <f t="shared" si="0"/>
        <v>4.9586776859504134E-2</v>
      </c>
      <c r="E24" s="19"/>
      <c r="F24" s="63">
        <v>3123</v>
      </c>
      <c r="G24" s="64">
        <v>3012</v>
      </c>
      <c r="H24" s="18">
        <f t="shared" si="1"/>
        <v>3.6852589641434265E-2</v>
      </c>
      <c r="J24" s="41"/>
    </row>
    <row r="25" spans="1:10" ht="15" customHeight="1" x14ac:dyDescent="0.25">
      <c r="A25" s="90" t="s">
        <v>20</v>
      </c>
      <c r="B25" s="63">
        <v>474</v>
      </c>
      <c r="C25" s="64">
        <v>397</v>
      </c>
      <c r="D25" s="18">
        <f t="shared" si="0"/>
        <v>0.19395465994962216</v>
      </c>
      <c r="E25" s="19"/>
      <c r="F25" s="63">
        <v>1978</v>
      </c>
      <c r="G25" s="64">
        <v>1761</v>
      </c>
      <c r="H25" s="18">
        <f t="shared" si="1"/>
        <v>0.12322544009085747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2899</v>
      </c>
      <c r="C27" s="66">
        <v>2700</v>
      </c>
      <c r="D27" s="34">
        <f t="shared" si="0"/>
        <v>7.3703703703703702E-2</v>
      </c>
      <c r="E27" s="19"/>
      <c r="F27" s="67">
        <v>11278</v>
      </c>
      <c r="G27" s="68">
        <v>10924</v>
      </c>
      <c r="H27" s="34">
        <f>(F27-G27)/G27</f>
        <v>3.2405712193335774E-2</v>
      </c>
      <c r="J27" s="41"/>
    </row>
    <row r="28" spans="1:10" ht="15" customHeight="1" x14ac:dyDescent="0.25">
      <c r="A28" s="89" t="s">
        <v>19</v>
      </c>
      <c r="B28" s="16">
        <f>B22+B17+B27</f>
        <v>59217</v>
      </c>
      <c r="C28" s="17">
        <f>C22+C17+C27</f>
        <v>53769</v>
      </c>
      <c r="D28" s="34">
        <f t="shared" si="0"/>
        <v>0.10132232327177369</v>
      </c>
      <c r="E28" s="19"/>
      <c r="F28" s="16">
        <f>F22+F17+F27</f>
        <v>219340</v>
      </c>
      <c r="G28" s="17">
        <f>G22+G17+G27</f>
        <v>220750</v>
      </c>
      <c r="H28" s="34">
        <f>(F28-G28)/G28</f>
        <v>-6.3873159682899206E-3</v>
      </c>
      <c r="J28" s="41"/>
    </row>
    <row r="29" spans="1:10" ht="15" customHeight="1" x14ac:dyDescent="0.25">
      <c r="A29" s="89" t="s">
        <v>24</v>
      </c>
      <c r="B29" s="65">
        <v>9429</v>
      </c>
      <c r="C29" s="66">
        <v>8404</v>
      </c>
      <c r="D29" s="34">
        <f>(B29-C29)/C29</f>
        <v>0.12196573060447406</v>
      </c>
      <c r="E29" s="19"/>
      <c r="F29" s="65">
        <v>32231</v>
      </c>
      <c r="G29" s="66">
        <v>29496</v>
      </c>
      <c r="H29" s="34">
        <f>(F29-G29)/G29</f>
        <v>9.2724437211825328E-2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68646</v>
      </c>
      <c r="C31" s="17">
        <f>SUM(C28:C29)</f>
        <v>62173</v>
      </c>
      <c r="D31" s="34">
        <f t="shared" si="0"/>
        <v>0.10411271773921156</v>
      </c>
      <c r="E31" s="19"/>
      <c r="F31" s="16">
        <f>SUM(F28:F29)</f>
        <v>251571</v>
      </c>
      <c r="G31" s="17">
        <f>SUM(G28:G29)</f>
        <v>250246</v>
      </c>
      <c r="H31" s="34">
        <f t="shared" si="1"/>
        <v>5.2947899267121153E-3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234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0" t="s">
        <v>60</v>
      </c>
      <c r="S4" s="100" t="s">
        <v>62</v>
      </c>
      <c r="T4" s="100" t="s">
        <v>248</v>
      </c>
      <c r="U4" s="100" t="s">
        <v>249</v>
      </c>
      <c r="V4" s="100" t="s">
        <v>250</v>
      </c>
      <c r="W4" s="100" t="s">
        <v>251</v>
      </c>
      <c r="X4" s="100" t="s">
        <v>252</v>
      </c>
      <c r="Y4" s="100" t="s">
        <v>253</v>
      </c>
      <c r="Z4" s="100" t="s">
        <v>65</v>
      </c>
      <c r="AA4" s="100" t="s">
        <v>254</v>
      </c>
      <c r="AB4" s="100" t="s">
        <v>255</v>
      </c>
      <c r="AC4" s="100" t="s">
        <v>68</v>
      </c>
      <c r="AD4" s="100" t="s">
        <v>69</v>
      </c>
      <c r="AE4" s="100" t="s">
        <v>256</v>
      </c>
      <c r="AF4" s="100" t="s">
        <v>257</v>
      </c>
      <c r="AG4" s="100" t="s">
        <v>61</v>
      </c>
    </row>
    <row r="5" spans="1:33" ht="14.25" x14ac:dyDescent="0.2">
      <c r="A5" s="101" t="s">
        <v>70</v>
      </c>
      <c r="B5" s="101" t="s">
        <v>71</v>
      </c>
      <c r="C5" s="102">
        <v>30426</v>
      </c>
      <c r="D5" s="102">
        <v>1356</v>
      </c>
      <c r="E5" s="102">
        <v>31782</v>
      </c>
      <c r="F5" s="103">
        <v>0.165371076562042</v>
      </c>
      <c r="G5" s="102">
        <v>174</v>
      </c>
      <c r="H5" s="102">
        <v>0</v>
      </c>
      <c r="I5" s="102">
        <v>174</v>
      </c>
      <c r="J5" s="116">
        <v>0</v>
      </c>
      <c r="K5" s="106">
        <v>0</v>
      </c>
      <c r="L5" s="103">
        <v>0</v>
      </c>
      <c r="M5" s="106">
        <v>31956</v>
      </c>
      <c r="N5" s="103">
        <v>0.17175124669991201</v>
      </c>
      <c r="O5" s="106">
        <v>680</v>
      </c>
      <c r="P5" s="106">
        <v>32636</v>
      </c>
      <c r="Q5" s="117">
        <v>0.17264920412489698</v>
      </c>
      <c r="R5" s="104">
        <v>4</v>
      </c>
      <c r="S5" s="101" t="s">
        <v>73</v>
      </c>
      <c r="T5" s="106">
        <v>25944</v>
      </c>
      <c r="U5" s="106">
        <v>27272</v>
      </c>
      <c r="V5" s="106">
        <v>1328</v>
      </c>
      <c r="W5" s="106">
        <v>0</v>
      </c>
      <c r="X5" s="106">
        <v>0</v>
      </c>
      <c r="Y5" s="106">
        <v>0</v>
      </c>
      <c r="Z5" s="106">
        <v>0</v>
      </c>
      <c r="AA5" s="106">
        <v>559</v>
      </c>
      <c r="AB5" s="106">
        <v>27272</v>
      </c>
      <c r="AC5" s="106">
        <v>27831</v>
      </c>
      <c r="AD5" s="101" t="s">
        <v>74</v>
      </c>
      <c r="AE5" s="106">
        <v>4036</v>
      </c>
      <c r="AF5" s="106">
        <v>8</v>
      </c>
      <c r="AG5" s="105" t="s">
        <v>73</v>
      </c>
    </row>
    <row r="6" spans="1:33" ht="14.25" x14ac:dyDescent="0.2">
      <c r="A6" s="101" t="s">
        <v>75</v>
      </c>
      <c r="B6" s="101" t="s">
        <v>76</v>
      </c>
      <c r="C6" s="102">
        <v>3267</v>
      </c>
      <c r="D6" s="102">
        <v>22</v>
      </c>
      <c r="E6" s="102">
        <v>3289</v>
      </c>
      <c r="F6" s="103">
        <v>7.2383436582980104E-2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3289</v>
      </c>
      <c r="N6" s="103">
        <v>7.2383436582980104E-2</v>
      </c>
      <c r="O6" s="106">
        <v>1373</v>
      </c>
      <c r="P6" s="106">
        <v>4662</v>
      </c>
      <c r="Q6" s="117">
        <v>2.6420079260237803E-2</v>
      </c>
      <c r="R6" s="104">
        <v>5</v>
      </c>
      <c r="S6" s="101" t="s">
        <v>73</v>
      </c>
      <c r="T6" s="106">
        <v>3045</v>
      </c>
      <c r="U6" s="106">
        <v>3067</v>
      </c>
      <c r="V6" s="106">
        <v>22</v>
      </c>
      <c r="W6" s="106">
        <v>0</v>
      </c>
      <c r="X6" s="106">
        <v>0</v>
      </c>
      <c r="Y6" s="106">
        <v>0</v>
      </c>
      <c r="Z6" s="106">
        <v>0</v>
      </c>
      <c r="AA6" s="106">
        <v>1475</v>
      </c>
      <c r="AB6" s="106">
        <v>3067</v>
      </c>
      <c r="AC6" s="106">
        <v>4542</v>
      </c>
      <c r="AD6" s="101" t="s">
        <v>77</v>
      </c>
      <c r="AE6" s="106">
        <v>4036</v>
      </c>
      <c r="AF6" s="106">
        <v>8</v>
      </c>
      <c r="AG6" s="107"/>
    </row>
    <row r="7" spans="1:33" ht="14.25" x14ac:dyDescent="0.2">
      <c r="A7" s="101" t="s">
        <v>78</v>
      </c>
      <c r="B7" s="101" t="s">
        <v>79</v>
      </c>
      <c r="C7" s="102">
        <v>20078</v>
      </c>
      <c r="D7" s="102">
        <v>0</v>
      </c>
      <c r="E7" s="102">
        <v>20078</v>
      </c>
      <c r="F7" s="103">
        <v>-7.6117042309213111E-3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20078</v>
      </c>
      <c r="N7" s="103">
        <v>-7.6117042309213111E-3</v>
      </c>
      <c r="O7" s="106">
        <v>0</v>
      </c>
      <c r="P7" s="106">
        <v>20078</v>
      </c>
      <c r="Q7" s="117">
        <v>-7.6117042309213111E-3</v>
      </c>
      <c r="R7" s="104">
        <v>4</v>
      </c>
      <c r="S7" s="101" t="s">
        <v>73</v>
      </c>
      <c r="T7" s="106">
        <v>20232</v>
      </c>
      <c r="U7" s="106">
        <v>20232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20232</v>
      </c>
      <c r="AC7" s="106">
        <v>20232</v>
      </c>
      <c r="AD7" s="101" t="s">
        <v>80</v>
      </c>
      <c r="AE7" s="106">
        <v>4036</v>
      </c>
      <c r="AF7" s="106">
        <v>8</v>
      </c>
      <c r="AG7" s="107"/>
    </row>
    <row r="8" spans="1:33" ht="14.25" x14ac:dyDescent="0.2">
      <c r="A8" s="101" t="s">
        <v>81</v>
      </c>
      <c r="B8" s="101" t="s">
        <v>82</v>
      </c>
      <c r="C8" s="102">
        <v>296127</v>
      </c>
      <c r="D8" s="102">
        <v>23568</v>
      </c>
      <c r="E8" s="102">
        <v>319695</v>
      </c>
      <c r="F8" s="103">
        <v>0.14470320321395602</v>
      </c>
      <c r="G8" s="102">
        <v>164877</v>
      </c>
      <c r="H8" s="102">
        <v>8244</v>
      </c>
      <c r="I8" s="102">
        <v>173121</v>
      </c>
      <c r="J8" s="116">
        <v>-2.42196394954289E-2</v>
      </c>
      <c r="K8" s="106">
        <v>14191</v>
      </c>
      <c r="L8" s="103">
        <v>0.15552479439785</v>
      </c>
      <c r="M8" s="106">
        <v>507007</v>
      </c>
      <c r="N8" s="103">
        <v>8.1082176036982298E-2</v>
      </c>
      <c r="O8" s="106">
        <v>5624</v>
      </c>
      <c r="P8" s="106">
        <v>512631</v>
      </c>
      <c r="Q8" s="117">
        <v>7.8215310320458392E-2</v>
      </c>
      <c r="R8" s="104">
        <v>2</v>
      </c>
      <c r="S8" s="101" t="s">
        <v>73</v>
      </c>
      <c r="T8" s="106">
        <v>256882</v>
      </c>
      <c r="U8" s="106">
        <v>279282</v>
      </c>
      <c r="V8" s="106">
        <v>22400</v>
      </c>
      <c r="W8" s="106">
        <v>170198</v>
      </c>
      <c r="X8" s="106">
        <v>177418</v>
      </c>
      <c r="Y8" s="106">
        <v>7220</v>
      </c>
      <c r="Z8" s="106">
        <v>12281</v>
      </c>
      <c r="AA8" s="106">
        <v>6463</v>
      </c>
      <c r="AB8" s="106">
        <v>468981</v>
      </c>
      <c r="AC8" s="106">
        <v>475444</v>
      </c>
      <c r="AD8" s="101" t="s">
        <v>83</v>
      </c>
      <c r="AE8" s="106">
        <v>4036</v>
      </c>
      <c r="AF8" s="106">
        <v>8</v>
      </c>
      <c r="AG8" s="107"/>
    </row>
    <row r="9" spans="1:33" ht="14.25" x14ac:dyDescent="0.2">
      <c r="A9" s="101" t="s">
        <v>84</v>
      </c>
      <c r="B9" s="101" t="s">
        <v>85</v>
      </c>
      <c r="C9" s="102">
        <v>436</v>
      </c>
      <c r="D9" s="102">
        <v>4</v>
      </c>
      <c r="E9" s="102">
        <v>440</v>
      </c>
      <c r="F9" s="103">
        <v>-0.11111111111111101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440</v>
      </c>
      <c r="N9" s="103">
        <v>-0.11111111111111101</v>
      </c>
      <c r="O9" s="106">
        <v>776</v>
      </c>
      <c r="P9" s="106">
        <v>1216</v>
      </c>
      <c r="Q9" s="117">
        <v>6.2937062937062901E-2</v>
      </c>
      <c r="R9" s="104">
        <v>5</v>
      </c>
      <c r="S9" s="101" t="s">
        <v>73</v>
      </c>
      <c r="T9" s="106">
        <v>487</v>
      </c>
      <c r="U9" s="106">
        <v>495</v>
      </c>
      <c r="V9" s="106">
        <v>8</v>
      </c>
      <c r="W9" s="106">
        <v>0</v>
      </c>
      <c r="X9" s="106">
        <v>0</v>
      </c>
      <c r="Y9" s="106">
        <v>0</v>
      </c>
      <c r="Z9" s="106">
        <v>0</v>
      </c>
      <c r="AA9" s="106">
        <v>649</v>
      </c>
      <c r="AB9" s="106">
        <v>495</v>
      </c>
      <c r="AC9" s="106">
        <v>1144</v>
      </c>
      <c r="AD9" s="101" t="s">
        <v>86</v>
      </c>
      <c r="AE9" s="106">
        <v>4036</v>
      </c>
      <c r="AF9" s="106">
        <v>8</v>
      </c>
      <c r="AG9" s="107"/>
    </row>
    <row r="10" spans="1:33" ht="14.25" x14ac:dyDescent="0.2">
      <c r="A10" s="101" t="s">
        <v>87</v>
      </c>
      <c r="B10" s="101" t="s">
        <v>88</v>
      </c>
      <c r="C10" s="102">
        <v>98478</v>
      </c>
      <c r="D10" s="102">
        <v>37358</v>
      </c>
      <c r="E10" s="102">
        <v>135836</v>
      </c>
      <c r="F10" s="103">
        <v>7.6201492655564196E-2</v>
      </c>
      <c r="G10" s="102">
        <v>1949</v>
      </c>
      <c r="H10" s="102">
        <v>34</v>
      </c>
      <c r="I10" s="102">
        <v>1983</v>
      </c>
      <c r="J10" s="116">
        <v>0.18600478468899501</v>
      </c>
      <c r="K10" s="106">
        <v>0</v>
      </c>
      <c r="L10" s="103">
        <v>0</v>
      </c>
      <c r="M10" s="106">
        <v>137819</v>
      </c>
      <c r="N10" s="103">
        <v>7.7637031824223893E-2</v>
      </c>
      <c r="O10" s="106">
        <v>10965</v>
      </c>
      <c r="P10" s="106">
        <v>148784</v>
      </c>
      <c r="Q10" s="117">
        <v>6.9273060476481393E-2</v>
      </c>
      <c r="R10" s="104">
        <v>3</v>
      </c>
      <c r="S10" s="101" t="s">
        <v>73</v>
      </c>
      <c r="T10" s="106">
        <v>90606</v>
      </c>
      <c r="U10" s="106">
        <v>126218</v>
      </c>
      <c r="V10" s="106">
        <v>35612</v>
      </c>
      <c r="W10" s="106">
        <v>1672</v>
      </c>
      <c r="X10" s="106">
        <v>1672</v>
      </c>
      <c r="Y10" s="106">
        <v>0</v>
      </c>
      <c r="Z10" s="106">
        <v>0</v>
      </c>
      <c r="AA10" s="106">
        <v>11255</v>
      </c>
      <c r="AB10" s="106">
        <v>127890</v>
      </c>
      <c r="AC10" s="106">
        <v>139145</v>
      </c>
      <c r="AD10" s="101" t="s">
        <v>89</v>
      </c>
      <c r="AE10" s="106">
        <v>4036</v>
      </c>
      <c r="AF10" s="106">
        <v>8</v>
      </c>
      <c r="AG10" s="107"/>
    </row>
    <row r="11" spans="1:33" ht="14.25" x14ac:dyDescent="0.2">
      <c r="A11" s="101" t="s">
        <v>90</v>
      </c>
      <c r="B11" s="101" t="s">
        <v>91</v>
      </c>
      <c r="C11" s="102">
        <v>8167</v>
      </c>
      <c r="D11" s="102">
        <v>52</v>
      </c>
      <c r="E11" s="102">
        <v>8219</v>
      </c>
      <c r="F11" s="103">
        <v>0.112028142335273</v>
      </c>
      <c r="G11" s="102">
        <v>0</v>
      </c>
      <c r="H11" s="102">
        <v>0</v>
      </c>
      <c r="I11" s="102">
        <v>0</v>
      </c>
      <c r="J11" s="116">
        <v>0</v>
      </c>
      <c r="K11" s="106">
        <v>2259</v>
      </c>
      <c r="L11" s="103">
        <v>1.18260869565217</v>
      </c>
      <c r="M11" s="106">
        <v>10478</v>
      </c>
      <c r="N11" s="103">
        <v>0.24353192499406603</v>
      </c>
      <c r="O11" s="106">
        <v>988</v>
      </c>
      <c r="P11" s="106">
        <v>11466</v>
      </c>
      <c r="Q11" s="117">
        <v>0.24265741844586503</v>
      </c>
      <c r="R11" s="104">
        <v>5</v>
      </c>
      <c r="S11" s="101" t="s">
        <v>73</v>
      </c>
      <c r="T11" s="106">
        <v>7321</v>
      </c>
      <c r="U11" s="106">
        <v>7391</v>
      </c>
      <c r="V11" s="106">
        <v>70</v>
      </c>
      <c r="W11" s="106">
        <v>0</v>
      </c>
      <c r="X11" s="106">
        <v>0</v>
      </c>
      <c r="Y11" s="106">
        <v>0</v>
      </c>
      <c r="Z11" s="106">
        <v>1035</v>
      </c>
      <c r="AA11" s="106">
        <v>801</v>
      </c>
      <c r="AB11" s="106">
        <v>8426</v>
      </c>
      <c r="AC11" s="106">
        <v>9227</v>
      </c>
      <c r="AD11" s="101" t="s">
        <v>92</v>
      </c>
      <c r="AE11" s="106">
        <v>4036</v>
      </c>
      <c r="AF11" s="106">
        <v>8</v>
      </c>
      <c r="AG11" s="107"/>
    </row>
    <row r="12" spans="1:33" ht="14.25" x14ac:dyDescent="0.2">
      <c r="A12" s="101" t="s">
        <v>93</v>
      </c>
      <c r="B12" s="101" t="s">
        <v>94</v>
      </c>
      <c r="C12" s="102">
        <v>1172</v>
      </c>
      <c r="D12" s="102">
        <v>40</v>
      </c>
      <c r="E12" s="102">
        <v>1212</v>
      </c>
      <c r="F12" s="103">
        <v>8.0213903743315509E-2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1212</v>
      </c>
      <c r="N12" s="103">
        <v>8.0213903743315509E-2</v>
      </c>
      <c r="O12" s="106">
        <v>1174</v>
      </c>
      <c r="P12" s="106">
        <v>2386</v>
      </c>
      <c r="Q12" s="117">
        <v>7.5743913435527499E-2</v>
      </c>
      <c r="R12" s="104">
        <v>5</v>
      </c>
      <c r="S12" s="101" t="s">
        <v>73</v>
      </c>
      <c r="T12" s="106">
        <v>1088</v>
      </c>
      <c r="U12" s="106">
        <v>1122</v>
      </c>
      <c r="V12" s="106">
        <v>34</v>
      </c>
      <c r="W12" s="106">
        <v>0</v>
      </c>
      <c r="X12" s="106">
        <v>0</v>
      </c>
      <c r="Y12" s="106">
        <v>0</v>
      </c>
      <c r="Z12" s="106">
        <v>0</v>
      </c>
      <c r="AA12" s="106">
        <v>1096</v>
      </c>
      <c r="AB12" s="106">
        <v>1122</v>
      </c>
      <c r="AC12" s="106">
        <v>2218</v>
      </c>
      <c r="AD12" s="101" t="s">
        <v>95</v>
      </c>
      <c r="AE12" s="106">
        <v>4036</v>
      </c>
      <c r="AF12" s="106">
        <v>8</v>
      </c>
      <c r="AG12" s="107"/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73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98</v>
      </c>
      <c r="AE13" s="106">
        <v>4036</v>
      </c>
      <c r="AF13" s="106">
        <v>8</v>
      </c>
      <c r="AG13" s="107"/>
    </row>
    <row r="14" spans="1:33" ht="14.25" x14ac:dyDescent="0.2">
      <c r="A14" s="101" t="s">
        <v>99</v>
      </c>
      <c r="B14" s="101" t="s">
        <v>100</v>
      </c>
      <c r="C14" s="102">
        <v>7995</v>
      </c>
      <c r="D14" s="102">
        <v>450</v>
      </c>
      <c r="E14" s="102">
        <v>8445</v>
      </c>
      <c r="F14" s="103">
        <v>7.7305778798316099E-2</v>
      </c>
      <c r="G14" s="102">
        <v>0</v>
      </c>
      <c r="H14" s="102">
        <v>0</v>
      </c>
      <c r="I14" s="102">
        <v>0</v>
      </c>
      <c r="J14" s="116">
        <v>0</v>
      </c>
      <c r="K14" s="106">
        <v>2664</v>
      </c>
      <c r="L14" s="103">
        <v>0.216438356164384</v>
      </c>
      <c r="M14" s="106">
        <v>11109</v>
      </c>
      <c r="N14" s="103">
        <v>0.107687705653605</v>
      </c>
      <c r="O14" s="106">
        <v>529</v>
      </c>
      <c r="P14" s="106">
        <v>11638</v>
      </c>
      <c r="Q14" s="117">
        <v>8.1699042661957405E-2</v>
      </c>
      <c r="R14" s="104">
        <v>5</v>
      </c>
      <c r="S14" s="101" t="s">
        <v>73</v>
      </c>
      <c r="T14" s="106">
        <v>7733</v>
      </c>
      <c r="U14" s="106">
        <v>7839</v>
      </c>
      <c r="V14" s="106">
        <v>106</v>
      </c>
      <c r="W14" s="106">
        <v>0</v>
      </c>
      <c r="X14" s="106">
        <v>0</v>
      </c>
      <c r="Y14" s="106">
        <v>0</v>
      </c>
      <c r="Z14" s="106">
        <v>2190</v>
      </c>
      <c r="AA14" s="106">
        <v>730</v>
      </c>
      <c r="AB14" s="106">
        <v>10029</v>
      </c>
      <c r="AC14" s="106">
        <v>10759</v>
      </c>
      <c r="AD14" s="101" t="s">
        <v>101</v>
      </c>
      <c r="AE14" s="106">
        <v>4036</v>
      </c>
      <c r="AF14" s="106">
        <v>8</v>
      </c>
      <c r="AG14" s="107"/>
    </row>
    <row r="15" spans="1:33" ht="14.25" x14ac:dyDescent="0.2">
      <c r="A15" s="101" t="s">
        <v>102</v>
      </c>
      <c r="B15" s="101" t="s">
        <v>103</v>
      </c>
      <c r="C15" s="102">
        <v>7272</v>
      </c>
      <c r="D15" s="102">
        <v>30</v>
      </c>
      <c r="E15" s="102">
        <v>7302</v>
      </c>
      <c r="F15" s="103">
        <v>8.0817051509769103E-2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7302</v>
      </c>
      <c r="N15" s="103">
        <v>8.0817051509769103E-2</v>
      </c>
      <c r="O15" s="106">
        <v>228</v>
      </c>
      <c r="P15" s="106">
        <v>7530</v>
      </c>
      <c r="Q15" s="117">
        <v>7.4946466809421811E-2</v>
      </c>
      <c r="R15" s="104">
        <v>5</v>
      </c>
      <c r="S15" s="101" t="s">
        <v>73</v>
      </c>
      <c r="T15" s="106">
        <v>6710</v>
      </c>
      <c r="U15" s="106">
        <v>6756</v>
      </c>
      <c r="V15" s="106">
        <v>46</v>
      </c>
      <c r="W15" s="106">
        <v>0</v>
      </c>
      <c r="X15" s="106">
        <v>0</v>
      </c>
      <c r="Y15" s="106">
        <v>0</v>
      </c>
      <c r="Z15" s="106">
        <v>0</v>
      </c>
      <c r="AA15" s="106">
        <v>249</v>
      </c>
      <c r="AB15" s="106">
        <v>6756</v>
      </c>
      <c r="AC15" s="106">
        <v>7005</v>
      </c>
      <c r="AD15" s="101" t="s">
        <v>104</v>
      </c>
      <c r="AE15" s="106">
        <v>4036</v>
      </c>
      <c r="AF15" s="106">
        <v>8</v>
      </c>
      <c r="AG15" s="107"/>
    </row>
    <row r="16" spans="1:33" ht="14.25" x14ac:dyDescent="0.2">
      <c r="A16" s="101" t="s">
        <v>105</v>
      </c>
      <c r="B16" s="101" t="s">
        <v>106</v>
      </c>
      <c r="C16" s="102">
        <v>9204</v>
      </c>
      <c r="D16" s="102">
        <v>916</v>
      </c>
      <c r="E16" s="102">
        <v>10120</v>
      </c>
      <c r="F16" s="103">
        <v>-4.2663891779396501E-2</v>
      </c>
      <c r="G16" s="102">
        <v>0</v>
      </c>
      <c r="H16" s="102">
        <v>0</v>
      </c>
      <c r="I16" s="102">
        <v>0</v>
      </c>
      <c r="J16" s="116">
        <v>0</v>
      </c>
      <c r="K16" s="106">
        <v>1218</v>
      </c>
      <c r="L16" s="103">
        <v>-0.41187831965234206</v>
      </c>
      <c r="M16" s="106">
        <v>11338</v>
      </c>
      <c r="N16" s="103">
        <v>-0.103148236038601</v>
      </c>
      <c r="O16" s="106">
        <v>2919</v>
      </c>
      <c r="P16" s="106">
        <v>14257</v>
      </c>
      <c r="Q16" s="117">
        <v>-5.4575596816976102E-2</v>
      </c>
      <c r="R16" s="104">
        <v>5</v>
      </c>
      <c r="S16" s="101" t="s">
        <v>73</v>
      </c>
      <c r="T16" s="106">
        <v>9593</v>
      </c>
      <c r="U16" s="106">
        <v>10571</v>
      </c>
      <c r="V16" s="106">
        <v>978</v>
      </c>
      <c r="W16" s="106">
        <v>0</v>
      </c>
      <c r="X16" s="106">
        <v>0</v>
      </c>
      <c r="Y16" s="106">
        <v>0</v>
      </c>
      <c r="Z16" s="106">
        <v>2071</v>
      </c>
      <c r="AA16" s="106">
        <v>2438</v>
      </c>
      <c r="AB16" s="106">
        <v>12642</v>
      </c>
      <c r="AC16" s="106">
        <v>15080</v>
      </c>
      <c r="AD16" s="101" t="s">
        <v>107</v>
      </c>
      <c r="AE16" s="106">
        <v>4036</v>
      </c>
      <c r="AF16" s="106">
        <v>8</v>
      </c>
      <c r="AG16" s="107"/>
    </row>
    <row r="17" spans="1:33" ht="14.25" x14ac:dyDescent="0.2">
      <c r="A17" s="101" t="s">
        <v>108</v>
      </c>
      <c r="B17" s="101" t="s">
        <v>109</v>
      </c>
      <c r="C17" s="102">
        <v>56946</v>
      </c>
      <c r="D17" s="102">
        <v>762</v>
      </c>
      <c r="E17" s="102">
        <v>57708</v>
      </c>
      <c r="F17" s="103">
        <v>3.7596418361292405E-2</v>
      </c>
      <c r="G17" s="102">
        <v>1059</v>
      </c>
      <c r="H17" s="102">
        <v>0</v>
      </c>
      <c r="I17" s="102">
        <v>1059</v>
      </c>
      <c r="J17" s="116">
        <v>-0.52016311735387399</v>
      </c>
      <c r="K17" s="106">
        <v>0</v>
      </c>
      <c r="L17" s="103">
        <v>0</v>
      </c>
      <c r="M17" s="106">
        <v>58767</v>
      </c>
      <c r="N17" s="103">
        <v>1.6308107360265597E-2</v>
      </c>
      <c r="O17" s="106">
        <v>958</v>
      </c>
      <c r="P17" s="106">
        <v>59725</v>
      </c>
      <c r="Q17" s="117">
        <v>1.5610386518611701E-2</v>
      </c>
      <c r="R17" s="104">
        <v>4</v>
      </c>
      <c r="S17" s="101" t="s">
        <v>73</v>
      </c>
      <c r="T17" s="106">
        <v>54509</v>
      </c>
      <c r="U17" s="106">
        <v>55617</v>
      </c>
      <c r="V17" s="106">
        <v>1108</v>
      </c>
      <c r="W17" s="106">
        <v>2199</v>
      </c>
      <c r="X17" s="106">
        <v>2207</v>
      </c>
      <c r="Y17" s="106">
        <v>8</v>
      </c>
      <c r="Z17" s="106">
        <v>0</v>
      </c>
      <c r="AA17" s="106">
        <v>983</v>
      </c>
      <c r="AB17" s="106">
        <v>57824</v>
      </c>
      <c r="AC17" s="106">
        <v>58807</v>
      </c>
      <c r="AD17" s="101" t="s">
        <v>110</v>
      </c>
      <c r="AE17" s="106">
        <v>4036</v>
      </c>
      <c r="AF17" s="106">
        <v>8</v>
      </c>
      <c r="AG17" s="107"/>
    </row>
    <row r="18" spans="1:33" ht="14.25" x14ac:dyDescent="0.2">
      <c r="A18" s="101" t="s">
        <v>111</v>
      </c>
      <c r="B18" s="101" t="s">
        <v>112</v>
      </c>
      <c r="C18" s="102">
        <v>1282</v>
      </c>
      <c r="D18" s="102">
        <v>8</v>
      </c>
      <c r="E18" s="102">
        <v>1290</v>
      </c>
      <c r="F18" s="103">
        <v>0.52122641509434009</v>
      </c>
      <c r="G18" s="102">
        <v>1</v>
      </c>
      <c r="H18" s="102">
        <v>0</v>
      </c>
      <c r="I18" s="102">
        <v>1</v>
      </c>
      <c r="J18" s="116">
        <v>0</v>
      </c>
      <c r="K18" s="106">
        <v>0</v>
      </c>
      <c r="L18" s="103">
        <v>0</v>
      </c>
      <c r="M18" s="106">
        <v>1291</v>
      </c>
      <c r="N18" s="103">
        <v>0.52240566037735792</v>
      </c>
      <c r="O18" s="106">
        <v>1152</v>
      </c>
      <c r="P18" s="106">
        <v>2443</v>
      </c>
      <c r="Q18" s="117">
        <v>0.177349397590361</v>
      </c>
      <c r="R18" s="104">
        <v>5</v>
      </c>
      <c r="S18" s="101" t="s">
        <v>73</v>
      </c>
      <c r="T18" s="106">
        <v>848</v>
      </c>
      <c r="U18" s="106">
        <v>848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1227</v>
      </c>
      <c r="AB18" s="106">
        <v>848</v>
      </c>
      <c r="AC18" s="106">
        <v>2075</v>
      </c>
      <c r="AD18" s="101" t="s">
        <v>113</v>
      </c>
      <c r="AE18" s="106">
        <v>4036</v>
      </c>
      <c r="AF18" s="106">
        <v>8</v>
      </c>
      <c r="AG18" s="107"/>
    </row>
    <row r="19" spans="1:33" ht="14.25" x14ac:dyDescent="0.2">
      <c r="A19" s="101" t="s">
        <v>114</v>
      </c>
      <c r="B19" s="101" t="s">
        <v>115</v>
      </c>
      <c r="C19" s="102">
        <v>42240</v>
      </c>
      <c r="D19" s="102">
        <v>0</v>
      </c>
      <c r="E19" s="102">
        <v>42240</v>
      </c>
      <c r="F19" s="103">
        <v>0.104486978349545</v>
      </c>
      <c r="G19" s="102">
        <v>12460</v>
      </c>
      <c r="H19" s="102">
        <v>0</v>
      </c>
      <c r="I19" s="102">
        <v>12460</v>
      </c>
      <c r="J19" s="116">
        <v>-8.1197261582550504E-3</v>
      </c>
      <c r="K19" s="106">
        <v>0</v>
      </c>
      <c r="L19" s="103">
        <v>0</v>
      </c>
      <c r="M19" s="106">
        <v>54700</v>
      </c>
      <c r="N19" s="103">
        <v>7.6644490808172289E-2</v>
      </c>
      <c r="O19" s="106">
        <v>59</v>
      </c>
      <c r="P19" s="106">
        <v>54759</v>
      </c>
      <c r="Q19" s="117">
        <v>7.7805770971932392E-2</v>
      </c>
      <c r="R19" s="104">
        <v>4</v>
      </c>
      <c r="S19" s="101" t="s">
        <v>73</v>
      </c>
      <c r="T19" s="106">
        <v>38244</v>
      </c>
      <c r="U19" s="106">
        <v>38244</v>
      </c>
      <c r="V19" s="106">
        <v>0</v>
      </c>
      <c r="W19" s="106">
        <v>12562</v>
      </c>
      <c r="X19" s="106">
        <v>12562</v>
      </c>
      <c r="Y19" s="106">
        <v>0</v>
      </c>
      <c r="Z19" s="106">
        <v>0</v>
      </c>
      <c r="AA19" s="106">
        <v>0</v>
      </c>
      <c r="AB19" s="106">
        <v>50806</v>
      </c>
      <c r="AC19" s="106">
        <v>50806</v>
      </c>
      <c r="AD19" s="101" t="s">
        <v>116</v>
      </c>
      <c r="AE19" s="106">
        <v>4036</v>
      </c>
      <c r="AF19" s="106">
        <v>8</v>
      </c>
      <c r="AG19" s="107"/>
    </row>
    <row r="20" spans="1:33" ht="14.25" x14ac:dyDescent="0.2">
      <c r="A20" s="101" t="s">
        <v>117</v>
      </c>
      <c r="B20" s="101" t="s">
        <v>118</v>
      </c>
      <c r="C20" s="102">
        <v>1232</v>
      </c>
      <c r="D20" s="102">
        <v>12</v>
      </c>
      <c r="E20" s="102">
        <v>1244</v>
      </c>
      <c r="F20" s="103">
        <v>0.22440944881889802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1244</v>
      </c>
      <c r="N20" s="103">
        <v>0.22440944881889802</v>
      </c>
      <c r="O20" s="106">
        <v>1125</v>
      </c>
      <c r="P20" s="106">
        <v>2369</v>
      </c>
      <c r="Q20" s="117">
        <v>0.21674370826913203</v>
      </c>
      <c r="R20" s="104">
        <v>5</v>
      </c>
      <c r="S20" s="101" t="s">
        <v>73</v>
      </c>
      <c r="T20" s="106">
        <v>1010</v>
      </c>
      <c r="U20" s="106">
        <v>1016</v>
      </c>
      <c r="V20" s="106">
        <v>6</v>
      </c>
      <c r="W20" s="106">
        <v>0</v>
      </c>
      <c r="X20" s="106">
        <v>0</v>
      </c>
      <c r="Y20" s="106">
        <v>0</v>
      </c>
      <c r="Z20" s="106">
        <v>0</v>
      </c>
      <c r="AA20" s="106">
        <v>931</v>
      </c>
      <c r="AB20" s="106">
        <v>1016</v>
      </c>
      <c r="AC20" s="106">
        <v>1947</v>
      </c>
      <c r="AD20" s="101" t="s">
        <v>119</v>
      </c>
      <c r="AE20" s="106">
        <v>4036</v>
      </c>
      <c r="AF20" s="106">
        <v>8</v>
      </c>
      <c r="AG20" s="107"/>
    </row>
    <row r="21" spans="1:33" ht="14.25" x14ac:dyDescent="0.2">
      <c r="A21" s="101" t="s">
        <v>120</v>
      </c>
      <c r="B21" s="101" t="s">
        <v>121</v>
      </c>
      <c r="C21" s="102">
        <v>20211</v>
      </c>
      <c r="D21" s="102">
        <v>5172</v>
      </c>
      <c r="E21" s="102">
        <v>25383</v>
      </c>
      <c r="F21" s="103">
        <v>2.7443837279902898E-2</v>
      </c>
      <c r="G21" s="102">
        <v>0</v>
      </c>
      <c r="H21" s="102">
        <v>0</v>
      </c>
      <c r="I21" s="102">
        <v>0</v>
      </c>
      <c r="J21" s="116">
        <v>-1</v>
      </c>
      <c r="K21" s="106">
        <v>0</v>
      </c>
      <c r="L21" s="103">
        <v>0</v>
      </c>
      <c r="M21" s="106">
        <v>25383</v>
      </c>
      <c r="N21" s="103">
        <v>2.4251472843192602E-2</v>
      </c>
      <c r="O21" s="106">
        <v>137</v>
      </c>
      <c r="P21" s="106">
        <v>25520</v>
      </c>
      <c r="Q21" s="117">
        <v>2.5805932952809703E-2</v>
      </c>
      <c r="R21" s="104">
        <v>4</v>
      </c>
      <c r="S21" s="101" t="s">
        <v>73</v>
      </c>
      <c r="T21" s="106">
        <v>20365</v>
      </c>
      <c r="U21" s="106">
        <v>24705</v>
      </c>
      <c r="V21" s="106">
        <v>4340</v>
      </c>
      <c r="W21" s="106">
        <v>77</v>
      </c>
      <c r="X21" s="106">
        <v>77</v>
      </c>
      <c r="Y21" s="106">
        <v>0</v>
      </c>
      <c r="Z21" s="106">
        <v>0</v>
      </c>
      <c r="AA21" s="106">
        <v>96</v>
      </c>
      <c r="AB21" s="106">
        <v>24782</v>
      </c>
      <c r="AC21" s="106">
        <v>24878</v>
      </c>
      <c r="AD21" s="101" t="s">
        <v>122</v>
      </c>
      <c r="AE21" s="106">
        <v>4036</v>
      </c>
      <c r="AF21" s="106">
        <v>8</v>
      </c>
      <c r="AG21" s="107"/>
    </row>
    <row r="22" spans="1:33" ht="14.25" x14ac:dyDescent="0.2">
      <c r="A22" s="101" t="s">
        <v>123</v>
      </c>
      <c r="B22" s="101" t="s">
        <v>124</v>
      </c>
      <c r="C22" s="102">
        <v>67438</v>
      </c>
      <c r="D22" s="102">
        <v>310</v>
      </c>
      <c r="E22" s="102">
        <v>67748</v>
      </c>
      <c r="F22" s="103">
        <v>0.19184420245236899</v>
      </c>
      <c r="G22" s="102">
        <v>21198</v>
      </c>
      <c r="H22" s="102">
        <v>132</v>
      </c>
      <c r="I22" s="102">
        <v>21330</v>
      </c>
      <c r="J22" s="116">
        <v>-0.12849846782431101</v>
      </c>
      <c r="K22" s="106">
        <v>0</v>
      </c>
      <c r="L22" s="103">
        <v>0</v>
      </c>
      <c r="M22" s="106">
        <v>89078</v>
      </c>
      <c r="N22" s="103">
        <v>9.5427826557465789E-2</v>
      </c>
      <c r="O22" s="106">
        <v>0</v>
      </c>
      <c r="P22" s="106">
        <v>89078</v>
      </c>
      <c r="Q22" s="117">
        <v>9.3961462414186903E-2</v>
      </c>
      <c r="R22" s="104">
        <v>3</v>
      </c>
      <c r="S22" s="101" t="s">
        <v>73</v>
      </c>
      <c r="T22" s="106">
        <v>56521</v>
      </c>
      <c r="U22" s="106">
        <v>56843</v>
      </c>
      <c r="V22" s="106">
        <v>322</v>
      </c>
      <c r="W22" s="106">
        <v>24377</v>
      </c>
      <c r="X22" s="106">
        <v>24475</v>
      </c>
      <c r="Y22" s="106">
        <v>98</v>
      </c>
      <c r="Z22" s="106">
        <v>0</v>
      </c>
      <c r="AA22" s="106">
        <v>109</v>
      </c>
      <c r="AB22" s="106">
        <v>81318</v>
      </c>
      <c r="AC22" s="106">
        <v>81427</v>
      </c>
      <c r="AD22" s="101" t="s">
        <v>125</v>
      </c>
      <c r="AE22" s="106">
        <v>4036</v>
      </c>
      <c r="AF22" s="106">
        <v>8</v>
      </c>
      <c r="AG22" s="107"/>
    </row>
    <row r="23" spans="1:33" ht="14.25" x14ac:dyDescent="0.2">
      <c r="A23" s="101" t="s">
        <v>126</v>
      </c>
      <c r="B23" s="101" t="s">
        <v>127</v>
      </c>
      <c r="C23" s="102">
        <v>21259</v>
      </c>
      <c r="D23" s="102">
        <v>198</v>
      </c>
      <c r="E23" s="102">
        <v>21457</v>
      </c>
      <c r="F23" s="103">
        <v>0.129315789473684</v>
      </c>
      <c r="G23" s="102">
        <v>0</v>
      </c>
      <c r="H23" s="102">
        <v>0</v>
      </c>
      <c r="I23" s="102">
        <v>0</v>
      </c>
      <c r="J23" s="116">
        <v>0</v>
      </c>
      <c r="K23" s="106">
        <v>4700</v>
      </c>
      <c r="L23" s="103">
        <v>0.10328638497652599</v>
      </c>
      <c r="M23" s="106">
        <v>26157</v>
      </c>
      <c r="N23" s="103">
        <v>0.12454858125537401</v>
      </c>
      <c r="O23" s="106">
        <v>717</v>
      </c>
      <c r="P23" s="106">
        <v>26874</v>
      </c>
      <c r="Q23" s="117">
        <v>0.122931639645663</v>
      </c>
      <c r="R23" s="104">
        <v>4</v>
      </c>
      <c r="S23" s="101" t="s">
        <v>73</v>
      </c>
      <c r="T23" s="106">
        <v>18596</v>
      </c>
      <c r="U23" s="106">
        <v>19000</v>
      </c>
      <c r="V23" s="106">
        <v>404</v>
      </c>
      <c r="W23" s="106">
        <v>0</v>
      </c>
      <c r="X23" s="106">
        <v>0</v>
      </c>
      <c r="Y23" s="106">
        <v>0</v>
      </c>
      <c r="Z23" s="106">
        <v>4260</v>
      </c>
      <c r="AA23" s="106">
        <v>672</v>
      </c>
      <c r="AB23" s="106">
        <v>23260</v>
      </c>
      <c r="AC23" s="106">
        <v>23932</v>
      </c>
      <c r="AD23" s="101" t="s">
        <v>128</v>
      </c>
      <c r="AE23" s="106">
        <v>4036</v>
      </c>
      <c r="AF23" s="106">
        <v>8</v>
      </c>
      <c r="AG23" s="107"/>
    </row>
    <row r="24" spans="1:33" ht="14.25" x14ac:dyDescent="0.2">
      <c r="A24" s="101" t="s">
        <v>129</v>
      </c>
      <c r="B24" s="101" t="s">
        <v>130</v>
      </c>
      <c r="C24" s="102">
        <v>4665</v>
      </c>
      <c r="D24" s="102">
        <v>6</v>
      </c>
      <c r="E24" s="102">
        <v>4671</v>
      </c>
      <c r="F24" s="103">
        <v>0.19067040530206503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4671</v>
      </c>
      <c r="N24" s="103">
        <v>0.19067040530206503</v>
      </c>
      <c r="O24" s="106">
        <v>182</v>
      </c>
      <c r="P24" s="106">
        <v>4853</v>
      </c>
      <c r="Q24" s="117">
        <v>0.19209039548022602</v>
      </c>
      <c r="R24" s="104">
        <v>4</v>
      </c>
      <c r="S24" s="101" t="s">
        <v>73</v>
      </c>
      <c r="T24" s="106">
        <v>3907</v>
      </c>
      <c r="U24" s="106">
        <v>3923</v>
      </c>
      <c r="V24" s="106">
        <v>16</v>
      </c>
      <c r="W24" s="106">
        <v>0</v>
      </c>
      <c r="X24" s="106">
        <v>0</v>
      </c>
      <c r="Y24" s="106">
        <v>0</v>
      </c>
      <c r="Z24" s="106">
        <v>0</v>
      </c>
      <c r="AA24" s="106">
        <v>148</v>
      </c>
      <c r="AB24" s="106">
        <v>3923</v>
      </c>
      <c r="AC24" s="106">
        <v>4071</v>
      </c>
      <c r="AD24" s="101" t="s">
        <v>131</v>
      </c>
      <c r="AE24" s="106">
        <v>4036</v>
      </c>
      <c r="AF24" s="106">
        <v>8</v>
      </c>
      <c r="AG24" s="107"/>
    </row>
    <row r="25" spans="1:33" ht="14.25" x14ac:dyDescent="0.2">
      <c r="A25" s="101" t="s">
        <v>132</v>
      </c>
      <c r="B25" s="101" t="s">
        <v>133</v>
      </c>
      <c r="C25" s="102">
        <v>9986</v>
      </c>
      <c r="D25" s="102">
        <v>70</v>
      </c>
      <c r="E25" s="102">
        <v>10056</v>
      </c>
      <c r="F25" s="103">
        <v>7.6083467094703011E-2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10056</v>
      </c>
      <c r="N25" s="103">
        <v>7.6083467094703011E-2</v>
      </c>
      <c r="O25" s="106">
        <v>905</v>
      </c>
      <c r="P25" s="106">
        <v>10961</v>
      </c>
      <c r="Q25" s="117">
        <v>4.4601162679881803E-2</v>
      </c>
      <c r="R25" s="104">
        <v>5</v>
      </c>
      <c r="S25" s="101" t="s">
        <v>73</v>
      </c>
      <c r="T25" s="106">
        <v>9251</v>
      </c>
      <c r="U25" s="106">
        <v>9345</v>
      </c>
      <c r="V25" s="106">
        <v>94</v>
      </c>
      <c r="W25" s="106">
        <v>0</v>
      </c>
      <c r="X25" s="106">
        <v>0</v>
      </c>
      <c r="Y25" s="106">
        <v>0</v>
      </c>
      <c r="Z25" s="106">
        <v>0</v>
      </c>
      <c r="AA25" s="106">
        <v>1148</v>
      </c>
      <c r="AB25" s="106">
        <v>9345</v>
      </c>
      <c r="AC25" s="106">
        <v>10493</v>
      </c>
      <c r="AD25" s="101" t="s">
        <v>134</v>
      </c>
      <c r="AE25" s="106">
        <v>4036</v>
      </c>
      <c r="AF25" s="106">
        <v>8</v>
      </c>
      <c r="AG25" s="107"/>
    </row>
    <row r="26" spans="1:33" ht="14.25" x14ac:dyDescent="0.2">
      <c r="A26" s="101" t="s">
        <v>135</v>
      </c>
      <c r="B26" s="101" t="s">
        <v>136</v>
      </c>
      <c r="C26" s="102">
        <v>1383</v>
      </c>
      <c r="D26" s="102">
        <v>14</v>
      </c>
      <c r="E26" s="102">
        <v>1397</v>
      </c>
      <c r="F26" s="103">
        <v>0.23409893992932901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1397</v>
      </c>
      <c r="N26" s="103">
        <v>0.23409893992932901</v>
      </c>
      <c r="O26" s="106">
        <v>720</v>
      </c>
      <c r="P26" s="106">
        <v>2117</v>
      </c>
      <c r="Q26" s="117">
        <v>0.207644038790645</v>
      </c>
      <c r="R26" s="104">
        <v>5</v>
      </c>
      <c r="S26" s="101" t="s">
        <v>73</v>
      </c>
      <c r="T26" s="106">
        <v>1128</v>
      </c>
      <c r="U26" s="106">
        <v>1132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  <c r="AA26" s="106">
        <v>621</v>
      </c>
      <c r="AB26" s="106">
        <v>1132</v>
      </c>
      <c r="AC26" s="106">
        <v>1753</v>
      </c>
      <c r="AD26" s="101" t="s">
        <v>137</v>
      </c>
      <c r="AE26" s="106">
        <v>4036</v>
      </c>
      <c r="AF26" s="106">
        <v>8</v>
      </c>
      <c r="AG26" s="107"/>
    </row>
    <row r="27" spans="1:33" ht="14.25" x14ac:dyDescent="0.2">
      <c r="A27" s="101" t="s">
        <v>138</v>
      </c>
      <c r="B27" s="101" t="s">
        <v>139</v>
      </c>
      <c r="C27" s="102">
        <v>9262</v>
      </c>
      <c r="D27" s="102">
        <v>64</v>
      </c>
      <c r="E27" s="102">
        <v>9326</v>
      </c>
      <c r="F27" s="103">
        <v>2.8338295291652903E-2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9326</v>
      </c>
      <c r="N27" s="103">
        <v>2.8338295291652903E-2</v>
      </c>
      <c r="O27" s="106">
        <v>117</v>
      </c>
      <c r="P27" s="106">
        <v>9443</v>
      </c>
      <c r="Q27" s="117">
        <v>1.3088724385795499E-2</v>
      </c>
      <c r="R27" s="104">
        <v>5</v>
      </c>
      <c r="S27" s="101" t="s">
        <v>73</v>
      </c>
      <c r="T27" s="106">
        <v>8865</v>
      </c>
      <c r="U27" s="106">
        <v>9069</v>
      </c>
      <c r="V27" s="106">
        <v>204</v>
      </c>
      <c r="W27" s="106">
        <v>0</v>
      </c>
      <c r="X27" s="106">
        <v>0</v>
      </c>
      <c r="Y27" s="106">
        <v>0</v>
      </c>
      <c r="Z27" s="106">
        <v>0</v>
      </c>
      <c r="AA27" s="106">
        <v>252</v>
      </c>
      <c r="AB27" s="106">
        <v>9069</v>
      </c>
      <c r="AC27" s="106">
        <v>9321</v>
      </c>
      <c r="AD27" s="101" t="s">
        <v>140</v>
      </c>
      <c r="AE27" s="106">
        <v>4036</v>
      </c>
      <c r="AF27" s="106">
        <v>8</v>
      </c>
      <c r="AG27" s="107"/>
    </row>
    <row r="28" spans="1:33" ht="14.25" x14ac:dyDescent="0.2">
      <c r="A28" s="101" t="s">
        <v>141</v>
      </c>
      <c r="B28" s="101" t="s">
        <v>142</v>
      </c>
      <c r="C28" s="102">
        <v>35575</v>
      </c>
      <c r="D28" s="102">
        <v>108</v>
      </c>
      <c r="E28" s="102">
        <v>35683</v>
      </c>
      <c r="F28" s="103">
        <v>3.1330385271250601E-2</v>
      </c>
      <c r="G28" s="102">
        <v>181</v>
      </c>
      <c r="H28" s="102">
        <v>0</v>
      </c>
      <c r="I28" s="102">
        <v>181</v>
      </c>
      <c r="J28" s="116">
        <v>-0.9443590531816779</v>
      </c>
      <c r="K28" s="106">
        <v>0</v>
      </c>
      <c r="L28" s="103">
        <v>0</v>
      </c>
      <c r="M28" s="106">
        <v>35864</v>
      </c>
      <c r="N28" s="103">
        <v>-5.2520342386135496E-2</v>
      </c>
      <c r="O28" s="106">
        <v>256</v>
      </c>
      <c r="P28" s="106">
        <v>36120</v>
      </c>
      <c r="Q28" s="117">
        <v>-5.7657187581528803E-2</v>
      </c>
      <c r="R28" s="104">
        <v>4</v>
      </c>
      <c r="S28" s="101" t="s">
        <v>73</v>
      </c>
      <c r="T28" s="106">
        <v>34455</v>
      </c>
      <c r="U28" s="106">
        <v>34599</v>
      </c>
      <c r="V28" s="106">
        <v>144</v>
      </c>
      <c r="W28" s="106">
        <v>3253</v>
      </c>
      <c r="X28" s="106">
        <v>3253</v>
      </c>
      <c r="Y28" s="106">
        <v>0</v>
      </c>
      <c r="Z28" s="106">
        <v>0</v>
      </c>
      <c r="AA28" s="106">
        <v>478</v>
      </c>
      <c r="AB28" s="106">
        <v>37852</v>
      </c>
      <c r="AC28" s="106">
        <v>38330</v>
      </c>
      <c r="AD28" s="101" t="s">
        <v>143</v>
      </c>
      <c r="AE28" s="106">
        <v>4036</v>
      </c>
      <c r="AF28" s="106">
        <v>8</v>
      </c>
      <c r="AG28" s="107"/>
    </row>
    <row r="29" spans="1:33" ht="14.25" x14ac:dyDescent="0.2">
      <c r="A29" s="101" t="s">
        <v>144</v>
      </c>
      <c r="B29" s="101" t="s">
        <v>145</v>
      </c>
      <c r="C29" s="102">
        <v>6297</v>
      </c>
      <c r="D29" s="102">
        <v>38</v>
      </c>
      <c r="E29" s="102">
        <v>6335</v>
      </c>
      <c r="F29" s="103">
        <v>0.19867549668874201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6335</v>
      </c>
      <c r="N29" s="103">
        <v>0.19867549668874201</v>
      </c>
      <c r="O29" s="106">
        <v>197</v>
      </c>
      <c r="P29" s="106">
        <v>6532</v>
      </c>
      <c r="Q29" s="117">
        <v>0.107118644067797</v>
      </c>
      <c r="R29" s="104">
        <v>5</v>
      </c>
      <c r="S29" s="101" t="s">
        <v>73</v>
      </c>
      <c r="T29" s="106">
        <v>5251</v>
      </c>
      <c r="U29" s="106">
        <v>5285</v>
      </c>
      <c r="V29" s="106">
        <v>34</v>
      </c>
      <c r="W29" s="106">
        <v>0</v>
      </c>
      <c r="X29" s="106">
        <v>0</v>
      </c>
      <c r="Y29" s="106">
        <v>0</v>
      </c>
      <c r="Z29" s="106">
        <v>0</v>
      </c>
      <c r="AA29" s="106">
        <v>615</v>
      </c>
      <c r="AB29" s="106">
        <v>5285</v>
      </c>
      <c r="AC29" s="106">
        <v>5900</v>
      </c>
      <c r="AD29" s="101" t="s">
        <v>146</v>
      </c>
      <c r="AE29" s="106">
        <v>4036</v>
      </c>
      <c r="AF29" s="106">
        <v>8</v>
      </c>
      <c r="AG29" s="107"/>
    </row>
    <row r="30" spans="1:33" ht="14.25" x14ac:dyDescent="0.2">
      <c r="A30" s="101" t="s">
        <v>147</v>
      </c>
      <c r="B30" s="101" t="s">
        <v>148</v>
      </c>
      <c r="C30" s="102">
        <v>2431</v>
      </c>
      <c r="D30" s="102">
        <v>20</v>
      </c>
      <c r="E30" s="102">
        <v>2451</v>
      </c>
      <c r="F30" s="103">
        <v>0.45287492590397199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2451</v>
      </c>
      <c r="N30" s="103">
        <v>0.45287492590397199</v>
      </c>
      <c r="O30" s="106">
        <v>1166</v>
      </c>
      <c r="P30" s="106">
        <v>3617</v>
      </c>
      <c r="Q30" s="117">
        <v>0.44046196734368798</v>
      </c>
      <c r="R30" s="104">
        <v>5</v>
      </c>
      <c r="S30" s="101" t="s">
        <v>73</v>
      </c>
      <c r="T30" s="106">
        <v>1669</v>
      </c>
      <c r="U30" s="106">
        <v>1687</v>
      </c>
      <c r="V30" s="106">
        <v>18</v>
      </c>
      <c r="W30" s="106">
        <v>0</v>
      </c>
      <c r="X30" s="106">
        <v>0</v>
      </c>
      <c r="Y30" s="106">
        <v>0</v>
      </c>
      <c r="Z30" s="106">
        <v>0</v>
      </c>
      <c r="AA30" s="106">
        <v>824</v>
      </c>
      <c r="AB30" s="106">
        <v>1687</v>
      </c>
      <c r="AC30" s="106">
        <v>2511</v>
      </c>
      <c r="AD30" s="101" t="s">
        <v>149</v>
      </c>
      <c r="AE30" s="106">
        <v>4036</v>
      </c>
      <c r="AF30" s="106">
        <v>8</v>
      </c>
      <c r="AG30" s="107"/>
    </row>
    <row r="31" spans="1:33" ht="14.25" x14ac:dyDescent="0.2">
      <c r="A31" s="101" t="s">
        <v>150</v>
      </c>
      <c r="B31" s="101" t="s">
        <v>151</v>
      </c>
      <c r="C31" s="102">
        <v>0</v>
      </c>
      <c r="D31" s="102">
        <v>0</v>
      </c>
      <c r="E31" s="102">
        <v>0</v>
      </c>
      <c r="F31" s="103">
        <v>0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0</v>
      </c>
      <c r="O31" s="106">
        <v>0</v>
      </c>
      <c r="P31" s="106">
        <v>0</v>
      </c>
      <c r="Q31" s="117">
        <v>0</v>
      </c>
      <c r="R31" s="104">
        <v>5</v>
      </c>
      <c r="S31" s="101" t="s">
        <v>73</v>
      </c>
      <c r="T31" s="106">
        <v>0</v>
      </c>
      <c r="U31" s="106">
        <v>0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0</v>
      </c>
      <c r="AD31" s="101" t="s">
        <v>152</v>
      </c>
      <c r="AE31" s="106">
        <v>4036</v>
      </c>
      <c r="AF31" s="106">
        <v>8</v>
      </c>
      <c r="AG31" s="107"/>
    </row>
    <row r="32" spans="1:33" ht="14.25" x14ac:dyDescent="0.2">
      <c r="A32" s="101" t="s">
        <v>153</v>
      </c>
      <c r="B32" s="101" t="s">
        <v>154</v>
      </c>
      <c r="C32" s="102">
        <v>685338</v>
      </c>
      <c r="D32" s="102">
        <v>356626</v>
      </c>
      <c r="E32" s="102">
        <v>1041964</v>
      </c>
      <c r="F32" s="103">
        <v>0.13428208458204799</v>
      </c>
      <c r="G32" s="102">
        <v>1021472</v>
      </c>
      <c r="H32" s="102">
        <v>287610</v>
      </c>
      <c r="I32" s="102">
        <v>1309082</v>
      </c>
      <c r="J32" s="116">
        <v>2.2151740594294398E-2</v>
      </c>
      <c r="K32" s="106">
        <v>0</v>
      </c>
      <c r="L32" s="103">
        <v>0</v>
      </c>
      <c r="M32" s="106">
        <v>2351046</v>
      </c>
      <c r="N32" s="103">
        <v>6.8986228944088707E-2</v>
      </c>
      <c r="O32" s="106">
        <v>2185</v>
      </c>
      <c r="P32" s="106">
        <v>2353231</v>
      </c>
      <c r="Q32" s="117">
        <v>6.9200418369359099E-2</v>
      </c>
      <c r="R32" s="104">
        <v>1</v>
      </c>
      <c r="S32" s="101" t="s">
        <v>155</v>
      </c>
      <c r="T32" s="106">
        <v>612255</v>
      </c>
      <c r="U32" s="106">
        <v>918611</v>
      </c>
      <c r="V32" s="106">
        <v>306356</v>
      </c>
      <c r="W32" s="106">
        <v>1019630</v>
      </c>
      <c r="X32" s="106">
        <v>1280712</v>
      </c>
      <c r="Y32" s="106">
        <v>261082</v>
      </c>
      <c r="Z32" s="106">
        <v>0</v>
      </c>
      <c r="AA32" s="106">
        <v>1603</v>
      </c>
      <c r="AB32" s="106">
        <v>2199323</v>
      </c>
      <c r="AC32" s="106">
        <v>2200926</v>
      </c>
      <c r="AD32" s="101" t="s">
        <v>156</v>
      </c>
      <c r="AE32" s="106">
        <v>4036</v>
      </c>
      <c r="AF32" s="106">
        <v>8</v>
      </c>
      <c r="AG32" s="107"/>
    </row>
    <row r="33" spans="1:33" ht="14.25" x14ac:dyDescent="0.2">
      <c r="A33" s="101" t="s">
        <v>157</v>
      </c>
      <c r="B33" s="101" t="s">
        <v>158</v>
      </c>
      <c r="C33" s="102">
        <v>2171</v>
      </c>
      <c r="D33" s="102">
        <v>0</v>
      </c>
      <c r="E33" s="102">
        <v>2171</v>
      </c>
      <c r="F33" s="103">
        <v>0.13546025104602499</v>
      </c>
      <c r="G33" s="102">
        <v>0</v>
      </c>
      <c r="H33" s="102">
        <v>0</v>
      </c>
      <c r="I33" s="102">
        <v>0</v>
      </c>
      <c r="J33" s="116">
        <v>-1</v>
      </c>
      <c r="K33" s="106">
        <v>0</v>
      </c>
      <c r="L33" s="103">
        <v>0</v>
      </c>
      <c r="M33" s="106">
        <v>2171</v>
      </c>
      <c r="N33" s="103">
        <v>0.12603734439834</v>
      </c>
      <c r="O33" s="106">
        <v>0</v>
      </c>
      <c r="P33" s="106">
        <v>2171</v>
      </c>
      <c r="Q33" s="117">
        <v>0.12603734439834</v>
      </c>
      <c r="R33" s="104">
        <v>5</v>
      </c>
      <c r="S33" s="101" t="s">
        <v>73</v>
      </c>
      <c r="T33" s="106">
        <v>1912</v>
      </c>
      <c r="U33" s="106">
        <v>1912</v>
      </c>
      <c r="V33" s="106">
        <v>0</v>
      </c>
      <c r="W33" s="106">
        <v>16</v>
      </c>
      <c r="X33" s="106">
        <v>16</v>
      </c>
      <c r="Y33" s="106">
        <v>0</v>
      </c>
      <c r="Z33" s="106">
        <v>0</v>
      </c>
      <c r="AA33" s="106">
        <v>0</v>
      </c>
      <c r="AB33" s="106">
        <v>1928</v>
      </c>
      <c r="AC33" s="106">
        <v>1928</v>
      </c>
      <c r="AD33" s="101" t="s">
        <v>159</v>
      </c>
      <c r="AE33" s="106">
        <v>4036</v>
      </c>
      <c r="AF33" s="106">
        <v>8</v>
      </c>
      <c r="AG33" s="107"/>
    </row>
    <row r="34" spans="1:33" ht="14.25" x14ac:dyDescent="0.2">
      <c r="A34" s="101" t="s">
        <v>160</v>
      </c>
      <c r="B34" s="101" t="s">
        <v>161</v>
      </c>
      <c r="C34" s="102">
        <v>2935</v>
      </c>
      <c r="D34" s="102">
        <v>8</v>
      </c>
      <c r="E34" s="102">
        <v>2943</v>
      </c>
      <c r="F34" s="103">
        <v>0.10639097744360899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2943</v>
      </c>
      <c r="N34" s="103">
        <v>0.10639097744360899</v>
      </c>
      <c r="O34" s="106">
        <v>264</v>
      </c>
      <c r="P34" s="106">
        <v>3207</v>
      </c>
      <c r="Q34" s="117">
        <v>9.2674616695059608E-2</v>
      </c>
      <c r="R34" s="104">
        <v>5</v>
      </c>
      <c r="S34" s="101" t="s">
        <v>73</v>
      </c>
      <c r="T34" s="106">
        <v>2646</v>
      </c>
      <c r="U34" s="106">
        <v>2660</v>
      </c>
      <c r="V34" s="106">
        <v>14</v>
      </c>
      <c r="W34" s="106">
        <v>0</v>
      </c>
      <c r="X34" s="106">
        <v>0</v>
      </c>
      <c r="Y34" s="106">
        <v>0</v>
      </c>
      <c r="Z34" s="106">
        <v>0</v>
      </c>
      <c r="AA34" s="106">
        <v>275</v>
      </c>
      <c r="AB34" s="106">
        <v>2660</v>
      </c>
      <c r="AC34" s="106">
        <v>2935</v>
      </c>
      <c r="AD34" s="101" t="s">
        <v>162</v>
      </c>
      <c r="AE34" s="106">
        <v>4036</v>
      </c>
      <c r="AF34" s="106">
        <v>8</v>
      </c>
      <c r="AG34" s="107"/>
    </row>
    <row r="35" spans="1:33" ht="14.25" x14ac:dyDescent="0.2">
      <c r="A35" s="101" t="s">
        <v>163</v>
      </c>
      <c r="B35" s="101" t="s">
        <v>164</v>
      </c>
      <c r="C35" s="102">
        <v>647</v>
      </c>
      <c r="D35" s="102">
        <v>4</v>
      </c>
      <c r="E35" s="102">
        <v>651</v>
      </c>
      <c r="F35" s="103">
        <v>-7.26495726495726E-2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651</v>
      </c>
      <c r="N35" s="103">
        <v>-7.26495726495726E-2</v>
      </c>
      <c r="O35" s="106">
        <v>527</v>
      </c>
      <c r="P35" s="106">
        <v>1178</v>
      </c>
      <c r="Q35" s="117">
        <v>1.55172413793103E-2</v>
      </c>
      <c r="R35" s="104">
        <v>5</v>
      </c>
      <c r="S35" s="101" t="s">
        <v>73</v>
      </c>
      <c r="T35" s="106">
        <v>694</v>
      </c>
      <c r="U35" s="106">
        <v>702</v>
      </c>
      <c r="V35" s="106">
        <v>8</v>
      </c>
      <c r="W35" s="106">
        <v>0</v>
      </c>
      <c r="X35" s="106">
        <v>0</v>
      </c>
      <c r="Y35" s="106">
        <v>0</v>
      </c>
      <c r="Z35" s="106">
        <v>0</v>
      </c>
      <c r="AA35" s="106">
        <v>458</v>
      </c>
      <c r="AB35" s="106">
        <v>702</v>
      </c>
      <c r="AC35" s="106">
        <v>1160</v>
      </c>
      <c r="AD35" s="101" t="s">
        <v>165</v>
      </c>
      <c r="AE35" s="106">
        <v>4036</v>
      </c>
      <c r="AF35" s="106">
        <v>8</v>
      </c>
      <c r="AG35" s="107"/>
    </row>
    <row r="36" spans="1:33" ht="14.25" x14ac:dyDescent="0.2">
      <c r="A36" s="101" t="s">
        <v>166</v>
      </c>
      <c r="B36" s="101" t="s">
        <v>167</v>
      </c>
      <c r="C36" s="102">
        <v>2725</v>
      </c>
      <c r="D36" s="102">
        <v>6</v>
      </c>
      <c r="E36" s="102">
        <v>2731</v>
      </c>
      <c r="F36" s="103">
        <v>2.0934579439252299E-2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2731</v>
      </c>
      <c r="N36" s="103">
        <v>2.0934579439252299E-2</v>
      </c>
      <c r="O36" s="106">
        <v>901</v>
      </c>
      <c r="P36" s="106">
        <v>3632</v>
      </c>
      <c r="Q36" s="117">
        <v>9.9606418407508307E-2</v>
      </c>
      <c r="R36" s="104">
        <v>5</v>
      </c>
      <c r="S36" s="101" t="s">
        <v>73</v>
      </c>
      <c r="T36" s="106">
        <v>2669</v>
      </c>
      <c r="U36" s="106">
        <v>2675</v>
      </c>
      <c r="V36" s="106">
        <v>6</v>
      </c>
      <c r="W36" s="106">
        <v>0</v>
      </c>
      <c r="X36" s="106">
        <v>0</v>
      </c>
      <c r="Y36" s="106">
        <v>0</v>
      </c>
      <c r="Z36" s="106">
        <v>0</v>
      </c>
      <c r="AA36" s="106">
        <v>628</v>
      </c>
      <c r="AB36" s="106">
        <v>2675</v>
      </c>
      <c r="AC36" s="106">
        <v>3303</v>
      </c>
      <c r="AD36" s="101" t="s">
        <v>168</v>
      </c>
      <c r="AE36" s="106">
        <v>4036</v>
      </c>
      <c r="AF36" s="106">
        <v>8</v>
      </c>
      <c r="AG36" s="107"/>
    </row>
    <row r="37" spans="1:33" ht="14.25" x14ac:dyDescent="0.2">
      <c r="A37" s="101" t="s">
        <v>169</v>
      </c>
      <c r="B37" s="101" t="s">
        <v>170</v>
      </c>
      <c r="C37" s="102">
        <v>5537</v>
      </c>
      <c r="D37" s="102">
        <v>24</v>
      </c>
      <c r="E37" s="102">
        <v>5561</v>
      </c>
      <c r="F37" s="103">
        <v>-2.4899175872347901E-2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5561</v>
      </c>
      <c r="N37" s="103">
        <v>-2.4899175872347901E-2</v>
      </c>
      <c r="O37" s="106">
        <v>959</v>
      </c>
      <c r="P37" s="106">
        <v>6520</v>
      </c>
      <c r="Q37" s="117">
        <v>1.7319394601341902E-2</v>
      </c>
      <c r="R37" s="104">
        <v>5</v>
      </c>
      <c r="S37" s="101" t="s">
        <v>73</v>
      </c>
      <c r="T37" s="106">
        <v>5701</v>
      </c>
      <c r="U37" s="106">
        <v>5703</v>
      </c>
      <c r="V37" s="106">
        <v>2</v>
      </c>
      <c r="W37" s="106">
        <v>0</v>
      </c>
      <c r="X37" s="106">
        <v>0</v>
      </c>
      <c r="Y37" s="106">
        <v>0</v>
      </c>
      <c r="Z37" s="106">
        <v>0</v>
      </c>
      <c r="AA37" s="106">
        <v>706</v>
      </c>
      <c r="AB37" s="106">
        <v>5703</v>
      </c>
      <c r="AC37" s="106">
        <v>6409</v>
      </c>
      <c r="AD37" s="101" t="s">
        <v>171</v>
      </c>
      <c r="AE37" s="106">
        <v>4036</v>
      </c>
      <c r="AF37" s="106">
        <v>8</v>
      </c>
      <c r="AG37" s="107"/>
    </row>
    <row r="38" spans="1:33" ht="14.25" x14ac:dyDescent="0.2">
      <c r="A38" s="101" t="s">
        <v>172</v>
      </c>
      <c r="B38" s="101" t="s">
        <v>173</v>
      </c>
      <c r="C38" s="102">
        <v>4944</v>
      </c>
      <c r="D38" s="102">
        <v>922</v>
      </c>
      <c r="E38" s="102">
        <v>5866</v>
      </c>
      <c r="F38" s="103">
        <v>4.6192259675405703E-2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5866</v>
      </c>
      <c r="N38" s="103">
        <v>4.6192259675405703E-2</v>
      </c>
      <c r="O38" s="106">
        <v>1820</v>
      </c>
      <c r="P38" s="106">
        <v>7686</v>
      </c>
      <c r="Q38" s="117">
        <v>7.6470588235294096E-2</v>
      </c>
      <c r="R38" s="104">
        <v>5</v>
      </c>
      <c r="S38" s="101" t="s">
        <v>73</v>
      </c>
      <c r="T38" s="106">
        <v>4871</v>
      </c>
      <c r="U38" s="106">
        <v>5607</v>
      </c>
      <c r="V38" s="106">
        <v>736</v>
      </c>
      <c r="W38" s="106">
        <v>0</v>
      </c>
      <c r="X38" s="106">
        <v>0</v>
      </c>
      <c r="Y38" s="106">
        <v>0</v>
      </c>
      <c r="Z38" s="106">
        <v>0</v>
      </c>
      <c r="AA38" s="106">
        <v>1533</v>
      </c>
      <c r="AB38" s="106">
        <v>5607</v>
      </c>
      <c r="AC38" s="106">
        <v>7140</v>
      </c>
      <c r="AD38" s="101" t="s">
        <v>174</v>
      </c>
      <c r="AE38" s="106">
        <v>4036</v>
      </c>
      <c r="AF38" s="106">
        <v>8</v>
      </c>
      <c r="AG38" s="107"/>
    </row>
    <row r="39" spans="1:33" ht="14.25" x14ac:dyDescent="0.2">
      <c r="A39" s="101" t="s">
        <v>175</v>
      </c>
      <c r="B39" s="101" t="s">
        <v>176</v>
      </c>
      <c r="C39" s="102">
        <v>213073</v>
      </c>
      <c r="D39" s="102">
        <v>5282</v>
      </c>
      <c r="E39" s="102">
        <v>218355</v>
      </c>
      <c r="F39" s="103">
        <v>0.17338384652587502</v>
      </c>
      <c r="G39" s="102">
        <v>111331</v>
      </c>
      <c r="H39" s="102">
        <v>5568</v>
      </c>
      <c r="I39" s="102">
        <v>116899</v>
      </c>
      <c r="J39" s="116">
        <v>-3.7044054169824397E-2</v>
      </c>
      <c r="K39" s="106">
        <v>14757</v>
      </c>
      <c r="L39" s="103">
        <v>2.9905525725548803E-3</v>
      </c>
      <c r="M39" s="106">
        <v>350011</v>
      </c>
      <c r="N39" s="103">
        <v>8.6319324392688995E-2</v>
      </c>
      <c r="O39" s="106">
        <v>1128</v>
      </c>
      <c r="P39" s="106">
        <v>351139</v>
      </c>
      <c r="Q39" s="117">
        <v>8.5729392448664704E-2</v>
      </c>
      <c r="R39" s="104">
        <v>2</v>
      </c>
      <c r="S39" s="101" t="s">
        <v>73</v>
      </c>
      <c r="T39" s="106">
        <v>180954</v>
      </c>
      <c r="U39" s="106">
        <v>186090</v>
      </c>
      <c r="V39" s="106">
        <v>5136</v>
      </c>
      <c r="W39" s="106">
        <v>116140</v>
      </c>
      <c r="X39" s="106">
        <v>121396</v>
      </c>
      <c r="Y39" s="106">
        <v>5256</v>
      </c>
      <c r="Z39" s="106">
        <v>14713</v>
      </c>
      <c r="AA39" s="106">
        <v>1214</v>
      </c>
      <c r="AB39" s="106">
        <v>322199</v>
      </c>
      <c r="AC39" s="106">
        <v>323413</v>
      </c>
      <c r="AD39" s="101" t="s">
        <v>177</v>
      </c>
      <c r="AE39" s="106">
        <v>4036</v>
      </c>
      <c r="AF39" s="106">
        <v>8</v>
      </c>
      <c r="AG39" s="107"/>
    </row>
    <row r="40" spans="1:33" ht="14.25" x14ac:dyDescent="0.2">
      <c r="A40" s="101" t="s">
        <v>178</v>
      </c>
      <c r="B40" s="101" t="s">
        <v>179</v>
      </c>
      <c r="C40" s="102">
        <v>9386</v>
      </c>
      <c r="D40" s="102">
        <v>38</v>
      </c>
      <c r="E40" s="102">
        <v>9424</v>
      </c>
      <c r="F40" s="103">
        <v>0.21458950895734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9424</v>
      </c>
      <c r="N40" s="103">
        <v>0.21458950895734</v>
      </c>
      <c r="O40" s="106">
        <v>1005</v>
      </c>
      <c r="P40" s="106">
        <v>10429</v>
      </c>
      <c r="Q40" s="117">
        <v>0.16655480984340001</v>
      </c>
      <c r="R40" s="104">
        <v>5</v>
      </c>
      <c r="S40" s="101" t="s">
        <v>73</v>
      </c>
      <c r="T40" s="106">
        <v>7713</v>
      </c>
      <c r="U40" s="106">
        <v>7759</v>
      </c>
      <c r="V40" s="106">
        <v>46</v>
      </c>
      <c r="W40" s="106">
        <v>0</v>
      </c>
      <c r="X40" s="106">
        <v>0</v>
      </c>
      <c r="Y40" s="106">
        <v>0</v>
      </c>
      <c r="Z40" s="106">
        <v>0</v>
      </c>
      <c r="AA40" s="106">
        <v>1181</v>
      </c>
      <c r="AB40" s="106">
        <v>7759</v>
      </c>
      <c r="AC40" s="106">
        <v>8940</v>
      </c>
      <c r="AD40" s="101" t="s">
        <v>180</v>
      </c>
      <c r="AE40" s="106">
        <v>4036</v>
      </c>
      <c r="AF40" s="106">
        <v>8</v>
      </c>
      <c r="AG40" s="107"/>
    </row>
    <row r="41" spans="1:33" ht="14.25" x14ac:dyDescent="0.2">
      <c r="A41" s="101" t="s">
        <v>181</v>
      </c>
      <c r="B41" s="101" t="s">
        <v>182</v>
      </c>
      <c r="C41" s="102">
        <v>18262</v>
      </c>
      <c r="D41" s="102">
        <v>14</v>
      </c>
      <c r="E41" s="102">
        <v>18276</v>
      </c>
      <c r="F41" s="103">
        <v>0.11650070254749799</v>
      </c>
      <c r="G41" s="102">
        <v>158</v>
      </c>
      <c r="H41" s="102">
        <v>0</v>
      </c>
      <c r="I41" s="102">
        <v>158</v>
      </c>
      <c r="J41" s="116">
        <v>-0.26168224299065401</v>
      </c>
      <c r="K41" s="106">
        <v>0</v>
      </c>
      <c r="L41" s="103">
        <v>0</v>
      </c>
      <c r="M41" s="106">
        <v>18434</v>
      </c>
      <c r="N41" s="103">
        <v>0.11162033407706699</v>
      </c>
      <c r="O41" s="106">
        <v>0</v>
      </c>
      <c r="P41" s="106">
        <v>18434</v>
      </c>
      <c r="Q41" s="117">
        <v>0.11162033407706699</v>
      </c>
      <c r="R41" s="104">
        <v>4</v>
      </c>
      <c r="S41" s="101" t="s">
        <v>73</v>
      </c>
      <c r="T41" s="106">
        <v>16359</v>
      </c>
      <c r="U41" s="106">
        <v>16369</v>
      </c>
      <c r="V41" s="106">
        <v>10</v>
      </c>
      <c r="W41" s="106">
        <v>214</v>
      </c>
      <c r="X41" s="106">
        <v>214</v>
      </c>
      <c r="Y41" s="106">
        <v>0</v>
      </c>
      <c r="Z41" s="106">
        <v>0</v>
      </c>
      <c r="AA41" s="106">
        <v>0</v>
      </c>
      <c r="AB41" s="106">
        <v>16583</v>
      </c>
      <c r="AC41" s="106">
        <v>16583</v>
      </c>
      <c r="AD41" s="101" t="s">
        <v>183</v>
      </c>
      <c r="AE41" s="106">
        <v>4036</v>
      </c>
      <c r="AF41" s="106">
        <v>8</v>
      </c>
      <c r="AG41" s="107"/>
    </row>
    <row r="42" spans="1:33" ht="14.25" x14ac:dyDescent="0.2">
      <c r="A42" s="101" t="s">
        <v>184</v>
      </c>
      <c r="B42" s="101" t="s">
        <v>185</v>
      </c>
      <c r="C42" s="102">
        <v>8001</v>
      </c>
      <c r="D42" s="102">
        <v>88</v>
      </c>
      <c r="E42" s="102">
        <v>8089</v>
      </c>
      <c r="F42" s="103">
        <v>6.8136801795853699E-2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8089</v>
      </c>
      <c r="N42" s="103">
        <v>6.8136801795853699E-2</v>
      </c>
      <c r="O42" s="106">
        <v>682</v>
      </c>
      <c r="P42" s="106">
        <v>8771</v>
      </c>
      <c r="Q42" s="117">
        <v>-1.7072615524698399E-3</v>
      </c>
      <c r="R42" s="104">
        <v>5</v>
      </c>
      <c r="S42" s="101" t="s">
        <v>73</v>
      </c>
      <c r="T42" s="106">
        <v>7413</v>
      </c>
      <c r="U42" s="106">
        <v>7573</v>
      </c>
      <c r="V42" s="106">
        <v>160</v>
      </c>
      <c r="W42" s="106">
        <v>0</v>
      </c>
      <c r="X42" s="106">
        <v>0</v>
      </c>
      <c r="Y42" s="106">
        <v>0</v>
      </c>
      <c r="Z42" s="106">
        <v>0</v>
      </c>
      <c r="AA42" s="106">
        <v>1213</v>
      </c>
      <c r="AB42" s="106">
        <v>7573</v>
      </c>
      <c r="AC42" s="106">
        <v>8786</v>
      </c>
      <c r="AD42" s="101" t="s">
        <v>186</v>
      </c>
      <c r="AE42" s="106">
        <v>4036</v>
      </c>
      <c r="AF42" s="106">
        <v>8</v>
      </c>
      <c r="AG42" s="107"/>
    </row>
    <row r="43" spans="1:33" ht="14.25" x14ac:dyDescent="0.2">
      <c r="A43" s="101" t="s">
        <v>187</v>
      </c>
      <c r="B43" s="101" t="s">
        <v>188</v>
      </c>
      <c r="C43" s="102">
        <v>1041</v>
      </c>
      <c r="D43" s="102">
        <v>0</v>
      </c>
      <c r="E43" s="102">
        <v>1041</v>
      </c>
      <c r="F43" s="103">
        <v>-3.8781163434903003E-2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1041</v>
      </c>
      <c r="N43" s="103">
        <v>-3.8781163434903003E-2</v>
      </c>
      <c r="O43" s="106">
        <v>570</v>
      </c>
      <c r="P43" s="106">
        <v>1611</v>
      </c>
      <c r="Q43" s="117">
        <v>-5.7894736842105297E-2</v>
      </c>
      <c r="R43" s="104">
        <v>5</v>
      </c>
      <c r="S43" s="101" t="s">
        <v>73</v>
      </c>
      <c r="T43" s="106">
        <v>1083</v>
      </c>
      <c r="U43" s="106">
        <v>1083</v>
      </c>
      <c r="V43" s="106">
        <v>0</v>
      </c>
      <c r="W43" s="106">
        <v>0</v>
      </c>
      <c r="X43" s="106">
        <v>0</v>
      </c>
      <c r="Y43" s="106">
        <v>0</v>
      </c>
      <c r="Z43" s="106">
        <v>0</v>
      </c>
      <c r="AA43" s="106">
        <v>627</v>
      </c>
      <c r="AB43" s="106">
        <v>1083</v>
      </c>
      <c r="AC43" s="106">
        <v>1710</v>
      </c>
      <c r="AD43" s="101" t="s">
        <v>189</v>
      </c>
      <c r="AE43" s="106">
        <v>4036</v>
      </c>
      <c r="AF43" s="106">
        <v>8</v>
      </c>
      <c r="AG43" s="107"/>
    </row>
    <row r="44" spans="1:33" ht="14.25" x14ac:dyDescent="0.2">
      <c r="A44" s="101" t="s">
        <v>190</v>
      </c>
      <c r="B44" s="101" t="s">
        <v>191</v>
      </c>
      <c r="C44" s="102">
        <v>128540</v>
      </c>
      <c r="D44" s="102">
        <v>36974</v>
      </c>
      <c r="E44" s="102">
        <v>165514</v>
      </c>
      <c r="F44" s="103">
        <v>9.0263551389556801E-2</v>
      </c>
      <c r="G44" s="102">
        <v>7536</v>
      </c>
      <c r="H44" s="102">
        <v>176</v>
      </c>
      <c r="I44" s="102">
        <v>7712</v>
      </c>
      <c r="J44" s="116">
        <v>0.33218172395923301</v>
      </c>
      <c r="K44" s="106">
        <v>0</v>
      </c>
      <c r="L44" s="103">
        <v>0</v>
      </c>
      <c r="M44" s="106">
        <v>173226</v>
      </c>
      <c r="N44" s="103">
        <v>9.9149746192893407E-2</v>
      </c>
      <c r="O44" s="106">
        <v>5414</v>
      </c>
      <c r="P44" s="106">
        <v>178640</v>
      </c>
      <c r="Q44" s="117">
        <v>6.8248548380345289E-2</v>
      </c>
      <c r="R44" s="104">
        <v>3</v>
      </c>
      <c r="S44" s="101" t="s">
        <v>73</v>
      </c>
      <c r="T44" s="106">
        <v>115487</v>
      </c>
      <c r="U44" s="106">
        <v>151811</v>
      </c>
      <c r="V44" s="106">
        <v>36324</v>
      </c>
      <c r="W44" s="106">
        <v>5581</v>
      </c>
      <c r="X44" s="106">
        <v>5789</v>
      </c>
      <c r="Y44" s="106">
        <v>208</v>
      </c>
      <c r="Z44" s="106">
        <v>0</v>
      </c>
      <c r="AA44" s="106">
        <v>9627</v>
      </c>
      <c r="AB44" s="106">
        <v>157600</v>
      </c>
      <c r="AC44" s="106">
        <v>167227</v>
      </c>
      <c r="AD44" s="101" t="s">
        <v>192</v>
      </c>
      <c r="AE44" s="106">
        <v>4036</v>
      </c>
      <c r="AF44" s="106">
        <v>8</v>
      </c>
      <c r="AG44" s="107"/>
    </row>
    <row r="45" spans="1:33" ht="14.25" x14ac:dyDescent="0.2">
      <c r="A45" s="101" t="s">
        <v>193</v>
      </c>
      <c r="B45" s="101" t="s">
        <v>194</v>
      </c>
      <c r="C45" s="102">
        <v>271804</v>
      </c>
      <c r="D45" s="102">
        <v>37098</v>
      </c>
      <c r="E45" s="102">
        <v>308902</v>
      </c>
      <c r="F45" s="103">
        <v>0.11306008467705601</v>
      </c>
      <c r="G45" s="102">
        <v>60949</v>
      </c>
      <c r="H45" s="102">
        <v>1202</v>
      </c>
      <c r="I45" s="102">
        <v>62151</v>
      </c>
      <c r="J45" s="116">
        <v>-6.7781610919454005E-2</v>
      </c>
      <c r="K45" s="106">
        <v>0</v>
      </c>
      <c r="L45" s="103">
        <v>0</v>
      </c>
      <c r="M45" s="106">
        <v>371053</v>
      </c>
      <c r="N45" s="103">
        <v>7.8031348508839499E-2</v>
      </c>
      <c r="O45" s="106">
        <v>459</v>
      </c>
      <c r="P45" s="106">
        <v>371512</v>
      </c>
      <c r="Q45" s="117">
        <v>7.7989983576779998E-2</v>
      </c>
      <c r="R45" s="104">
        <v>2</v>
      </c>
      <c r="S45" s="101" t="s">
        <v>73</v>
      </c>
      <c r="T45" s="106">
        <v>244117</v>
      </c>
      <c r="U45" s="106">
        <v>277525</v>
      </c>
      <c r="V45" s="106">
        <v>33408</v>
      </c>
      <c r="W45" s="106">
        <v>65344</v>
      </c>
      <c r="X45" s="106">
        <v>66670</v>
      </c>
      <c r="Y45" s="106">
        <v>1326</v>
      </c>
      <c r="Z45" s="106">
        <v>0</v>
      </c>
      <c r="AA45" s="106">
        <v>439</v>
      </c>
      <c r="AB45" s="106">
        <v>344195</v>
      </c>
      <c r="AC45" s="106">
        <v>344634</v>
      </c>
      <c r="AD45" s="101" t="s">
        <v>195</v>
      </c>
      <c r="AE45" s="106">
        <v>4036</v>
      </c>
      <c r="AF45" s="106">
        <v>8</v>
      </c>
      <c r="AG45" s="107"/>
    </row>
    <row r="46" spans="1:33" ht="14.25" x14ac:dyDescent="0.2">
      <c r="A46" s="101" t="s">
        <v>196</v>
      </c>
      <c r="B46" s="101" t="s">
        <v>197</v>
      </c>
      <c r="C46" s="102">
        <v>5425</v>
      </c>
      <c r="D46" s="102">
        <v>1242</v>
      </c>
      <c r="E46" s="102">
        <v>6667</v>
      </c>
      <c r="F46" s="103">
        <v>0.15786731503994403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6667</v>
      </c>
      <c r="N46" s="103">
        <v>0.15786731503994403</v>
      </c>
      <c r="O46" s="106">
        <v>2282</v>
      </c>
      <c r="P46" s="106">
        <v>8949</v>
      </c>
      <c r="Q46" s="117">
        <v>0.15934706568208301</v>
      </c>
      <c r="R46" s="104">
        <v>5</v>
      </c>
      <c r="S46" s="101" t="s">
        <v>73</v>
      </c>
      <c r="T46" s="106">
        <v>4716</v>
      </c>
      <c r="U46" s="106">
        <v>5758</v>
      </c>
      <c r="V46" s="106">
        <v>1042</v>
      </c>
      <c r="W46" s="106">
        <v>0</v>
      </c>
      <c r="X46" s="106">
        <v>0</v>
      </c>
      <c r="Y46" s="106">
        <v>0</v>
      </c>
      <c r="Z46" s="106">
        <v>0</v>
      </c>
      <c r="AA46" s="106">
        <v>1961</v>
      </c>
      <c r="AB46" s="106">
        <v>5758</v>
      </c>
      <c r="AC46" s="106">
        <v>7719</v>
      </c>
      <c r="AD46" s="101" t="s">
        <v>198</v>
      </c>
      <c r="AE46" s="106">
        <v>4036</v>
      </c>
      <c r="AF46" s="106">
        <v>8</v>
      </c>
      <c r="AG46" s="107"/>
    </row>
    <row r="47" spans="1:33" ht="14.25" x14ac:dyDescent="0.2">
      <c r="A47" s="101" t="s">
        <v>199</v>
      </c>
      <c r="B47" s="101" t="s">
        <v>200</v>
      </c>
      <c r="C47" s="102">
        <v>982</v>
      </c>
      <c r="D47" s="102">
        <v>24</v>
      </c>
      <c r="E47" s="102">
        <v>1006</v>
      </c>
      <c r="F47" s="103">
        <v>5.01043841336117E-2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1006</v>
      </c>
      <c r="N47" s="103">
        <v>5.01043841336117E-2</v>
      </c>
      <c r="O47" s="106">
        <v>1568</v>
      </c>
      <c r="P47" s="106">
        <v>2574</v>
      </c>
      <c r="Q47" s="117">
        <v>6.7606802156781401E-2</v>
      </c>
      <c r="R47" s="104">
        <v>5</v>
      </c>
      <c r="S47" s="101" t="s">
        <v>73</v>
      </c>
      <c r="T47" s="106">
        <v>870</v>
      </c>
      <c r="U47" s="106">
        <v>958</v>
      </c>
      <c r="V47" s="106">
        <v>88</v>
      </c>
      <c r="W47" s="106">
        <v>0</v>
      </c>
      <c r="X47" s="106">
        <v>0</v>
      </c>
      <c r="Y47" s="106">
        <v>0</v>
      </c>
      <c r="Z47" s="106">
        <v>0</v>
      </c>
      <c r="AA47" s="106">
        <v>1453</v>
      </c>
      <c r="AB47" s="106">
        <v>958</v>
      </c>
      <c r="AC47" s="106">
        <v>2411</v>
      </c>
      <c r="AD47" s="101" t="s">
        <v>201</v>
      </c>
      <c r="AE47" s="106">
        <v>4036</v>
      </c>
      <c r="AF47" s="106">
        <v>8</v>
      </c>
      <c r="AG47" s="107"/>
    </row>
    <row r="48" spans="1:33" ht="14.25" x14ac:dyDescent="0.2">
      <c r="A48" s="101" t="s">
        <v>202</v>
      </c>
      <c r="B48" s="101" t="s">
        <v>203</v>
      </c>
      <c r="C48" s="102">
        <v>667</v>
      </c>
      <c r="D48" s="102">
        <v>0</v>
      </c>
      <c r="E48" s="102">
        <v>667</v>
      </c>
      <c r="F48" s="103">
        <v>0.144082332761578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667</v>
      </c>
      <c r="N48" s="103">
        <v>0.144082332761578</v>
      </c>
      <c r="O48" s="106">
        <v>0</v>
      </c>
      <c r="P48" s="106">
        <v>667</v>
      </c>
      <c r="Q48" s="117">
        <v>0.144082332761578</v>
      </c>
      <c r="R48" s="104">
        <v>5</v>
      </c>
      <c r="S48" s="101" t="s">
        <v>73</v>
      </c>
      <c r="T48" s="106">
        <v>583</v>
      </c>
      <c r="U48" s="106">
        <v>583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583</v>
      </c>
      <c r="AC48" s="106">
        <v>583</v>
      </c>
      <c r="AD48" s="101" t="s">
        <v>204</v>
      </c>
      <c r="AE48" s="106">
        <v>4036</v>
      </c>
      <c r="AF48" s="106">
        <v>8</v>
      </c>
      <c r="AG48" s="107"/>
    </row>
    <row r="49" spans="1:33" ht="14.25" x14ac:dyDescent="0.2">
      <c r="A49" s="101" t="s">
        <v>205</v>
      </c>
      <c r="B49" s="101" t="s">
        <v>206</v>
      </c>
      <c r="C49" s="102">
        <v>9640</v>
      </c>
      <c r="D49" s="102">
        <v>34</v>
      </c>
      <c r="E49" s="102">
        <v>9674</v>
      </c>
      <c r="F49" s="103">
        <v>0.10232452142206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9674</v>
      </c>
      <c r="N49" s="103">
        <v>0.10232452142206</v>
      </c>
      <c r="O49" s="106">
        <v>462</v>
      </c>
      <c r="P49" s="106">
        <v>10136</v>
      </c>
      <c r="Q49" s="117">
        <v>0.131502567537397</v>
      </c>
      <c r="R49" s="104">
        <v>5</v>
      </c>
      <c r="S49" s="101" t="s">
        <v>73</v>
      </c>
      <c r="T49" s="106">
        <v>8720</v>
      </c>
      <c r="U49" s="106">
        <v>8776</v>
      </c>
      <c r="V49" s="106">
        <v>56</v>
      </c>
      <c r="W49" s="106">
        <v>0</v>
      </c>
      <c r="X49" s="106">
        <v>0</v>
      </c>
      <c r="Y49" s="106">
        <v>0</v>
      </c>
      <c r="Z49" s="106">
        <v>0</v>
      </c>
      <c r="AA49" s="106">
        <v>182</v>
      </c>
      <c r="AB49" s="106">
        <v>8776</v>
      </c>
      <c r="AC49" s="106">
        <v>8958</v>
      </c>
      <c r="AD49" s="101" t="s">
        <v>207</v>
      </c>
      <c r="AE49" s="106">
        <v>4036</v>
      </c>
      <c r="AF49" s="106">
        <v>8</v>
      </c>
      <c r="AG49" s="107"/>
    </row>
    <row r="50" spans="1:33" ht="14.25" x14ac:dyDescent="0.2">
      <c r="A50" s="101" t="s">
        <v>208</v>
      </c>
      <c r="B50" s="101" t="s">
        <v>209</v>
      </c>
      <c r="C50" s="102">
        <v>70309</v>
      </c>
      <c r="D50" s="102">
        <v>818</v>
      </c>
      <c r="E50" s="102">
        <v>71127</v>
      </c>
      <c r="F50" s="103">
        <v>0.10803526919242301</v>
      </c>
      <c r="G50" s="102">
        <v>21894</v>
      </c>
      <c r="H50" s="102">
        <v>8</v>
      </c>
      <c r="I50" s="102">
        <v>21902</v>
      </c>
      <c r="J50" s="116">
        <v>-4.4545454545454497E-3</v>
      </c>
      <c r="K50" s="106">
        <v>0</v>
      </c>
      <c r="L50" s="103">
        <v>0</v>
      </c>
      <c r="M50" s="106">
        <v>93029</v>
      </c>
      <c r="N50" s="103">
        <v>7.9322906998329307E-2</v>
      </c>
      <c r="O50" s="106">
        <v>1004</v>
      </c>
      <c r="P50" s="106">
        <v>94033</v>
      </c>
      <c r="Q50" s="117">
        <v>7.5929379726992902E-2</v>
      </c>
      <c r="R50" s="104">
        <v>3</v>
      </c>
      <c r="S50" s="101" t="s">
        <v>73</v>
      </c>
      <c r="T50" s="106">
        <v>63754</v>
      </c>
      <c r="U50" s="106">
        <v>64192</v>
      </c>
      <c r="V50" s="106">
        <v>438</v>
      </c>
      <c r="W50" s="106">
        <v>21962</v>
      </c>
      <c r="X50" s="106">
        <v>22000</v>
      </c>
      <c r="Y50" s="106">
        <v>38</v>
      </c>
      <c r="Z50" s="106">
        <v>0</v>
      </c>
      <c r="AA50" s="106">
        <v>1205</v>
      </c>
      <c r="AB50" s="106">
        <v>86192</v>
      </c>
      <c r="AC50" s="106">
        <v>87397</v>
      </c>
      <c r="AD50" s="101" t="s">
        <v>210</v>
      </c>
      <c r="AE50" s="106">
        <v>4036</v>
      </c>
      <c r="AF50" s="106">
        <v>8</v>
      </c>
      <c r="AG50" s="108"/>
    </row>
    <row r="51" spans="1:33" ht="14.25" x14ac:dyDescent="0.2">
      <c r="A51" s="109" t="s">
        <v>211</v>
      </c>
      <c r="B51" s="110"/>
      <c r="C51" s="111">
        <v>2204256</v>
      </c>
      <c r="D51" s="111">
        <v>509780</v>
      </c>
      <c r="E51" s="111">
        <v>2714036</v>
      </c>
      <c r="F51" s="112">
        <v>0.12247420804374</v>
      </c>
      <c r="G51" s="111">
        <v>1425239</v>
      </c>
      <c r="H51" s="111">
        <v>302974</v>
      </c>
      <c r="I51" s="111">
        <v>1728213</v>
      </c>
      <c r="J51" s="118">
        <v>5.6748451085011503E-3</v>
      </c>
      <c r="K51" s="119">
        <v>39789</v>
      </c>
      <c r="L51" s="112">
        <v>8.8618331053351596E-2</v>
      </c>
      <c r="M51" s="119">
        <v>4482038</v>
      </c>
      <c r="N51" s="112">
        <v>7.4078174590621992E-2</v>
      </c>
      <c r="O51" s="119">
        <v>54177</v>
      </c>
      <c r="P51" s="119">
        <v>4536215</v>
      </c>
      <c r="Q51" s="120">
        <v>7.2127656557253103E-2</v>
      </c>
      <c r="R51" s="113">
        <v>0</v>
      </c>
      <c r="S51" s="114">
        <v>0</v>
      </c>
      <c r="T51" s="115">
        <v>1966777</v>
      </c>
      <c r="U51" s="115">
        <v>2417905</v>
      </c>
      <c r="V51" s="115">
        <v>451128</v>
      </c>
      <c r="W51" s="115">
        <v>1443225</v>
      </c>
      <c r="X51" s="115">
        <v>1718461</v>
      </c>
      <c r="Y51" s="115">
        <v>275236</v>
      </c>
      <c r="Z51" s="115">
        <v>36550</v>
      </c>
      <c r="AA51" s="115">
        <v>58124</v>
      </c>
      <c r="AB51" s="115">
        <v>4172916</v>
      </c>
      <c r="AC51" s="115">
        <v>4231040</v>
      </c>
      <c r="AD51" s="114">
        <v>0</v>
      </c>
      <c r="AE51" s="115">
        <v>185656</v>
      </c>
      <c r="AF51" s="115">
        <v>368</v>
      </c>
      <c r="AG51" s="114" t="s">
        <v>258</v>
      </c>
    </row>
    <row r="52" spans="1:33" ht="14.25" x14ac:dyDescent="0.2">
      <c r="A52" s="101" t="s">
        <v>213</v>
      </c>
      <c r="B52" s="101" t="s">
        <v>214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17">
        <v>0</v>
      </c>
      <c r="R52" s="104">
        <v>6</v>
      </c>
      <c r="S52" s="101" t="s">
        <v>155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215</v>
      </c>
      <c r="AE52" s="106">
        <v>4036</v>
      </c>
      <c r="AF52" s="106">
        <v>8</v>
      </c>
      <c r="AG52" s="105" t="s">
        <v>155</v>
      </c>
    </row>
    <row r="53" spans="1:33" ht="14.25" x14ac:dyDescent="0.2">
      <c r="A53" s="101" t="s">
        <v>216</v>
      </c>
      <c r="B53" s="101" t="s">
        <v>217</v>
      </c>
      <c r="C53" s="102">
        <v>0</v>
      </c>
      <c r="D53" s="102">
        <v>0</v>
      </c>
      <c r="E53" s="102">
        <v>0</v>
      </c>
      <c r="F53" s="103">
        <v>-1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0</v>
      </c>
      <c r="N53" s="103">
        <v>-1</v>
      </c>
      <c r="O53" s="106">
        <v>0</v>
      </c>
      <c r="P53" s="106">
        <v>0</v>
      </c>
      <c r="Q53" s="117">
        <v>-1</v>
      </c>
      <c r="R53" s="104">
        <v>6</v>
      </c>
      <c r="S53" s="101" t="s">
        <v>155</v>
      </c>
      <c r="T53" s="106">
        <v>194</v>
      </c>
      <c r="U53" s="106">
        <v>194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194</v>
      </c>
      <c r="AC53" s="106">
        <v>194</v>
      </c>
      <c r="AD53" s="101" t="s">
        <v>218</v>
      </c>
      <c r="AE53" s="106">
        <v>4036</v>
      </c>
      <c r="AF53" s="106">
        <v>8</v>
      </c>
      <c r="AG53" s="107"/>
    </row>
    <row r="54" spans="1:33" ht="14.25" x14ac:dyDescent="0.2">
      <c r="A54" s="101" t="s">
        <v>219</v>
      </c>
      <c r="B54" s="101" t="s">
        <v>220</v>
      </c>
      <c r="C54" s="102">
        <v>30155</v>
      </c>
      <c r="D54" s="102">
        <v>0</v>
      </c>
      <c r="E54" s="102">
        <v>30155</v>
      </c>
      <c r="F54" s="103">
        <v>4.1012186280940402E-2</v>
      </c>
      <c r="G54" s="102">
        <v>143624</v>
      </c>
      <c r="H54" s="102">
        <v>0</v>
      </c>
      <c r="I54" s="102">
        <v>143624</v>
      </c>
      <c r="J54" s="116">
        <v>0.12473374263876699</v>
      </c>
      <c r="K54" s="106">
        <v>0</v>
      </c>
      <c r="L54" s="103">
        <v>0</v>
      </c>
      <c r="M54" s="106">
        <v>173779</v>
      </c>
      <c r="N54" s="103">
        <v>0.109253620829424</v>
      </c>
      <c r="O54" s="106">
        <v>0</v>
      </c>
      <c r="P54" s="106">
        <v>173779</v>
      </c>
      <c r="Q54" s="117">
        <v>0.109253620829424</v>
      </c>
      <c r="R54" s="104">
        <v>6</v>
      </c>
      <c r="S54" s="101" t="s">
        <v>155</v>
      </c>
      <c r="T54" s="106">
        <v>28845</v>
      </c>
      <c r="U54" s="106">
        <v>28967</v>
      </c>
      <c r="V54" s="106">
        <v>122</v>
      </c>
      <c r="W54" s="106">
        <v>127696</v>
      </c>
      <c r="X54" s="106">
        <v>127696</v>
      </c>
      <c r="Y54" s="106">
        <v>0</v>
      </c>
      <c r="Z54" s="106">
        <v>0</v>
      </c>
      <c r="AA54" s="106">
        <v>0</v>
      </c>
      <c r="AB54" s="106">
        <v>156663</v>
      </c>
      <c r="AC54" s="106">
        <v>156663</v>
      </c>
      <c r="AD54" s="101" t="s">
        <v>221</v>
      </c>
      <c r="AE54" s="106">
        <v>4036</v>
      </c>
      <c r="AF54" s="106">
        <v>8</v>
      </c>
      <c r="AG54" s="107"/>
    </row>
    <row r="55" spans="1:33" ht="14.25" x14ac:dyDescent="0.2">
      <c r="A55" s="101" t="s">
        <v>222</v>
      </c>
      <c r="B55" s="101" t="s">
        <v>223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155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224</v>
      </c>
      <c r="AE55" s="106">
        <v>4036</v>
      </c>
      <c r="AF55" s="106">
        <v>8</v>
      </c>
      <c r="AG55" s="107"/>
    </row>
    <row r="56" spans="1:33" ht="14.25" x14ac:dyDescent="0.2">
      <c r="A56" s="101" t="s">
        <v>225</v>
      </c>
      <c r="B56" s="101" t="s">
        <v>226</v>
      </c>
      <c r="C56" s="102">
        <v>3477</v>
      </c>
      <c r="D56" s="102">
        <v>0</v>
      </c>
      <c r="E56" s="102">
        <v>3477</v>
      </c>
      <c r="F56" s="103">
        <v>0.361393891934221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3477</v>
      </c>
      <c r="N56" s="103">
        <v>0.361393891934221</v>
      </c>
      <c r="O56" s="106">
        <v>0</v>
      </c>
      <c r="P56" s="106">
        <v>3477</v>
      </c>
      <c r="Q56" s="117">
        <v>0.361393891934221</v>
      </c>
      <c r="R56" s="104">
        <v>6</v>
      </c>
      <c r="S56" s="101" t="s">
        <v>155</v>
      </c>
      <c r="T56" s="106">
        <v>2554</v>
      </c>
      <c r="U56" s="106">
        <v>2554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2554</v>
      </c>
      <c r="AC56" s="106">
        <v>2554</v>
      </c>
      <c r="AD56" s="101" t="s">
        <v>227</v>
      </c>
      <c r="AE56" s="106">
        <v>4036</v>
      </c>
      <c r="AF56" s="106">
        <v>8</v>
      </c>
      <c r="AG56" s="107"/>
    </row>
    <row r="57" spans="1:33" ht="14.25" x14ac:dyDescent="0.2">
      <c r="A57" s="101" t="s">
        <v>228</v>
      </c>
      <c r="B57" s="101" t="s">
        <v>229</v>
      </c>
      <c r="C57" s="102">
        <v>2193</v>
      </c>
      <c r="D57" s="102">
        <v>0</v>
      </c>
      <c r="E57" s="102">
        <v>2193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2193</v>
      </c>
      <c r="N57" s="103">
        <v>0</v>
      </c>
      <c r="O57" s="106">
        <v>0</v>
      </c>
      <c r="P57" s="106">
        <v>2193</v>
      </c>
      <c r="Q57" s="117">
        <v>0</v>
      </c>
      <c r="R57" s="104">
        <v>6</v>
      </c>
      <c r="S57" s="101" t="s">
        <v>155</v>
      </c>
      <c r="T57" s="106">
        <v>0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1" t="s">
        <v>230</v>
      </c>
      <c r="AE57" s="106">
        <v>4036</v>
      </c>
      <c r="AF57" s="106">
        <v>8</v>
      </c>
      <c r="AG57" s="108"/>
    </row>
    <row r="58" spans="1:33" ht="14.25" x14ac:dyDescent="0.2">
      <c r="A58" s="109" t="s">
        <v>231</v>
      </c>
      <c r="B58" s="110"/>
      <c r="C58" s="111">
        <v>35825</v>
      </c>
      <c r="D58" s="111">
        <v>0</v>
      </c>
      <c r="E58" s="111">
        <v>35825</v>
      </c>
      <c r="F58" s="112">
        <v>0.12959167586315601</v>
      </c>
      <c r="G58" s="111">
        <v>143624</v>
      </c>
      <c r="H58" s="111">
        <v>0</v>
      </c>
      <c r="I58" s="111">
        <v>143624</v>
      </c>
      <c r="J58" s="118">
        <v>0.12473374263876699</v>
      </c>
      <c r="K58" s="119">
        <v>0</v>
      </c>
      <c r="L58" s="112">
        <v>0</v>
      </c>
      <c r="M58" s="119">
        <v>179449</v>
      </c>
      <c r="N58" s="112">
        <v>0.12570023398636201</v>
      </c>
      <c r="O58" s="119">
        <v>0</v>
      </c>
      <c r="P58" s="119">
        <v>179449</v>
      </c>
      <c r="Q58" s="120">
        <v>0.12570023398636201</v>
      </c>
      <c r="R58" s="113">
        <v>0</v>
      </c>
      <c r="S58" s="114">
        <v>0</v>
      </c>
      <c r="T58" s="115">
        <v>31593</v>
      </c>
      <c r="U58" s="115">
        <v>31715</v>
      </c>
      <c r="V58" s="115">
        <v>122</v>
      </c>
      <c r="W58" s="115">
        <v>127696</v>
      </c>
      <c r="X58" s="115">
        <v>127696</v>
      </c>
      <c r="Y58" s="115">
        <v>0</v>
      </c>
      <c r="Z58" s="115">
        <v>0</v>
      </c>
      <c r="AA58" s="115">
        <v>0</v>
      </c>
      <c r="AB58" s="115">
        <v>159411</v>
      </c>
      <c r="AC58" s="115">
        <v>159411</v>
      </c>
      <c r="AD58" s="114">
        <v>0</v>
      </c>
      <c r="AE58" s="115">
        <v>24216</v>
      </c>
      <c r="AF58" s="115">
        <v>48</v>
      </c>
      <c r="AG58" s="114" t="s">
        <v>258</v>
      </c>
    </row>
    <row r="59" spans="1:33" ht="14.25" x14ac:dyDescent="0.2">
      <c r="A59" s="109" t="s">
        <v>259</v>
      </c>
      <c r="B59" s="110"/>
      <c r="C59" s="111">
        <v>2240081</v>
      </c>
      <c r="D59" s="111">
        <v>509780</v>
      </c>
      <c r="E59" s="111">
        <v>2749861</v>
      </c>
      <c r="F59" s="112">
        <v>0.12256635723091701</v>
      </c>
      <c r="G59" s="111">
        <v>1568863</v>
      </c>
      <c r="H59" s="111">
        <v>302974</v>
      </c>
      <c r="I59" s="111">
        <v>1871837</v>
      </c>
      <c r="J59" s="118">
        <v>1.3909976237123901E-2</v>
      </c>
      <c r="K59" s="119">
        <v>39789</v>
      </c>
      <c r="L59" s="112">
        <v>8.8618331053351596E-2</v>
      </c>
      <c r="M59" s="119">
        <v>4661487</v>
      </c>
      <c r="N59" s="112">
        <v>7.5977644346790996E-2</v>
      </c>
      <c r="O59" s="119">
        <v>54177</v>
      </c>
      <c r="P59" s="119">
        <v>4715664</v>
      </c>
      <c r="Q59" s="120">
        <v>7.4072800265849711E-2</v>
      </c>
      <c r="R59" s="113">
        <v>0</v>
      </c>
      <c r="S59" s="114">
        <v>0</v>
      </c>
      <c r="T59" s="115">
        <v>1998370</v>
      </c>
      <c r="U59" s="115">
        <v>2449620</v>
      </c>
      <c r="V59" s="115">
        <v>451250</v>
      </c>
      <c r="W59" s="115">
        <v>1570921</v>
      </c>
      <c r="X59" s="115">
        <v>1846157</v>
      </c>
      <c r="Y59" s="115">
        <v>275236</v>
      </c>
      <c r="Z59" s="115">
        <v>36550</v>
      </c>
      <c r="AA59" s="115">
        <v>58124</v>
      </c>
      <c r="AB59" s="115">
        <v>4332327</v>
      </c>
      <c r="AC59" s="115">
        <v>4390451</v>
      </c>
      <c r="AD59" s="114">
        <v>0</v>
      </c>
      <c r="AE59" s="115">
        <v>209872</v>
      </c>
      <c r="AF59" s="115">
        <v>416</v>
      </c>
      <c r="AG59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81" zoomScaleSheetLayoutView="405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260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0" t="s">
        <v>60</v>
      </c>
      <c r="S4" s="100" t="s">
        <v>61</v>
      </c>
      <c r="T4" s="100" t="s">
        <v>62</v>
      </c>
      <c r="U4" s="100" t="s">
        <v>248</v>
      </c>
      <c r="V4" s="100" t="s">
        <v>249</v>
      </c>
      <c r="W4" s="100" t="s">
        <v>250</v>
      </c>
      <c r="X4" s="100" t="s">
        <v>251</v>
      </c>
      <c r="Y4" s="100" t="s">
        <v>252</v>
      </c>
      <c r="Z4" s="100" t="s">
        <v>253</v>
      </c>
      <c r="AA4" s="100" t="s">
        <v>65</v>
      </c>
      <c r="AB4" s="100" t="s">
        <v>254</v>
      </c>
      <c r="AC4" s="100" t="s">
        <v>255</v>
      </c>
      <c r="AD4" s="100" t="s">
        <v>68</v>
      </c>
      <c r="AE4" s="100" t="s">
        <v>69</v>
      </c>
      <c r="AF4" s="100" t="s">
        <v>257</v>
      </c>
      <c r="AG4" s="100" t="s">
        <v>256</v>
      </c>
    </row>
    <row r="5" spans="1:33" ht="14.25" x14ac:dyDescent="0.2">
      <c r="A5" s="101" t="s">
        <v>70</v>
      </c>
      <c r="B5" s="101" t="s">
        <v>71</v>
      </c>
      <c r="C5" s="102">
        <v>106335</v>
      </c>
      <c r="D5" s="102">
        <v>5782</v>
      </c>
      <c r="E5" s="102">
        <v>112117</v>
      </c>
      <c r="F5" s="103">
        <v>2.97110633529876E-2</v>
      </c>
      <c r="G5" s="102">
        <v>349</v>
      </c>
      <c r="H5" s="102">
        <v>0</v>
      </c>
      <c r="I5" s="102">
        <v>349</v>
      </c>
      <c r="J5" s="103">
        <v>173.5</v>
      </c>
      <c r="K5" s="102">
        <v>13</v>
      </c>
      <c r="L5" s="121">
        <v>-0.943965517241379</v>
      </c>
      <c r="M5" s="102">
        <v>112479</v>
      </c>
      <c r="N5" s="103">
        <v>3.0820411305399802E-2</v>
      </c>
      <c r="O5" s="102">
        <v>3374</v>
      </c>
      <c r="P5" s="102">
        <v>115853</v>
      </c>
      <c r="Q5" s="103">
        <v>3.3617343980015202E-2</v>
      </c>
      <c r="R5" s="104">
        <v>4</v>
      </c>
      <c r="S5" s="105" t="s">
        <v>73</v>
      </c>
      <c r="T5" s="101" t="s">
        <v>73</v>
      </c>
      <c r="U5" s="106">
        <v>103174</v>
      </c>
      <c r="V5" s="106">
        <v>108882</v>
      </c>
      <c r="W5" s="106">
        <v>5708</v>
      </c>
      <c r="X5" s="106">
        <v>2</v>
      </c>
      <c r="Y5" s="106">
        <v>2</v>
      </c>
      <c r="Z5" s="106">
        <v>0</v>
      </c>
      <c r="AA5" s="106">
        <v>232</v>
      </c>
      <c r="AB5" s="106">
        <v>2969</v>
      </c>
      <c r="AC5" s="106">
        <v>109116</v>
      </c>
      <c r="AD5" s="106">
        <v>112085</v>
      </c>
      <c r="AE5" s="101" t="s">
        <v>74</v>
      </c>
      <c r="AF5" s="106">
        <v>20</v>
      </c>
      <c r="AG5" s="106">
        <v>16144</v>
      </c>
    </row>
    <row r="6" spans="1:33" ht="14.25" x14ac:dyDescent="0.2">
      <c r="A6" s="101" t="s">
        <v>75</v>
      </c>
      <c r="B6" s="101" t="s">
        <v>76</v>
      </c>
      <c r="C6" s="102">
        <v>14017</v>
      </c>
      <c r="D6" s="102">
        <v>124</v>
      </c>
      <c r="E6" s="102">
        <v>14141</v>
      </c>
      <c r="F6" s="103">
        <v>2.7539601802063701E-2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14141</v>
      </c>
      <c r="N6" s="103">
        <v>2.7539601802063701E-2</v>
      </c>
      <c r="O6" s="102">
        <v>5622</v>
      </c>
      <c r="P6" s="102">
        <v>19763</v>
      </c>
      <c r="Q6" s="103">
        <v>8.7971373520506504E-2</v>
      </c>
      <c r="R6" s="104">
        <v>5</v>
      </c>
      <c r="S6" s="107"/>
      <c r="T6" s="101" t="s">
        <v>73</v>
      </c>
      <c r="U6" s="106">
        <v>13696</v>
      </c>
      <c r="V6" s="106">
        <v>13762</v>
      </c>
      <c r="W6" s="106">
        <v>66</v>
      </c>
      <c r="X6" s="106">
        <v>0</v>
      </c>
      <c r="Y6" s="106">
        <v>0</v>
      </c>
      <c r="Z6" s="106">
        <v>0</v>
      </c>
      <c r="AA6" s="106">
        <v>0</v>
      </c>
      <c r="AB6" s="106">
        <v>4403</v>
      </c>
      <c r="AC6" s="106">
        <v>13762</v>
      </c>
      <c r="AD6" s="106">
        <v>18165</v>
      </c>
      <c r="AE6" s="101" t="s">
        <v>77</v>
      </c>
      <c r="AF6" s="106">
        <v>20</v>
      </c>
      <c r="AG6" s="106">
        <v>16144</v>
      </c>
    </row>
    <row r="7" spans="1:33" ht="14.25" x14ac:dyDescent="0.2">
      <c r="A7" s="101" t="s">
        <v>78</v>
      </c>
      <c r="B7" s="101" t="s">
        <v>79</v>
      </c>
      <c r="C7" s="102">
        <v>70939</v>
      </c>
      <c r="D7" s="102">
        <v>0</v>
      </c>
      <c r="E7" s="102">
        <v>70939</v>
      </c>
      <c r="F7" s="103">
        <v>-6.8877658159622593E-3</v>
      </c>
      <c r="G7" s="102">
        <v>406</v>
      </c>
      <c r="H7" s="102">
        <v>0</v>
      </c>
      <c r="I7" s="102">
        <v>406</v>
      </c>
      <c r="J7" s="103">
        <v>0</v>
      </c>
      <c r="K7" s="102">
        <v>0</v>
      </c>
      <c r="L7" s="121">
        <v>0</v>
      </c>
      <c r="M7" s="102">
        <v>71345</v>
      </c>
      <c r="N7" s="103">
        <v>-1.20395906539178E-3</v>
      </c>
      <c r="O7" s="102">
        <v>399</v>
      </c>
      <c r="P7" s="102">
        <v>71744</v>
      </c>
      <c r="Q7" s="103">
        <v>4.3818510170654202E-3</v>
      </c>
      <c r="R7" s="104">
        <v>4</v>
      </c>
      <c r="S7" s="107"/>
      <c r="T7" s="101" t="s">
        <v>73</v>
      </c>
      <c r="U7" s="106">
        <v>71431</v>
      </c>
      <c r="V7" s="106">
        <v>71431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71431</v>
      </c>
      <c r="AD7" s="106">
        <v>71431</v>
      </c>
      <c r="AE7" s="101" t="s">
        <v>80</v>
      </c>
      <c r="AF7" s="106">
        <v>20</v>
      </c>
      <c r="AG7" s="106">
        <v>16144</v>
      </c>
    </row>
    <row r="8" spans="1:33" ht="14.25" x14ac:dyDescent="0.2">
      <c r="A8" s="101" t="s">
        <v>81</v>
      </c>
      <c r="B8" s="101" t="s">
        <v>82</v>
      </c>
      <c r="C8" s="102">
        <v>1071301</v>
      </c>
      <c r="D8" s="102">
        <v>83048</v>
      </c>
      <c r="E8" s="102">
        <v>1154349</v>
      </c>
      <c r="F8" s="103">
        <v>3.9418425820207999E-2</v>
      </c>
      <c r="G8" s="102">
        <v>569355</v>
      </c>
      <c r="H8" s="102">
        <v>24208</v>
      </c>
      <c r="I8" s="102">
        <v>593563</v>
      </c>
      <c r="J8" s="103">
        <v>2.63059156322566E-2</v>
      </c>
      <c r="K8" s="102">
        <v>53272</v>
      </c>
      <c r="L8" s="121">
        <v>5.5790078680857003E-2</v>
      </c>
      <c r="M8" s="102">
        <v>1801184</v>
      </c>
      <c r="N8" s="103">
        <v>3.5533391821674198E-2</v>
      </c>
      <c r="O8" s="102">
        <v>20970</v>
      </c>
      <c r="P8" s="102">
        <v>1822154</v>
      </c>
      <c r="Q8" s="103">
        <v>3.3488551480055098E-2</v>
      </c>
      <c r="R8" s="104">
        <v>2</v>
      </c>
      <c r="S8" s="107"/>
      <c r="T8" s="101" t="s">
        <v>73</v>
      </c>
      <c r="U8" s="106">
        <v>1029038</v>
      </c>
      <c r="V8" s="106">
        <v>1110572</v>
      </c>
      <c r="W8" s="106">
        <v>81534</v>
      </c>
      <c r="X8" s="106">
        <v>557439</v>
      </c>
      <c r="Y8" s="106">
        <v>578349</v>
      </c>
      <c r="Z8" s="106">
        <v>20910</v>
      </c>
      <c r="AA8" s="106">
        <v>50457</v>
      </c>
      <c r="AB8" s="106">
        <v>23732</v>
      </c>
      <c r="AC8" s="106">
        <v>1739378</v>
      </c>
      <c r="AD8" s="106">
        <v>1763110</v>
      </c>
      <c r="AE8" s="101" t="s">
        <v>83</v>
      </c>
      <c r="AF8" s="106">
        <v>20</v>
      </c>
      <c r="AG8" s="106">
        <v>16144</v>
      </c>
    </row>
    <row r="9" spans="1:33" ht="14.25" x14ac:dyDescent="0.2">
      <c r="A9" s="101" t="s">
        <v>84</v>
      </c>
      <c r="B9" s="101" t="s">
        <v>85</v>
      </c>
      <c r="C9" s="102">
        <v>1679</v>
      </c>
      <c r="D9" s="102">
        <v>26</v>
      </c>
      <c r="E9" s="102">
        <v>1705</v>
      </c>
      <c r="F9" s="103">
        <v>-0.130545639979602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1705</v>
      </c>
      <c r="N9" s="103">
        <v>-0.130545639979602</v>
      </c>
      <c r="O9" s="102">
        <v>2860</v>
      </c>
      <c r="P9" s="102">
        <v>4565</v>
      </c>
      <c r="Q9" s="103">
        <v>4.6214788732394409E-3</v>
      </c>
      <c r="R9" s="104">
        <v>5</v>
      </c>
      <c r="S9" s="107"/>
      <c r="T9" s="101" t="s">
        <v>73</v>
      </c>
      <c r="U9" s="106">
        <v>1937</v>
      </c>
      <c r="V9" s="106">
        <v>1961</v>
      </c>
      <c r="W9" s="106">
        <v>24</v>
      </c>
      <c r="X9" s="106">
        <v>0</v>
      </c>
      <c r="Y9" s="106">
        <v>0</v>
      </c>
      <c r="Z9" s="106">
        <v>0</v>
      </c>
      <c r="AA9" s="106">
        <v>0</v>
      </c>
      <c r="AB9" s="106">
        <v>2583</v>
      </c>
      <c r="AC9" s="106">
        <v>1961</v>
      </c>
      <c r="AD9" s="106">
        <v>4544</v>
      </c>
      <c r="AE9" s="101" t="s">
        <v>86</v>
      </c>
      <c r="AF9" s="106">
        <v>20</v>
      </c>
      <c r="AG9" s="106">
        <v>16144</v>
      </c>
    </row>
    <row r="10" spans="1:33" ht="14.25" x14ac:dyDescent="0.2">
      <c r="A10" s="101" t="s">
        <v>87</v>
      </c>
      <c r="B10" s="101" t="s">
        <v>88</v>
      </c>
      <c r="C10" s="102">
        <v>351997</v>
      </c>
      <c r="D10" s="102">
        <v>137628</v>
      </c>
      <c r="E10" s="102">
        <v>489625</v>
      </c>
      <c r="F10" s="103">
        <v>-3.7822870977377403E-2</v>
      </c>
      <c r="G10" s="102">
        <v>12691</v>
      </c>
      <c r="H10" s="102">
        <v>54</v>
      </c>
      <c r="I10" s="102">
        <v>12745</v>
      </c>
      <c r="J10" s="103">
        <v>7.6617671904037801E-2</v>
      </c>
      <c r="K10" s="102">
        <v>2</v>
      </c>
      <c r="L10" s="121">
        <v>0</v>
      </c>
      <c r="M10" s="102">
        <v>502372</v>
      </c>
      <c r="N10" s="103">
        <v>-3.5217299456511302E-2</v>
      </c>
      <c r="O10" s="102">
        <v>42066</v>
      </c>
      <c r="P10" s="102">
        <v>544438</v>
      </c>
      <c r="Q10" s="103">
        <v>-3.5940750971694697E-2</v>
      </c>
      <c r="R10" s="104">
        <v>3</v>
      </c>
      <c r="S10" s="107"/>
      <c r="T10" s="101" t="s">
        <v>73</v>
      </c>
      <c r="U10" s="106">
        <v>357224</v>
      </c>
      <c r="V10" s="106">
        <v>508872</v>
      </c>
      <c r="W10" s="106">
        <v>151648</v>
      </c>
      <c r="X10" s="106">
        <v>11836</v>
      </c>
      <c r="Y10" s="106">
        <v>11838</v>
      </c>
      <c r="Z10" s="106">
        <v>2</v>
      </c>
      <c r="AA10" s="106">
        <v>0</v>
      </c>
      <c r="AB10" s="106">
        <v>44025</v>
      </c>
      <c r="AC10" s="106">
        <v>520710</v>
      </c>
      <c r="AD10" s="106">
        <v>564735</v>
      </c>
      <c r="AE10" s="101" t="s">
        <v>89</v>
      </c>
      <c r="AF10" s="106">
        <v>20</v>
      </c>
      <c r="AG10" s="106">
        <v>16144</v>
      </c>
    </row>
    <row r="11" spans="1:33" ht="14.25" x14ac:dyDescent="0.2">
      <c r="A11" s="101" t="s">
        <v>90</v>
      </c>
      <c r="B11" s="101" t="s">
        <v>91</v>
      </c>
      <c r="C11" s="102">
        <v>29615</v>
      </c>
      <c r="D11" s="102">
        <v>274</v>
      </c>
      <c r="E11" s="102">
        <v>29889</v>
      </c>
      <c r="F11" s="103">
        <v>6.1603716420925107E-3</v>
      </c>
      <c r="G11" s="102">
        <v>0</v>
      </c>
      <c r="H11" s="102">
        <v>0</v>
      </c>
      <c r="I11" s="102">
        <v>0</v>
      </c>
      <c r="J11" s="103">
        <v>0</v>
      </c>
      <c r="K11" s="102">
        <v>7939</v>
      </c>
      <c r="L11" s="121">
        <v>1.04350064350064</v>
      </c>
      <c r="M11" s="102">
        <v>37828</v>
      </c>
      <c r="N11" s="103">
        <v>0.12613497663064499</v>
      </c>
      <c r="O11" s="102">
        <v>3803</v>
      </c>
      <c r="P11" s="102">
        <v>41631</v>
      </c>
      <c r="Q11" s="103">
        <v>3.3104201305308098E-2</v>
      </c>
      <c r="R11" s="104">
        <v>5</v>
      </c>
      <c r="S11" s="107"/>
      <c r="T11" s="101" t="s">
        <v>73</v>
      </c>
      <c r="U11" s="106">
        <v>29420</v>
      </c>
      <c r="V11" s="106">
        <v>29706</v>
      </c>
      <c r="W11" s="106">
        <v>286</v>
      </c>
      <c r="X11" s="106">
        <v>0</v>
      </c>
      <c r="Y11" s="106">
        <v>0</v>
      </c>
      <c r="Z11" s="106">
        <v>0</v>
      </c>
      <c r="AA11" s="106">
        <v>3885</v>
      </c>
      <c r="AB11" s="106">
        <v>6706</v>
      </c>
      <c r="AC11" s="106">
        <v>33591</v>
      </c>
      <c r="AD11" s="106">
        <v>40297</v>
      </c>
      <c r="AE11" s="101" t="s">
        <v>92</v>
      </c>
      <c r="AF11" s="106">
        <v>20</v>
      </c>
      <c r="AG11" s="106">
        <v>16144</v>
      </c>
    </row>
    <row r="12" spans="1:33" ht="14.25" x14ac:dyDescent="0.2">
      <c r="A12" s="101" t="s">
        <v>93</v>
      </c>
      <c r="B12" s="101" t="s">
        <v>94</v>
      </c>
      <c r="C12" s="102">
        <v>4341</v>
      </c>
      <c r="D12" s="102">
        <v>132</v>
      </c>
      <c r="E12" s="102">
        <v>4473</v>
      </c>
      <c r="F12" s="103">
        <v>-7.8681771369721903E-2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4473</v>
      </c>
      <c r="N12" s="103">
        <v>-7.8681771369721903E-2</v>
      </c>
      <c r="O12" s="102">
        <v>4517</v>
      </c>
      <c r="P12" s="102">
        <v>8990</v>
      </c>
      <c r="Q12" s="103">
        <v>-1.44705108528831E-2</v>
      </c>
      <c r="R12" s="104">
        <v>5</v>
      </c>
      <c r="S12" s="107"/>
      <c r="T12" s="101" t="s">
        <v>73</v>
      </c>
      <c r="U12" s="106">
        <v>4755</v>
      </c>
      <c r="V12" s="106">
        <v>4855</v>
      </c>
      <c r="W12" s="106">
        <v>100</v>
      </c>
      <c r="X12" s="106">
        <v>0</v>
      </c>
      <c r="Y12" s="106">
        <v>0</v>
      </c>
      <c r="Z12" s="106">
        <v>0</v>
      </c>
      <c r="AA12" s="106">
        <v>0</v>
      </c>
      <c r="AB12" s="106">
        <v>4267</v>
      </c>
      <c r="AC12" s="106">
        <v>4855</v>
      </c>
      <c r="AD12" s="106">
        <v>9122</v>
      </c>
      <c r="AE12" s="101" t="s">
        <v>95</v>
      </c>
      <c r="AF12" s="106">
        <v>20</v>
      </c>
      <c r="AG12" s="106">
        <v>16144</v>
      </c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1">
        <v>0</v>
      </c>
      <c r="M13" s="102">
        <v>1725</v>
      </c>
      <c r="N13" s="103">
        <v>-0.32220039292730801</v>
      </c>
      <c r="O13" s="102">
        <v>0</v>
      </c>
      <c r="P13" s="102">
        <v>1725</v>
      </c>
      <c r="Q13" s="103">
        <v>-0.32220039292730801</v>
      </c>
      <c r="R13" s="104">
        <v>5</v>
      </c>
      <c r="S13" s="107"/>
      <c r="T13" s="101" t="s">
        <v>73</v>
      </c>
      <c r="U13" s="106">
        <v>0</v>
      </c>
      <c r="V13" s="106">
        <v>0</v>
      </c>
      <c r="W13" s="106">
        <v>0</v>
      </c>
      <c r="X13" s="106">
        <v>2545</v>
      </c>
      <c r="Y13" s="106">
        <v>2545</v>
      </c>
      <c r="Z13" s="106">
        <v>0</v>
      </c>
      <c r="AA13" s="106">
        <v>0</v>
      </c>
      <c r="AB13" s="106">
        <v>0</v>
      </c>
      <c r="AC13" s="106">
        <v>2545</v>
      </c>
      <c r="AD13" s="106">
        <v>2545</v>
      </c>
      <c r="AE13" s="101" t="s">
        <v>98</v>
      </c>
      <c r="AF13" s="106">
        <v>20</v>
      </c>
      <c r="AG13" s="106">
        <v>16144</v>
      </c>
    </row>
    <row r="14" spans="1:33" ht="14.25" x14ac:dyDescent="0.2">
      <c r="A14" s="101" t="s">
        <v>99</v>
      </c>
      <c r="B14" s="101" t="s">
        <v>100</v>
      </c>
      <c r="C14" s="102">
        <v>30927</v>
      </c>
      <c r="D14" s="102">
        <v>1284</v>
      </c>
      <c r="E14" s="102">
        <v>32211</v>
      </c>
      <c r="F14" s="103">
        <v>-3.7424223679327004E-3</v>
      </c>
      <c r="G14" s="102">
        <v>0</v>
      </c>
      <c r="H14" s="102">
        <v>0</v>
      </c>
      <c r="I14" s="102">
        <v>0</v>
      </c>
      <c r="J14" s="103">
        <v>0</v>
      </c>
      <c r="K14" s="102">
        <v>11035</v>
      </c>
      <c r="L14" s="121">
        <v>0.190656020716444</v>
      </c>
      <c r="M14" s="102">
        <v>43246</v>
      </c>
      <c r="N14" s="103">
        <v>3.95673076923077E-2</v>
      </c>
      <c r="O14" s="102">
        <v>3326</v>
      </c>
      <c r="P14" s="102">
        <v>46572</v>
      </c>
      <c r="Q14" s="103">
        <v>4.9084315094722102E-2</v>
      </c>
      <c r="R14" s="104">
        <v>5</v>
      </c>
      <c r="S14" s="107"/>
      <c r="T14" s="101" t="s">
        <v>73</v>
      </c>
      <c r="U14" s="106">
        <v>31768</v>
      </c>
      <c r="V14" s="106">
        <v>32332</v>
      </c>
      <c r="W14" s="106">
        <v>564</v>
      </c>
      <c r="X14" s="106">
        <v>0</v>
      </c>
      <c r="Y14" s="106">
        <v>0</v>
      </c>
      <c r="Z14" s="106">
        <v>0</v>
      </c>
      <c r="AA14" s="106">
        <v>9268</v>
      </c>
      <c r="AB14" s="106">
        <v>2793</v>
      </c>
      <c r="AC14" s="106">
        <v>41600</v>
      </c>
      <c r="AD14" s="106">
        <v>44393</v>
      </c>
      <c r="AE14" s="101" t="s">
        <v>101</v>
      </c>
      <c r="AF14" s="106">
        <v>20</v>
      </c>
      <c r="AG14" s="106">
        <v>16144</v>
      </c>
    </row>
    <row r="15" spans="1:33" ht="14.25" x14ac:dyDescent="0.2">
      <c r="A15" s="101" t="s">
        <v>102</v>
      </c>
      <c r="B15" s="101" t="s">
        <v>103</v>
      </c>
      <c r="C15" s="102">
        <v>26796</v>
      </c>
      <c r="D15" s="102">
        <v>232</v>
      </c>
      <c r="E15" s="102">
        <v>27028</v>
      </c>
      <c r="F15" s="103">
        <v>-1.98368087035358E-2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27028</v>
      </c>
      <c r="N15" s="103">
        <v>-1.98368087035358E-2</v>
      </c>
      <c r="O15" s="102">
        <v>937</v>
      </c>
      <c r="P15" s="102">
        <v>27965</v>
      </c>
      <c r="Q15" s="103">
        <v>-1.472712539196E-2</v>
      </c>
      <c r="R15" s="104">
        <v>5</v>
      </c>
      <c r="S15" s="107"/>
      <c r="T15" s="101" t="s">
        <v>73</v>
      </c>
      <c r="U15" s="106">
        <v>27343</v>
      </c>
      <c r="V15" s="106">
        <v>27575</v>
      </c>
      <c r="W15" s="106">
        <v>232</v>
      </c>
      <c r="X15" s="106">
        <v>0</v>
      </c>
      <c r="Y15" s="106">
        <v>0</v>
      </c>
      <c r="Z15" s="106">
        <v>0</v>
      </c>
      <c r="AA15" s="106">
        <v>0</v>
      </c>
      <c r="AB15" s="106">
        <v>808</v>
      </c>
      <c r="AC15" s="106">
        <v>27575</v>
      </c>
      <c r="AD15" s="106">
        <v>28383</v>
      </c>
      <c r="AE15" s="101" t="s">
        <v>104</v>
      </c>
      <c r="AF15" s="106">
        <v>20</v>
      </c>
      <c r="AG15" s="106">
        <v>16144</v>
      </c>
    </row>
    <row r="16" spans="1:33" ht="14.25" x14ac:dyDescent="0.2">
      <c r="A16" s="101" t="s">
        <v>105</v>
      </c>
      <c r="B16" s="101" t="s">
        <v>106</v>
      </c>
      <c r="C16" s="102">
        <v>32549</v>
      </c>
      <c r="D16" s="102">
        <v>3122</v>
      </c>
      <c r="E16" s="102">
        <v>35671</v>
      </c>
      <c r="F16" s="103">
        <v>-0.156873404557058</v>
      </c>
      <c r="G16" s="102">
        <v>0</v>
      </c>
      <c r="H16" s="102">
        <v>0</v>
      </c>
      <c r="I16" s="102">
        <v>0</v>
      </c>
      <c r="J16" s="103">
        <v>0</v>
      </c>
      <c r="K16" s="102">
        <v>3279</v>
      </c>
      <c r="L16" s="121">
        <v>-0.55683200432490898</v>
      </c>
      <c r="M16" s="102">
        <v>38950</v>
      </c>
      <c r="N16" s="103">
        <v>-0.21640815176936801</v>
      </c>
      <c r="O16" s="102">
        <v>10731</v>
      </c>
      <c r="P16" s="102">
        <v>49681</v>
      </c>
      <c r="Q16" s="103">
        <v>-0.15376098657763801</v>
      </c>
      <c r="R16" s="104">
        <v>5</v>
      </c>
      <c r="S16" s="107"/>
      <c r="T16" s="101" t="s">
        <v>73</v>
      </c>
      <c r="U16" s="106">
        <v>38438</v>
      </c>
      <c r="V16" s="106">
        <v>42308</v>
      </c>
      <c r="W16" s="106">
        <v>3870</v>
      </c>
      <c r="X16" s="106">
        <v>0</v>
      </c>
      <c r="Y16" s="106">
        <v>0</v>
      </c>
      <c r="Z16" s="106">
        <v>0</v>
      </c>
      <c r="AA16" s="106">
        <v>7399</v>
      </c>
      <c r="AB16" s="106">
        <v>9001</v>
      </c>
      <c r="AC16" s="106">
        <v>49707</v>
      </c>
      <c r="AD16" s="106">
        <v>58708</v>
      </c>
      <c r="AE16" s="101" t="s">
        <v>107</v>
      </c>
      <c r="AF16" s="106">
        <v>20</v>
      </c>
      <c r="AG16" s="106">
        <v>16144</v>
      </c>
    </row>
    <row r="17" spans="1:33" ht="14.25" x14ac:dyDescent="0.2">
      <c r="A17" s="101" t="s">
        <v>108</v>
      </c>
      <c r="B17" s="101" t="s">
        <v>109</v>
      </c>
      <c r="C17" s="102">
        <v>205097</v>
      </c>
      <c r="D17" s="102">
        <v>3810</v>
      </c>
      <c r="E17" s="102">
        <v>208907</v>
      </c>
      <c r="F17" s="103">
        <v>4.1473069176620699E-2</v>
      </c>
      <c r="G17" s="102">
        <v>11445</v>
      </c>
      <c r="H17" s="102">
        <v>0</v>
      </c>
      <c r="I17" s="102">
        <v>11445</v>
      </c>
      <c r="J17" s="103">
        <v>-0.16233623655127</v>
      </c>
      <c r="K17" s="102">
        <v>0</v>
      </c>
      <c r="L17" s="121">
        <v>0</v>
      </c>
      <c r="M17" s="102">
        <v>220352</v>
      </c>
      <c r="N17" s="103">
        <v>2.8475946436656102E-2</v>
      </c>
      <c r="O17" s="102">
        <v>3518</v>
      </c>
      <c r="P17" s="102">
        <v>223870</v>
      </c>
      <c r="Q17" s="103">
        <v>2.1714922048997803E-2</v>
      </c>
      <c r="R17" s="104">
        <v>4</v>
      </c>
      <c r="S17" s="107"/>
      <c r="T17" s="101" t="s">
        <v>73</v>
      </c>
      <c r="U17" s="106">
        <v>198374</v>
      </c>
      <c r="V17" s="106">
        <v>200588</v>
      </c>
      <c r="W17" s="106">
        <v>2214</v>
      </c>
      <c r="X17" s="106">
        <v>13519</v>
      </c>
      <c r="Y17" s="106">
        <v>13663</v>
      </c>
      <c r="Z17" s="106">
        <v>144</v>
      </c>
      <c r="AA17" s="106">
        <v>0</v>
      </c>
      <c r="AB17" s="106">
        <v>4861</v>
      </c>
      <c r="AC17" s="106">
        <v>214251</v>
      </c>
      <c r="AD17" s="106">
        <v>219112</v>
      </c>
      <c r="AE17" s="101" t="s">
        <v>110</v>
      </c>
      <c r="AF17" s="106">
        <v>20</v>
      </c>
      <c r="AG17" s="106">
        <v>16144</v>
      </c>
    </row>
    <row r="18" spans="1:33" ht="14.25" x14ac:dyDescent="0.2">
      <c r="A18" s="101" t="s">
        <v>111</v>
      </c>
      <c r="B18" s="101" t="s">
        <v>112</v>
      </c>
      <c r="C18" s="102">
        <v>3632</v>
      </c>
      <c r="D18" s="102">
        <v>42</v>
      </c>
      <c r="E18" s="102">
        <v>3674</v>
      </c>
      <c r="F18" s="103">
        <v>0.27128027681660899</v>
      </c>
      <c r="G18" s="102">
        <v>1</v>
      </c>
      <c r="H18" s="102">
        <v>0</v>
      </c>
      <c r="I18" s="102">
        <v>1</v>
      </c>
      <c r="J18" s="103">
        <v>0</v>
      </c>
      <c r="K18" s="102">
        <v>0</v>
      </c>
      <c r="L18" s="121">
        <v>0</v>
      </c>
      <c r="M18" s="102">
        <v>3675</v>
      </c>
      <c r="N18" s="103">
        <v>0.271626297577855</v>
      </c>
      <c r="O18" s="102">
        <v>4164</v>
      </c>
      <c r="P18" s="102">
        <v>7839</v>
      </c>
      <c r="Q18" s="103">
        <v>0.42346104957327002</v>
      </c>
      <c r="R18" s="104">
        <v>5</v>
      </c>
      <c r="S18" s="107"/>
      <c r="T18" s="101" t="s">
        <v>73</v>
      </c>
      <c r="U18" s="106">
        <v>2890</v>
      </c>
      <c r="V18" s="106">
        <v>2890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2617</v>
      </c>
      <c r="AC18" s="106">
        <v>2890</v>
      </c>
      <c r="AD18" s="106">
        <v>5507</v>
      </c>
      <c r="AE18" s="101" t="s">
        <v>113</v>
      </c>
      <c r="AF18" s="106">
        <v>20</v>
      </c>
      <c r="AG18" s="106">
        <v>16144</v>
      </c>
    </row>
    <row r="19" spans="1:33" ht="14.25" x14ac:dyDescent="0.2">
      <c r="A19" s="101" t="s">
        <v>114</v>
      </c>
      <c r="B19" s="101" t="s">
        <v>115</v>
      </c>
      <c r="C19" s="102">
        <v>158311</v>
      </c>
      <c r="D19" s="102">
        <v>0</v>
      </c>
      <c r="E19" s="102">
        <v>158311</v>
      </c>
      <c r="F19" s="103">
        <v>1.9979382771728602E-2</v>
      </c>
      <c r="G19" s="102">
        <v>33705</v>
      </c>
      <c r="H19" s="102">
        <v>0</v>
      </c>
      <c r="I19" s="102">
        <v>33705</v>
      </c>
      <c r="J19" s="103">
        <v>-0.10007209035324301</v>
      </c>
      <c r="K19" s="102">
        <v>0</v>
      </c>
      <c r="L19" s="121">
        <v>0</v>
      </c>
      <c r="M19" s="102">
        <v>192016</v>
      </c>
      <c r="N19" s="103">
        <v>-3.3581953981823205E-3</v>
      </c>
      <c r="O19" s="102">
        <v>59</v>
      </c>
      <c r="P19" s="102">
        <v>192075</v>
      </c>
      <c r="Q19" s="103">
        <v>-3.62083901791226E-3</v>
      </c>
      <c r="R19" s="104">
        <v>4</v>
      </c>
      <c r="S19" s="107"/>
      <c r="T19" s="101" t="s">
        <v>73</v>
      </c>
      <c r="U19" s="106">
        <v>155188</v>
      </c>
      <c r="V19" s="106">
        <v>155210</v>
      </c>
      <c r="W19" s="106">
        <v>22</v>
      </c>
      <c r="X19" s="106">
        <v>37445</v>
      </c>
      <c r="Y19" s="106">
        <v>37453</v>
      </c>
      <c r="Z19" s="106">
        <v>8</v>
      </c>
      <c r="AA19" s="106">
        <v>0</v>
      </c>
      <c r="AB19" s="106">
        <v>110</v>
      </c>
      <c r="AC19" s="106">
        <v>192663</v>
      </c>
      <c r="AD19" s="106">
        <v>192773</v>
      </c>
      <c r="AE19" s="101" t="s">
        <v>116</v>
      </c>
      <c r="AF19" s="106">
        <v>20</v>
      </c>
      <c r="AG19" s="106">
        <v>16144</v>
      </c>
    </row>
    <row r="20" spans="1:33" ht="14.25" x14ac:dyDescent="0.2">
      <c r="A20" s="101" t="s">
        <v>117</v>
      </c>
      <c r="B20" s="101" t="s">
        <v>118</v>
      </c>
      <c r="C20" s="102">
        <v>3825</v>
      </c>
      <c r="D20" s="102">
        <v>58</v>
      </c>
      <c r="E20" s="102">
        <v>3883</v>
      </c>
      <c r="F20" s="103">
        <v>-5.3388590931252998E-2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3883</v>
      </c>
      <c r="N20" s="103">
        <v>-5.3388590931252998E-2</v>
      </c>
      <c r="O20" s="102">
        <v>3908</v>
      </c>
      <c r="P20" s="102">
        <v>7791</v>
      </c>
      <c r="Q20" s="103">
        <v>-2.0123254936486E-2</v>
      </c>
      <c r="R20" s="104">
        <v>5</v>
      </c>
      <c r="S20" s="107"/>
      <c r="T20" s="101" t="s">
        <v>73</v>
      </c>
      <c r="U20" s="106">
        <v>4026</v>
      </c>
      <c r="V20" s="106">
        <v>4102</v>
      </c>
      <c r="W20" s="106">
        <v>76</v>
      </c>
      <c r="X20" s="106">
        <v>0</v>
      </c>
      <c r="Y20" s="106">
        <v>0</v>
      </c>
      <c r="Z20" s="106">
        <v>0</v>
      </c>
      <c r="AA20" s="106">
        <v>0</v>
      </c>
      <c r="AB20" s="106">
        <v>3849</v>
      </c>
      <c r="AC20" s="106">
        <v>4102</v>
      </c>
      <c r="AD20" s="106">
        <v>7951</v>
      </c>
      <c r="AE20" s="101" t="s">
        <v>119</v>
      </c>
      <c r="AF20" s="106">
        <v>20</v>
      </c>
      <c r="AG20" s="106">
        <v>16144</v>
      </c>
    </row>
    <row r="21" spans="1:33" ht="14.25" x14ac:dyDescent="0.2">
      <c r="A21" s="101" t="s">
        <v>120</v>
      </c>
      <c r="B21" s="101" t="s">
        <v>121</v>
      </c>
      <c r="C21" s="102">
        <v>77328</v>
      </c>
      <c r="D21" s="102">
        <v>17290</v>
      </c>
      <c r="E21" s="102">
        <v>94618</v>
      </c>
      <c r="F21" s="103">
        <v>-1.0747966459653301E-2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21">
        <v>0</v>
      </c>
      <c r="M21" s="102">
        <v>94618</v>
      </c>
      <c r="N21" s="103">
        <v>-1.26680023374238E-2</v>
      </c>
      <c r="O21" s="102">
        <v>491</v>
      </c>
      <c r="P21" s="102">
        <v>95109</v>
      </c>
      <c r="Q21" s="103">
        <v>-2.08676494811398E-2</v>
      </c>
      <c r="R21" s="104">
        <v>4</v>
      </c>
      <c r="S21" s="107"/>
      <c r="T21" s="101" t="s">
        <v>73</v>
      </c>
      <c r="U21" s="106">
        <v>78138</v>
      </c>
      <c r="V21" s="106">
        <v>95646</v>
      </c>
      <c r="W21" s="106">
        <v>17508</v>
      </c>
      <c r="X21" s="106">
        <v>186</v>
      </c>
      <c r="Y21" s="106">
        <v>186</v>
      </c>
      <c r="Z21" s="106">
        <v>0</v>
      </c>
      <c r="AA21" s="106">
        <v>0</v>
      </c>
      <c r="AB21" s="106">
        <v>1304</v>
      </c>
      <c r="AC21" s="106">
        <v>95832</v>
      </c>
      <c r="AD21" s="106">
        <v>97136</v>
      </c>
      <c r="AE21" s="101" t="s">
        <v>122</v>
      </c>
      <c r="AF21" s="106">
        <v>20</v>
      </c>
      <c r="AG21" s="106">
        <v>16144</v>
      </c>
    </row>
    <row r="22" spans="1:33" ht="14.25" x14ac:dyDescent="0.2">
      <c r="A22" s="101" t="s">
        <v>123</v>
      </c>
      <c r="B22" s="101" t="s">
        <v>124</v>
      </c>
      <c r="C22" s="102">
        <v>236953</v>
      </c>
      <c r="D22" s="102">
        <v>1088</v>
      </c>
      <c r="E22" s="102">
        <v>238041</v>
      </c>
      <c r="F22" s="103">
        <v>6.4098666976602797E-2</v>
      </c>
      <c r="G22" s="102">
        <v>80034</v>
      </c>
      <c r="H22" s="102">
        <v>338</v>
      </c>
      <c r="I22" s="102">
        <v>80372</v>
      </c>
      <c r="J22" s="103">
        <v>-8.5153608869361297E-2</v>
      </c>
      <c r="K22" s="102">
        <v>62</v>
      </c>
      <c r="L22" s="121">
        <v>0.44186046511627902</v>
      </c>
      <c r="M22" s="102">
        <v>318475</v>
      </c>
      <c r="N22" s="103">
        <v>2.2070103145719798E-2</v>
      </c>
      <c r="O22" s="102">
        <v>125</v>
      </c>
      <c r="P22" s="102">
        <v>318600</v>
      </c>
      <c r="Q22" s="103">
        <v>2.0202311305801302E-2</v>
      </c>
      <c r="R22" s="104">
        <v>3</v>
      </c>
      <c r="S22" s="107"/>
      <c r="T22" s="101" t="s">
        <v>73</v>
      </c>
      <c r="U22" s="106">
        <v>222498</v>
      </c>
      <c r="V22" s="106">
        <v>223702</v>
      </c>
      <c r="W22" s="106">
        <v>1204</v>
      </c>
      <c r="X22" s="106">
        <v>87381</v>
      </c>
      <c r="Y22" s="106">
        <v>87853</v>
      </c>
      <c r="Z22" s="106">
        <v>472</v>
      </c>
      <c r="AA22" s="106">
        <v>43</v>
      </c>
      <c r="AB22" s="106">
        <v>693</v>
      </c>
      <c r="AC22" s="106">
        <v>311598</v>
      </c>
      <c r="AD22" s="106">
        <v>312291</v>
      </c>
      <c r="AE22" s="101" t="s">
        <v>125</v>
      </c>
      <c r="AF22" s="106">
        <v>20</v>
      </c>
      <c r="AG22" s="106">
        <v>16144</v>
      </c>
    </row>
    <row r="23" spans="1:33" ht="14.25" x14ac:dyDescent="0.2">
      <c r="A23" s="101" t="s">
        <v>126</v>
      </c>
      <c r="B23" s="101" t="s">
        <v>127</v>
      </c>
      <c r="C23" s="102">
        <v>75785</v>
      </c>
      <c r="D23" s="102">
        <v>1206</v>
      </c>
      <c r="E23" s="102">
        <v>76991</v>
      </c>
      <c r="F23" s="103">
        <v>4.4271433803084397E-2</v>
      </c>
      <c r="G23" s="102">
        <v>0</v>
      </c>
      <c r="H23" s="102">
        <v>0</v>
      </c>
      <c r="I23" s="102">
        <v>0</v>
      </c>
      <c r="J23" s="103">
        <v>0</v>
      </c>
      <c r="K23" s="102">
        <v>18102</v>
      </c>
      <c r="L23" s="121">
        <v>0.243354626004533</v>
      </c>
      <c r="M23" s="102">
        <v>95093</v>
      </c>
      <c r="N23" s="103">
        <v>7.71016922275332E-2</v>
      </c>
      <c r="O23" s="102">
        <v>3414</v>
      </c>
      <c r="P23" s="102">
        <v>98507</v>
      </c>
      <c r="Q23" s="103">
        <v>0.100587683232034</v>
      </c>
      <c r="R23" s="104">
        <v>4</v>
      </c>
      <c r="S23" s="107"/>
      <c r="T23" s="101" t="s">
        <v>73</v>
      </c>
      <c r="U23" s="106">
        <v>72787</v>
      </c>
      <c r="V23" s="106">
        <v>73727</v>
      </c>
      <c r="W23" s="106">
        <v>940</v>
      </c>
      <c r="X23" s="106">
        <v>0</v>
      </c>
      <c r="Y23" s="106">
        <v>0</v>
      </c>
      <c r="Z23" s="106">
        <v>0</v>
      </c>
      <c r="AA23" s="106">
        <v>14559</v>
      </c>
      <c r="AB23" s="106">
        <v>1218</v>
      </c>
      <c r="AC23" s="106">
        <v>88286</v>
      </c>
      <c r="AD23" s="106">
        <v>89504</v>
      </c>
      <c r="AE23" s="101" t="s">
        <v>128</v>
      </c>
      <c r="AF23" s="106">
        <v>20</v>
      </c>
      <c r="AG23" s="106">
        <v>16144</v>
      </c>
    </row>
    <row r="24" spans="1:33" ht="14.25" x14ac:dyDescent="0.2">
      <c r="A24" s="101" t="s">
        <v>129</v>
      </c>
      <c r="B24" s="101" t="s">
        <v>130</v>
      </c>
      <c r="C24" s="102">
        <v>16370</v>
      </c>
      <c r="D24" s="102">
        <v>16</v>
      </c>
      <c r="E24" s="102">
        <v>16386</v>
      </c>
      <c r="F24" s="103">
        <v>-4.0351390922401198E-2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-1</v>
      </c>
      <c r="M24" s="102">
        <v>16386</v>
      </c>
      <c r="N24" s="103">
        <v>-4.1193680514921005E-2</v>
      </c>
      <c r="O24" s="102">
        <v>910</v>
      </c>
      <c r="P24" s="102">
        <v>17296</v>
      </c>
      <c r="Q24" s="103">
        <v>-5.1754385964912303E-2</v>
      </c>
      <c r="R24" s="104">
        <v>4</v>
      </c>
      <c r="S24" s="107"/>
      <c r="T24" s="101" t="s">
        <v>73</v>
      </c>
      <c r="U24" s="106">
        <v>17009</v>
      </c>
      <c r="V24" s="106">
        <v>17075</v>
      </c>
      <c r="W24" s="106">
        <v>66</v>
      </c>
      <c r="X24" s="106">
        <v>0</v>
      </c>
      <c r="Y24" s="106">
        <v>0</v>
      </c>
      <c r="Z24" s="106">
        <v>0</v>
      </c>
      <c r="AA24" s="106">
        <v>15</v>
      </c>
      <c r="AB24" s="106">
        <v>1150</v>
      </c>
      <c r="AC24" s="106">
        <v>17090</v>
      </c>
      <c r="AD24" s="106">
        <v>18240</v>
      </c>
      <c r="AE24" s="101" t="s">
        <v>131</v>
      </c>
      <c r="AF24" s="106">
        <v>20</v>
      </c>
      <c r="AG24" s="106">
        <v>16144</v>
      </c>
    </row>
    <row r="25" spans="1:33" ht="14.25" x14ac:dyDescent="0.2">
      <c r="A25" s="101" t="s">
        <v>132</v>
      </c>
      <c r="B25" s="101" t="s">
        <v>133</v>
      </c>
      <c r="C25" s="102">
        <v>38788</v>
      </c>
      <c r="D25" s="102">
        <v>338</v>
      </c>
      <c r="E25" s="102">
        <v>39126</v>
      </c>
      <c r="F25" s="103">
        <v>6.1735095384114397E-2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39126</v>
      </c>
      <c r="N25" s="103">
        <v>6.1735095384114397E-2</v>
      </c>
      <c r="O25" s="102">
        <v>4082</v>
      </c>
      <c r="P25" s="102">
        <v>43208</v>
      </c>
      <c r="Q25" s="103">
        <v>0.10803949224259501</v>
      </c>
      <c r="R25" s="104">
        <v>5</v>
      </c>
      <c r="S25" s="107"/>
      <c r="T25" s="101" t="s">
        <v>73</v>
      </c>
      <c r="U25" s="106">
        <v>36537</v>
      </c>
      <c r="V25" s="106">
        <v>36851</v>
      </c>
      <c r="W25" s="106">
        <v>314</v>
      </c>
      <c r="X25" s="106">
        <v>0</v>
      </c>
      <c r="Y25" s="106">
        <v>0</v>
      </c>
      <c r="Z25" s="106">
        <v>0</v>
      </c>
      <c r="AA25" s="106">
        <v>0</v>
      </c>
      <c r="AB25" s="106">
        <v>2144</v>
      </c>
      <c r="AC25" s="106">
        <v>36851</v>
      </c>
      <c r="AD25" s="106">
        <v>38995</v>
      </c>
      <c r="AE25" s="101" t="s">
        <v>134</v>
      </c>
      <c r="AF25" s="106">
        <v>20</v>
      </c>
      <c r="AG25" s="106">
        <v>16144</v>
      </c>
    </row>
    <row r="26" spans="1:33" ht="14.25" x14ac:dyDescent="0.2">
      <c r="A26" s="101" t="s">
        <v>135</v>
      </c>
      <c r="B26" s="101" t="s">
        <v>136</v>
      </c>
      <c r="C26" s="102">
        <v>5334</v>
      </c>
      <c r="D26" s="102">
        <v>18</v>
      </c>
      <c r="E26" s="102">
        <v>5352</v>
      </c>
      <c r="F26" s="103">
        <v>0.156688999351632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5352</v>
      </c>
      <c r="N26" s="103">
        <v>0.156688999351632</v>
      </c>
      <c r="O26" s="102">
        <v>2898</v>
      </c>
      <c r="P26" s="102">
        <v>8250</v>
      </c>
      <c r="Q26" s="103">
        <v>8.8534107402031909E-2</v>
      </c>
      <c r="R26" s="104">
        <v>5</v>
      </c>
      <c r="S26" s="107"/>
      <c r="T26" s="101" t="s">
        <v>73</v>
      </c>
      <c r="U26" s="106">
        <v>4607</v>
      </c>
      <c r="V26" s="106">
        <v>4627</v>
      </c>
      <c r="W26" s="106">
        <v>20</v>
      </c>
      <c r="X26" s="106">
        <v>0</v>
      </c>
      <c r="Y26" s="106">
        <v>0</v>
      </c>
      <c r="Z26" s="106">
        <v>0</v>
      </c>
      <c r="AA26" s="106">
        <v>0</v>
      </c>
      <c r="AB26" s="106">
        <v>2952</v>
      </c>
      <c r="AC26" s="106">
        <v>4627</v>
      </c>
      <c r="AD26" s="106">
        <v>7579</v>
      </c>
      <c r="AE26" s="101" t="s">
        <v>137</v>
      </c>
      <c r="AF26" s="106">
        <v>20</v>
      </c>
      <c r="AG26" s="106">
        <v>16144</v>
      </c>
    </row>
    <row r="27" spans="1:33" ht="14.25" x14ac:dyDescent="0.2">
      <c r="A27" s="101" t="s">
        <v>138</v>
      </c>
      <c r="B27" s="101" t="s">
        <v>139</v>
      </c>
      <c r="C27" s="102">
        <v>34298</v>
      </c>
      <c r="D27" s="102">
        <v>206</v>
      </c>
      <c r="E27" s="102">
        <v>34504</v>
      </c>
      <c r="F27" s="103">
        <v>-4.7140371710253801E-2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34504</v>
      </c>
      <c r="N27" s="103">
        <v>-4.7140371710253801E-2</v>
      </c>
      <c r="O27" s="102">
        <v>596</v>
      </c>
      <c r="P27" s="102">
        <v>35100</v>
      </c>
      <c r="Q27" s="103">
        <v>-0.129399508892031</v>
      </c>
      <c r="R27" s="104">
        <v>5</v>
      </c>
      <c r="S27" s="107"/>
      <c r="T27" s="101" t="s">
        <v>73</v>
      </c>
      <c r="U27" s="106">
        <v>35571</v>
      </c>
      <c r="V27" s="106">
        <v>36211</v>
      </c>
      <c r="W27" s="106">
        <v>640</v>
      </c>
      <c r="X27" s="106">
        <v>0</v>
      </c>
      <c r="Y27" s="106">
        <v>0</v>
      </c>
      <c r="Z27" s="106">
        <v>0</v>
      </c>
      <c r="AA27" s="106">
        <v>0</v>
      </c>
      <c r="AB27" s="106">
        <v>4106</v>
      </c>
      <c r="AC27" s="106">
        <v>36211</v>
      </c>
      <c r="AD27" s="106">
        <v>40317</v>
      </c>
      <c r="AE27" s="101" t="s">
        <v>140</v>
      </c>
      <c r="AF27" s="106">
        <v>20</v>
      </c>
      <c r="AG27" s="106">
        <v>16144</v>
      </c>
    </row>
    <row r="28" spans="1:33" ht="14.25" x14ac:dyDescent="0.2">
      <c r="A28" s="101" t="s">
        <v>141</v>
      </c>
      <c r="B28" s="101" t="s">
        <v>142</v>
      </c>
      <c r="C28" s="102">
        <v>123573</v>
      </c>
      <c r="D28" s="102">
        <v>458</v>
      </c>
      <c r="E28" s="102">
        <v>124031</v>
      </c>
      <c r="F28" s="103">
        <v>-7.8651601928405396E-2</v>
      </c>
      <c r="G28" s="102">
        <v>11115</v>
      </c>
      <c r="H28" s="102">
        <v>0</v>
      </c>
      <c r="I28" s="102">
        <v>11115</v>
      </c>
      <c r="J28" s="103">
        <v>-0.20601471533681001</v>
      </c>
      <c r="K28" s="102">
        <v>0</v>
      </c>
      <c r="L28" s="121">
        <v>0</v>
      </c>
      <c r="M28" s="102">
        <v>135146</v>
      </c>
      <c r="N28" s="103">
        <v>-9.0648508256065907E-2</v>
      </c>
      <c r="O28" s="102">
        <v>1741</v>
      </c>
      <c r="P28" s="102">
        <v>136887</v>
      </c>
      <c r="Q28" s="103">
        <v>-8.7565989441689307E-2</v>
      </c>
      <c r="R28" s="104">
        <v>4</v>
      </c>
      <c r="S28" s="107"/>
      <c r="T28" s="101" t="s">
        <v>73</v>
      </c>
      <c r="U28" s="106">
        <v>134135</v>
      </c>
      <c r="V28" s="106">
        <v>134619</v>
      </c>
      <c r="W28" s="106">
        <v>484</v>
      </c>
      <c r="X28" s="106">
        <v>13999</v>
      </c>
      <c r="Y28" s="106">
        <v>13999</v>
      </c>
      <c r="Z28" s="106">
        <v>0</v>
      </c>
      <c r="AA28" s="106">
        <v>0</v>
      </c>
      <c r="AB28" s="106">
        <v>1406</v>
      </c>
      <c r="AC28" s="106">
        <v>148618</v>
      </c>
      <c r="AD28" s="106">
        <v>150024</v>
      </c>
      <c r="AE28" s="101" t="s">
        <v>143</v>
      </c>
      <c r="AF28" s="106">
        <v>20</v>
      </c>
      <c r="AG28" s="106">
        <v>16144</v>
      </c>
    </row>
    <row r="29" spans="1:33" ht="14.25" x14ac:dyDescent="0.2">
      <c r="A29" s="101" t="s">
        <v>144</v>
      </c>
      <c r="B29" s="101" t="s">
        <v>145</v>
      </c>
      <c r="C29" s="102">
        <v>21959</v>
      </c>
      <c r="D29" s="102">
        <v>132</v>
      </c>
      <c r="E29" s="102">
        <v>22091</v>
      </c>
      <c r="F29" s="103">
        <v>9.0913580246913608E-2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22091</v>
      </c>
      <c r="N29" s="103">
        <v>9.0913580246913608E-2</v>
      </c>
      <c r="O29" s="102">
        <v>1091</v>
      </c>
      <c r="P29" s="102">
        <v>23182</v>
      </c>
      <c r="Q29" s="103">
        <v>-0.12279108487531699</v>
      </c>
      <c r="R29" s="104">
        <v>5</v>
      </c>
      <c r="S29" s="107"/>
      <c r="T29" s="101" t="s">
        <v>73</v>
      </c>
      <c r="U29" s="106">
        <v>20118</v>
      </c>
      <c r="V29" s="106">
        <v>20250</v>
      </c>
      <c r="W29" s="106">
        <v>132</v>
      </c>
      <c r="X29" s="106">
        <v>0</v>
      </c>
      <c r="Y29" s="106">
        <v>0</v>
      </c>
      <c r="Z29" s="106">
        <v>0</v>
      </c>
      <c r="AA29" s="106">
        <v>0</v>
      </c>
      <c r="AB29" s="106">
        <v>6177</v>
      </c>
      <c r="AC29" s="106">
        <v>20250</v>
      </c>
      <c r="AD29" s="106">
        <v>26427</v>
      </c>
      <c r="AE29" s="101" t="s">
        <v>146</v>
      </c>
      <c r="AF29" s="106">
        <v>20</v>
      </c>
      <c r="AG29" s="106">
        <v>16144</v>
      </c>
    </row>
    <row r="30" spans="1:33" ht="14.25" x14ac:dyDescent="0.2">
      <c r="A30" s="101" t="s">
        <v>147</v>
      </c>
      <c r="B30" s="101" t="s">
        <v>148</v>
      </c>
      <c r="C30" s="102">
        <v>8825</v>
      </c>
      <c r="D30" s="102">
        <v>90</v>
      </c>
      <c r="E30" s="102">
        <v>8915</v>
      </c>
      <c r="F30" s="103">
        <v>-2.05449351790815E-2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8915</v>
      </c>
      <c r="N30" s="103">
        <v>-2.05449351790815E-2</v>
      </c>
      <c r="O30" s="102">
        <v>4525</v>
      </c>
      <c r="P30" s="102">
        <v>13440</v>
      </c>
      <c r="Q30" s="103">
        <v>-7.9136690647481994E-2</v>
      </c>
      <c r="R30" s="104">
        <v>5</v>
      </c>
      <c r="S30" s="107"/>
      <c r="T30" s="101" t="s">
        <v>73</v>
      </c>
      <c r="U30" s="106">
        <v>8988</v>
      </c>
      <c r="V30" s="106">
        <v>9102</v>
      </c>
      <c r="W30" s="106">
        <v>114</v>
      </c>
      <c r="X30" s="106">
        <v>0</v>
      </c>
      <c r="Y30" s="106">
        <v>0</v>
      </c>
      <c r="Z30" s="106">
        <v>0</v>
      </c>
      <c r="AA30" s="106">
        <v>0</v>
      </c>
      <c r="AB30" s="106">
        <v>5493</v>
      </c>
      <c r="AC30" s="106">
        <v>9102</v>
      </c>
      <c r="AD30" s="106">
        <v>14595</v>
      </c>
      <c r="AE30" s="101" t="s">
        <v>149</v>
      </c>
      <c r="AF30" s="106">
        <v>20</v>
      </c>
      <c r="AG30" s="106">
        <v>16144</v>
      </c>
    </row>
    <row r="31" spans="1:33" ht="14.25" x14ac:dyDescent="0.2">
      <c r="A31" s="101" t="s">
        <v>150</v>
      </c>
      <c r="B31" s="101" t="s">
        <v>151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0</v>
      </c>
      <c r="N31" s="103">
        <v>-1</v>
      </c>
      <c r="O31" s="102">
        <v>0</v>
      </c>
      <c r="P31" s="102">
        <v>0</v>
      </c>
      <c r="Q31" s="103">
        <v>-1</v>
      </c>
      <c r="R31" s="104">
        <v>5</v>
      </c>
      <c r="S31" s="107"/>
      <c r="T31" s="101" t="s">
        <v>73</v>
      </c>
      <c r="U31" s="106">
        <v>6945</v>
      </c>
      <c r="V31" s="106">
        <v>6957</v>
      </c>
      <c r="W31" s="106">
        <v>12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6957</v>
      </c>
      <c r="AD31" s="106">
        <v>6957</v>
      </c>
      <c r="AE31" s="101" t="s">
        <v>152</v>
      </c>
      <c r="AF31" s="106">
        <v>20</v>
      </c>
      <c r="AG31" s="106">
        <v>16144</v>
      </c>
    </row>
    <row r="32" spans="1:33" ht="14.25" x14ac:dyDescent="0.2">
      <c r="A32" s="101" t="s">
        <v>153</v>
      </c>
      <c r="B32" s="101" t="s">
        <v>154</v>
      </c>
      <c r="C32" s="102">
        <v>2579985</v>
      </c>
      <c r="D32" s="102">
        <v>1211496</v>
      </c>
      <c r="E32" s="102">
        <v>3791481</v>
      </c>
      <c r="F32" s="103">
        <v>3.9936333580004597E-2</v>
      </c>
      <c r="G32" s="102">
        <v>3685730</v>
      </c>
      <c r="H32" s="102">
        <v>995824</v>
      </c>
      <c r="I32" s="102">
        <v>4681554</v>
      </c>
      <c r="J32" s="103">
        <v>3.8180611405152304E-2</v>
      </c>
      <c r="K32" s="102">
        <v>0</v>
      </c>
      <c r="L32" s="121">
        <v>0</v>
      </c>
      <c r="M32" s="102">
        <v>8473035</v>
      </c>
      <c r="N32" s="103">
        <v>3.89655217656431E-2</v>
      </c>
      <c r="O32" s="102">
        <v>7677</v>
      </c>
      <c r="P32" s="102">
        <v>8480712</v>
      </c>
      <c r="Q32" s="103">
        <v>3.8452199393021802E-2</v>
      </c>
      <c r="R32" s="104">
        <v>1</v>
      </c>
      <c r="S32" s="107"/>
      <c r="T32" s="101" t="s">
        <v>155</v>
      </c>
      <c r="U32" s="106">
        <v>2521406</v>
      </c>
      <c r="V32" s="106">
        <v>3645878</v>
      </c>
      <c r="W32" s="106">
        <v>1124472</v>
      </c>
      <c r="X32" s="106">
        <v>3578371</v>
      </c>
      <c r="Y32" s="106">
        <v>4509383</v>
      </c>
      <c r="Z32" s="106">
        <v>931012</v>
      </c>
      <c r="AA32" s="106">
        <v>0</v>
      </c>
      <c r="AB32" s="106">
        <v>11424</v>
      </c>
      <c r="AC32" s="106">
        <v>8155261</v>
      </c>
      <c r="AD32" s="106">
        <v>8166685</v>
      </c>
      <c r="AE32" s="101" t="s">
        <v>156</v>
      </c>
      <c r="AF32" s="106">
        <v>20</v>
      </c>
      <c r="AG32" s="106">
        <v>16144</v>
      </c>
    </row>
    <row r="33" spans="1:33" ht="14.25" x14ac:dyDescent="0.2">
      <c r="A33" s="101" t="s">
        <v>157</v>
      </c>
      <c r="B33" s="101" t="s">
        <v>158</v>
      </c>
      <c r="C33" s="102">
        <v>8813</v>
      </c>
      <c r="D33" s="102">
        <v>0</v>
      </c>
      <c r="E33" s="102">
        <v>8813</v>
      </c>
      <c r="F33" s="103">
        <v>2.71561771561772E-2</v>
      </c>
      <c r="G33" s="102">
        <v>23</v>
      </c>
      <c r="H33" s="102">
        <v>0</v>
      </c>
      <c r="I33" s="102">
        <v>23</v>
      </c>
      <c r="J33" s="103">
        <v>-4.1666666666666699E-2</v>
      </c>
      <c r="K33" s="102">
        <v>0</v>
      </c>
      <c r="L33" s="121">
        <v>0</v>
      </c>
      <c r="M33" s="102">
        <v>8836</v>
      </c>
      <c r="N33" s="103">
        <v>2.6964202696420303E-2</v>
      </c>
      <c r="O33" s="102">
        <v>0</v>
      </c>
      <c r="P33" s="102">
        <v>8836</v>
      </c>
      <c r="Q33" s="103">
        <v>2.6964202696420303E-2</v>
      </c>
      <c r="R33" s="104">
        <v>5</v>
      </c>
      <c r="S33" s="107"/>
      <c r="T33" s="101" t="s">
        <v>73</v>
      </c>
      <c r="U33" s="106">
        <v>8580</v>
      </c>
      <c r="V33" s="106">
        <v>8580</v>
      </c>
      <c r="W33" s="106">
        <v>0</v>
      </c>
      <c r="X33" s="106">
        <v>24</v>
      </c>
      <c r="Y33" s="106">
        <v>24</v>
      </c>
      <c r="Z33" s="106">
        <v>0</v>
      </c>
      <c r="AA33" s="106">
        <v>0</v>
      </c>
      <c r="AB33" s="106">
        <v>0</v>
      </c>
      <c r="AC33" s="106">
        <v>8604</v>
      </c>
      <c r="AD33" s="106">
        <v>8604</v>
      </c>
      <c r="AE33" s="101" t="s">
        <v>159</v>
      </c>
      <c r="AF33" s="106">
        <v>20</v>
      </c>
      <c r="AG33" s="106">
        <v>16144</v>
      </c>
    </row>
    <row r="34" spans="1:33" ht="14.25" x14ac:dyDescent="0.2">
      <c r="A34" s="101" t="s">
        <v>160</v>
      </c>
      <c r="B34" s="101" t="s">
        <v>161</v>
      </c>
      <c r="C34" s="102">
        <v>11832</v>
      </c>
      <c r="D34" s="102">
        <v>38</v>
      </c>
      <c r="E34" s="102">
        <v>11870</v>
      </c>
      <c r="F34" s="103">
        <v>-3.6213056187073704E-2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11870</v>
      </c>
      <c r="N34" s="103">
        <v>-3.6213056187073704E-2</v>
      </c>
      <c r="O34" s="102">
        <v>923</v>
      </c>
      <c r="P34" s="102">
        <v>12793</v>
      </c>
      <c r="Q34" s="103">
        <v>-0.222357303507386</v>
      </c>
      <c r="R34" s="104">
        <v>5</v>
      </c>
      <c r="S34" s="107"/>
      <c r="T34" s="101" t="s">
        <v>73</v>
      </c>
      <c r="U34" s="106">
        <v>12280</v>
      </c>
      <c r="V34" s="106">
        <v>12316</v>
      </c>
      <c r="W34" s="106">
        <v>36</v>
      </c>
      <c r="X34" s="106">
        <v>0</v>
      </c>
      <c r="Y34" s="106">
        <v>0</v>
      </c>
      <c r="Z34" s="106">
        <v>0</v>
      </c>
      <c r="AA34" s="106">
        <v>0</v>
      </c>
      <c r="AB34" s="106">
        <v>4135</v>
      </c>
      <c r="AC34" s="106">
        <v>12316</v>
      </c>
      <c r="AD34" s="106">
        <v>16451</v>
      </c>
      <c r="AE34" s="101" t="s">
        <v>162</v>
      </c>
      <c r="AF34" s="106">
        <v>20</v>
      </c>
      <c r="AG34" s="106">
        <v>16144</v>
      </c>
    </row>
    <row r="35" spans="1:33" ht="14.25" x14ac:dyDescent="0.2">
      <c r="A35" s="101" t="s">
        <v>163</v>
      </c>
      <c r="B35" s="101" t="s">
        <v>164</v>
      </c>
      <c r="C35" s="102">
        <v>2752</v>
      </c>
      <c r="D35" s="102">
        <v>6</v>
      </c>
      <c r="E35" s="102">
        <v>2758</v>
      </c>
      <c r="F35" s="103">
        <v>-0.14507129572225699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2758</v>
      </c>
      <c r="N35" s="103">
        <v>-0.14507129572225699</v>
      </c>
      <c r="O35" s="102">
        <v>2212</v>
      </c>
      <c r="P35" s="102">
        <v>4970</v>
      </c>
      <c r="Q35" s="103">
        <v>-8.3702064896755204E-2</v>
      </c>
      <c r="R35" s="104">
        <v>5</v>
      </c>
      <c r="S35" s="107"/>
      <c r="T35" s="101" t="s">
        <v>73</v>
      </c>
      <c r="U35" s="106">
        <v>3216</v>
      </c>
      <c r="V35" s="106">
        <v>3226</v>
      </c>
      <c r="W35" s="106">
        <v>10</v>
      </c>
      <c r="X35" s="106">
        <v>0</v>
      </c>
      <c r="Y35" s="106">
        <v>0</v>
      </c>
      <c r="Z35" s="106">
        <v>0</v>
      </c>
      <c r="AA35" s="106">
        <v>0</v>
      </c>
      <c r="AB35" s="106">
        <v>2198</v>
      </c>
      <c r="AC35" s="106">
        <v>3226</v>
      </c>
      <c r="AD35" s="106">
        <v>5424</v>
      </c>
      <c r="AE35" s="101" t="s">
        <v>165</v>
      </c>
      <c r="AF35" s="106">
        <v>20</v>
      </c>
      <c r="AG35" s="106">
        <v>16144</v>
      </c>
    </row>
    <row r="36" spans="1:33" ht="14.25" x14ac:dyDescent="0.2">
      <c r="A36" s="101" t="s">
        <v>166</v>
      </c>
      <c r="B36" s="101" t="s">
        <v>167</v>
      </c>
      <c r="C36" s="102">
        <v>10262</v>
      </c>
      <c r="D36" s="102">
        <v>36</v>
      </c>
      <c r="E36" s="102">
        <v>10298</v>
      </c>
      <c r="F36" s="103">
        <v>-6.80542986425339E-2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10298</v>
      </c>
      <c r="N36" s="103">
        <v>-6.80542986425339E-2</v>
      </c>
      <c r="O36" s="102">
        <v>3237</v>
      </c>
      <c r="P36" s="102">
        <v>13535</v>
      </c>
      <c r="Q36" s="103">
        <v>3.6333975975085301E-3</v>
      </c>
      <c r="R36" s="104">
        <v>5</v>
      </c>
      <c r="S36" s="107"/>
      <c r="T36" s="101" t="s">
        <v>73</v>
      </c>
      <c r="U36" s="106">
        <v>11016</v>
      </c>
      <c r="V36" s="106">
        <v>11050</v>
      </c>
      <c r="W36" s="106">
        <v>34</v>
      </c>
      <c r="X36" s="106">
        <v>0</v>
      </c>
      <c r="Y36" s="106">
        <v>0</v>
      </c>
      <c r="Z36" s="106">
        <v>0</v>
      </c>
      <c r="AA36" s="106">
        <v>0</v>
      </c>
      <c r="AB36" s="106">
        <v>2436</v>
      </c>
      <c r="AC36" s="106">
        <v>11050</v>
      </c>
      <c r="AD36" s="106">
        <v>13486</v>
      </c>
      <c r="AE36" s="101" t="s">
        <v>168</v>
      </c>
      <c r="AF36" s="106">
        <v>20</v>
      </c>
      <c r="AG36" s="106">
        <v>16144</v>
      </c>
    </row>
    <row r="37" spans="1:33" ht="14.25" x14ac:dyDescent="0.2">
      <c r="A37" s="101" t="s">
        <v>169</v>
      </c>
      <c r="B37" s="101" t="s">
        <v>170</v>
      </c>
      <c r="C37" s="102">
        <v>18852</v>
      </c>
      <c r="D37" s="102">
        <v>108</v>
      </c>
      <c r="E37" s="102">
        <v>18960</v>
      </c>
      <c r="F37" s="103">
        <v>-0.22135523613963001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18960</v>
      </c>
      <c r="N37" s="103">
        <v>-0.22135523613963001</v>
      </c>
      <c r="O37" s="102">
        <v>3818</v>
      </c>
      <c r="P37" s="102">
        <v>22778</v>
      </c>
      <c r="Q37" s="103">
        <v>-0.27647544628676701</v>
      </c>
      <c r="R37" s="104">
        <v>5</v>
      </c>
      <c r="S37" s="107"/>
      <c r="T37" s="101" t="s">
        <v>73</v>
      </c>
      <c r="U37" s="106">
        <v>24084</v>
      </c>
      <c r="V37" s="106">
        <v>24350</v>
      </c>
      <c r="W37" s="106">
        <v>266</v>
      </c>
      <c r="X37" s="106">
        <v>0</v>
      </c>
      <c r="Y37" s="106">
        <v>0</v>
      </c>
      <c r="Z37" s="106">
        <v>0</v>
      </c>
      <c r="AA37" s="106">
        <v>0</v>
      </c>
      <c r="AB37" s="106">
        <v>7132</v>
      </c>
      <c r="AC37" s="106">
        <v>24350</v>
      </c>
      <c r="AD37" s="106">
        <v>31482</v>
      </c>
      <c r="AE37" s="101" t="s">
        <v>171</v>
      </c>
      <c r="AF37" s="106">
        <v>20</v>
      </c>
      <c r="AG37" s="106">
        <v>16144</v>
      </c>
    </row>
    <row r="38" spans="1:33" ht="14.25" x14ac:dyDescent="0.2">
      <c r="A38" s="101" t="s">
        <v>172</v>
      </c>
      <c r="B38" s="101" t="s">
        <v>173</v>
      </c>
      <c r="C38" s="102">
        <v>17353</v>
      </c>
      <c r="D38" s="102">
        <v>3096</v>
      </c>
      <c r="E38" s="102">
        <v>20449</v>
      </c>
      <c r="F38" s="103">
        <v>-8.3456590919277499E-2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20449</v>
      </c>
      <c r="N38" s="103">
        <v>-8.3456590919277499E-2</v>
      </c>
      <c r="O38" s="102">
        <v>7114</v>
      </c>
      <c r="P38" s="102">
        <v>27563</v>
      </c>
      <c r="Q38" s="103">
        <v>-4.5271908555594001E-2</v>
      </c>
      <c r="R38" s="104">
        <v>5</v>
      </c>
      <c r="S38" s="107"/>
      <c r="T38" s="101" t="s">
        <v>73</v>
      </c>
      <c r="U38" s="106">
        <v>18889</v>
      </c>
      <c r="V38" s="106">
        <v>22311</v>
      </c>
      <c r="W38" s="106">
        <v>3422</v>
      </c>
      <c r="X38" s="106">
        <v>0</v>
      </c>
      <c r="Y38" s="106">
        <v>0</v>
      </c>
      <c r="Z38" s="106">
        <v>0</v>
      </c>
      <c r="AA38" s="106">
        <v>0</v>
      </c>
      <c r="AB38" s="106">
        <v>6559</v>
      </c>
      <c r="AC38" s="106">
        <v>22311</v>
      </c>
      <c r="AD38" s="106">
        <v>28870</v>
      </c>
      <c r="AE38" s="101" t="s">
        <v>174</v>
      </c>
      <c r="AF38" s="106">
        <v>20</v>
      </c>
      <c r="AG38" s="106">
        <v>16144</v>
      </c>
    </row>
    <row r="39" spans="1:33" ht="14.25" x14ac:dyDescent="0.2">
      <c r="A39" s="101" t="s">
        <v>175</v>
      </c>
      <c r="B39" s="101" t="s">
        <v>176</v>
      </c>
      <c r="C39" s="102">
        <v>762317</v>
      </c>
      <c r="D39" s="102">
        <v>18766</v>
      </c>
      <c r="E39" s="102">
        <v>781083</v>
      </c>
      <c r="F39" s="103">
        <v>3.3391811008620799E-2</v>
      </c>
      <c r="G39" s="102">
        <v>414590</v>
      </c>
      <c r="H39" s="102">
        <v>19644</v>
      </c>
      <c r="I39" s="102">
        <v>434234</v>
      </c>
      <c r="J39" s="103">
        <v>3.1932261874490601E-2</v>
      </c>
      <c r="K39" s="102">
        <v>58448</v>
      </c>
      <c r="L39" s="121">
        <v>-7.4809256972805299E-2</v>
      </c>
      <c r="M39" s="102">
        <v>1273765</v>
      </c>
      <c r="N39" s="103">
        <v>2.7383117642551504E-2</v>
      </c>
      <c r="O39" s="102">
        <v>5196</v>
      </c>
      <c r="P39" s="102">
        <v>1278961</v>
      </c>
      <c r="Q39" s="103">
        <v>2.6885303289666002E-2</v>
      </c>
      <c r="R39" s="104">
        <v>2</v>
      </c>
      <c r="S39" s="107"/>
      <c r="T39" s="101" t="s">
        <v>73</v>
      </c>
      <c r="U39" s="106">
        <v>736990</v>
      </c>
      <c r="V39" s="106">
        <v>755844</v>
      </c>
      <c r="W39" s="106">
        <v>18854</v>
      </c>
      <c r="X39" s="106">
        <v>401009</v>
      </c>
      <c r="Y39" s="106">
        <v>420797</v>
      </c>
      <c r="Z39" s="106">
        <v>19788</v>
      </c>
      <c r="AA39" s="106">
        <v>63174</v>
      </c>
      <c r="AB39" s="106">
        <v>5661</v>
      </c>
      <c r="AC39" s="106">
        <v>1239815</v>
      </c>
      <c r="AD39" s="106">
        <v>1245476</v>
      </c>
      <c r="AE39" s="101" t="s">
        <v>177</v>
      </c>
      <c r="AF39" s="106">
        <v>20</v>
      </c>
      <c r="AG39" s="106">
        <v>16144</v>
      </c>
    </row>
    <row r="40" spans="1:33" ht="14.25" x14ac:dyDescent="0.2">
      <c r="A40" s="101" t="s">
        <v>178</v>
      </c>
      <c r="B40" s="101" t="s">
        <v>179</v>
      </c>
      <c r="C40" s="102">
        <v>33967</v>
      </c>
      <c r="D40" s="102">
        <v>212</v>
      </c>
      <c r="E40" s="102">
        <v>34179</v>
      </c>
      <c r="F40" s="103">
        <v>1.4785784270063201E-2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34179</v>
      </c>
      <c r="N40" s="103">
        <v>1.4785784270063201E-2</v>
      </c>
      <c r="O40" s="102">
        <v>4987</v>
      </c>
      <c r="P40" s="102">
        <v>39166</v>
      </c>
      <c r="Q40" s="103">
        <v>2.8653972422849602E-2</v>
      </c>
      <c r="R40" s="104">
        <v>5</v>
      </c>
      <c r="S40" s="107"/>
      <c r="T40" s="101" t="s">
        <v>73</v>
      </c>
      <c r="U40" s="106">
        <v>33041</v>
      </c>
      <c r="V40" s="106">
        <v>33681</v>
      </c>
      <c r="W40" s="106">
        <v>640</v>
      </c>
      <c r="X40" s="106">
        <v>0</v>
      </c>
      <c r="Y40" s="106">
        <v>0</v>
      </c>
      <c r="Z40" s="106">
        <v>0</v>
      </c>
      <c r="AA40" s="106">
        <v>0</v>
      </c>
      <c r="AB40" s="106">
        <v>4394</v>
      </c>
      <c r="AC40" s="106">
        <v>33681</v>
      </c>
      <c r="AD40" s="106">
        <v>38075</v>
      </c>
      <c r="AE40" s="101" t="s">
        <v>180</v>
      </c>
      <c r="AF40" s="106">
        <v>20</v>
      </c>
      <c r="AG40" s="106">
        <v>16144</v>
      </c>
    </row>
    <row r="41" spans="1:33" ht="14.25" x14ac:dyDescent="0.2">
      <c r="A41" s="101" t="s">
        <v>181</v>
      </c>
      <c r="B41" s="101" t="s">
        <v>182</v>
      </c>
      <c r="C41" s="102">
        <v>55315</v>
      </c>
      <c r="D41" s="102">
        <v>44</v>
      </c>
      <c r="E41" s="102">
        <v>55359</v>
      </c>
      <c r="F41" s="103">
        <v>8.2986090733024195E-2</v>
      </c>
      <c r="G41" s="102">
        <v>712</v>
      </c>
      <c r="H41" s="102">
        <v>0</v>
      </c>
      <c r="I41" s="102">
        <v>712</v>
      </c>
      <c r="J41" s="103">
        <v>-7.5324675324675294E-2</v>
      </c>
      <c r="K41" s="102">
        <v>0</v>
      </c>
      <c r="L41" s="121">
        <v>0</v>
      </c>
      <c r="M41" s="102">
        <v>56071</v>
      </c>
      <c r="N41" s="103">
        <v>8.0636768362017497E-2</v>
      </c>
      <c r="O41" s="102">
        <v>0</v>
      </c>
      <c r="P41" s="102">
        <v>56071</v>
      </c>
      <c r="Q41" s="103">
        <v>8.0636768362017497E-2</v>
      </c>
      <c r="R41" s="104">
        <v>4</v>
      </c>
      <c r="S41" s="107"/>
      <c r="T41" s="101" t="s">
        <v>73</v>
      </c>
      <c r="U41" s="106">
        <v>51079</v>
      </c>
      <c r="V41" s="106">
        <v>51117</v>
      </c>
      <c r="W41" s="106">
        <v>38</v>
      </c>
      <c r="X41" s="106">
        <v>770</v>
      </c>
      <c r="Y41" s="106">
        <v>770</v>
      </c>
      <c r="Z41" s="106">
        <v>0</v>
      </c>
      <c r="AA41" s="106">
        <v>0</v>
      </c>
      <c r="AB41" s="106">
        <v>0</v>
      </c>
      <c r="AC41" s="106">
        <v>51887</v>
      </c>
      <c r="AD41" s="106">
        <v>51887</v>
      </c>
      <c r="AE41" s="101" t="s">
        <v>183</v>
      </c>
      <c r="AF41" s="106">
        <v>20</v>
      </c>
      <c r="AG41" s="106">
        <v>16144</v>
      </c>
    </row>
    <row r="42" spans="1:33" ht="14.25" x14ac:dyDescent="0.2">
      <c r="A42" s="101" t="s">
        <v>184</v>
      </c>
      <c r="B42" s="101" t="s">
        <v>185</v>
      </c>
      <c r="C42" s="102">
        <v>29816</v>
      </c>
      <c r="D42" s="102">
        <v>502</v>
      </c>
      <c r="E42" s="102">
        <v>30318</v>
      </c>
      <c r="F42" s="103">
        <v>7.9739306955375899E-2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30318</v>
      </c>
      <c r="N42" s="103">
        <v>7.9739306955375899E-2</v>
      </c>
      <c r="O42" s="102">
        <v>4099</v>
      </c>
      <c r="P42" s="102">
        <v>34417</v>
      </c>
      <c r="Q42" s="103">
        <v>0.141904445919044</v>
      </c>
      <c r="R42" s="104">
        <v>5</v>
      </c>
      <c r="S42" s="107"/>
      <c r="T42" s="101" t="s">
        <v>73</v>
      </c>
      <c r="U42" s="106">
        <v>27893</v>
      </c>
      <c r="V42" s="106">
        <v>28079</v>
      </c>
      <c r="W42" s="106">
        <v>186</v>
      </c>
      <c r="X42" s="106">
        <v>0</v>
      </c>
      <c r="Y42" s="106">
        <v>0</v>
      </c>
      <c r="Z42" s="106">
        <v>0</v>
      </c>
      <c r="AA42" s="106">
        <v>0</v>
      </c>
      <c r="AB42" s="106">
        <v>2061</v>
      </c>
      <c r="AC42" s="106">
        <v>28079</v>
      </c>
      <c r="AD42" s="106">
        <v>30140</v>
      </c>
      <c r="AE42" s="101" t="s">
        <v>186</v>
      </c>
      <c r="AF42" s="106">
        <v>20</v>
      </c>
      <c r="AG42" s="106">
        <v>16144</v>
      </c>
    </row>
    <row r="43" spans="1:33" ht="14.25" x14ac:dyDescent="0.2">
      <c r="A43" s="101" t="s">
        <v>187</v>
      </c>
      <c r="B43" s="101" t="s">
        <v>188</v>
      </c>
      <c r="C43" s="102">
        <v>3749</v>
      </c>
      <c r="D43" s="102">
        <v>0</v>
      </c>
      <c r="E43" s="102">
        <v>3749</v>
      </c>
      <c r="F43" s="103">
        <v>-0.15601080594326902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3749</v>
      </c>
      <c r="N43" s="103">
        <v>-0.15601080594326902</v>
      </c>
      <c r="O43" s="102">
        <v>2352</v>
      </c>
      <c r="P43" s="102">
        <v>6101</v>
      </c>
      <c r="Q43" s="103">
        <v>-0.26916626736943</v>
      </c>
      <c r="R43" s="104">
        <v>5</v>
      </c>
      <c r="S43" s="107"/>
      <c r="T43" s="101" t="s">
        <v>73</v>
      </c>
      <c r="U43" s="106">
        <v>4364</v>
      </c>
      <c r="V43" s="106">
        <v>4442</v>
      </c>
      <c r="W43" s="106">
        <v>78</v>
      </c>
      <c r="X43" s="106">
        <v>0</v>
      </c>
      <c r="Y43" s="106">
        <v>0</v>
      </c>
      <c r="Z43" s="106">
        <v>0</v>
      </c>
      <c r="AA43" s="106">
        <v>0</v>
      </c>
      <c r="AB43" s="106">
        <v>3906</v>
      </c>
      <c r="AC43" s="106">
        <v>4442</v>
      </c>
      <c r="AD43" s="106">
        <v>8348</v>
      </c>
      <c r="AE43" s="101" t="s">
        <v>189</v>
      </c>
      <c r="AF43" s="106">
        <v>20</v>
      </c>
      <c r="AG43" s="106">
        <v>16144</v>
      </c>
    </row>
    <row r="44" spans="1:33" ht="14.25" x14ac:dyDescent="0.2">
      <c r="A44" s="101" t="s">
        <v>190</v>
      </c>
      <c r="B44" s="101" t="s">
        <v>191</v>
      </c>
      <c r="C44" s="102">
        <v>544417</v>
      </c>
      <c r="D44" s="102">
        <v>134986</v>
      </c>
      <c r="E44" s="102">
        <v>679403</v>
      </c>
      <c r="F44" s="103">
        <v>2.5023498190299899E-2</v>
      </c>
      <c r="G44" s="102">
        <v>69153</v>
      </c>
      <c r="H44" s="102">
        <v>1762</v>
      </c>
      <c r="I44" s="102">
        <v>70915</v>
      </c>
      <c r="J44" s="103">
        <v>0.48363948282354902</v>
      </c>
      <c r="K44" s="102">
        <v>0</v>
      </c>
      <c r="L44" s="121">
        <v>0</v>
      </c>
      <c r="M44" s="102">
        <v>750318</v>
      </c>
      <c r="N44" s="103">
        <v>5.5871322727496599E-2</v>
      </c>
      <c r="O44" s="102">
        <v>23685</v>
      </c>
      <c r="P44" s="102">
        <v>774003</v>
      </c>
      <c r="Q44" s="103">
        <v>4.6071570479812501E-2</v>
      </c>
      <c r="R44" s="104">
        <v>3</v>
      </c>
      <c r="S44" s="107"/>
      <c r="T44" s="101" t="s">
        <v>73</v>
      </c>
      <c r="U44" s="106">
        <v>527305</v>
      </c>
      <c r="V44" s="106">
        <v>662817</v>
      </c>
      <c r="W44" s="106">
        <v>135512</v>
      </c>
      <c r="X44" s="106">
        <v>46950</v>
      </c>
      <c r="Y44" s="106">
        <v>47798</v>
      </c>
      <c r="Z44" s="106">
        <v>848</v>
      </c>
      <c r="AA44" s="106">
        <v>0</v>
      </c>
      <c r="AB44" s="106">
        <v>29299</v>
      </c>
      <c r="AC44" s="106">
        <v>710615</v>
      </c>
      <c r="AD44" s="106">
        <v>739914</v>
      </c>
      <c r="AE44" s="101" t="s">
        <v>192</v>
      </c>
      <c r="AF44" s="106">
        <v>20</v>
      </c>
      <c r="AG44" s="106">
        <v>16144</v>
      </c>
    </row>
    <row r="45" spans="1:33" ht="14.25" x14ac:dyDescent="0.2">
      <c r="A45" s="101" t="s">
        <v>193</v>
      </c>
      <c r="B45" s="101" t="s">
        <v>194</v>
      </c>
      <c r="C45" s="102">
        <v>990774</v>
      </c>
      <c r="D45" s="102">
        <v>130658</v>
      </c>
      <c r="E45" s="102">
        <v>1121432</v>
      </c>
      <c r="F45" s="103">
        <v>-7.1236447279185598E-3</v>
      </c>
      <c r="G45" s="102">
        <v>225870</v>
      </c>
      <c r="H45" s="102">
        <v>5002</v>
      </c>
      <c r="I45" s="102">
        <v>230872</v>
      </c>
      <c r="J45" s="103">
        <v>-3.6101520129927095E-2</v>
      </c>
      <c r="K45" s="102">
        <v>0</v>
      </c>
      <c r="L45" s="121">
        <v>0</v>
      </c>
      <c r="M45" s="102">
        <v>1352304</v>
      </c>
      <c r="N45" s="103">
        <v>-1.2193598671143901E-2</v>
      </c>
      <c r="O45" s="102">
        <v>2379</v>
      </c>
      <c r="P45" s="102">
        <v>1354683</v>
      </c>
      <c r="Q45" s="103">
        <v>-1.14696355300383E-2</v>
      </c>
      <c r="R45" s="104">
        <v>2</v>
      </c>
      <c r="S45" s="107"/>
      <c r="T45" s="101" t="s">
        <v>73</v>
      </c>
      <c r="U45" s="106">
        <v>983290</v>
      </c>
      <c r="V45" s="106">
        <v>1129478</v>
      </c>
      <c r="W45" s="106">
        <v>146188</v>
      </c>
      <c r="X45" s="106">
        <v>231745</v>
      </c>
      <c r="Y45" s="106">
        <v>239519</v>
      </c>
      <c r="Z45" s="106">
        <v>7774</v>
      </c>
      <c r="AA45" s="106">
        <v>0</v>
      </c>
      <c r="AB45" s="106">
        <v>1404</v>
      </c>
      <c r="AC45" s="106">
        <v>1368997</v>
      </c>
      <c r="AD45" s="106">
        <v>1370401</v>
      </c>
      <c r="AE45" s="101" t="s">
        <v>195</v>
      </c>
      <c r="AF45" s="106">
        <v>20</v>
      </c>
      <c r="AG45" s="106">
        <v>16144</v>
      </c>
    </row>
    <row r="46" spans="1:33" ht="14.25" x14ac:dyDescent="0.2">
      <c r="A46" s="101" t="s">
        <v>196</v>
      </c>
      <c r="B46" s="101" t="s">
        <v>197</v>
      </c>
      <c r="C46" s="102">
        <v>20142</v>
      </c>
      <c r="D46" s="102">
        <v>4726</v>
      </c>
      <c r="E46" s="102">
        <v>24868</v>
      </c>
      <c r="F46" s="103">
        <v>-2.1715184893784399E-2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24868</v>
      </c>
      <c r="N46" s="103">
        <v>-2.1715184893784399E-2</v>
      </c>
      <c r="O46" s="102">
        <v>8965</v>
      </c>
      <c r="P46" s="102">
        <v>33833</v>
      </c>
      <c r="Q46" s="103">
        <v>1.83589470255545E-3</v>
      </c>
      <c r="R46" s="104">
        <v>5</v>
      </c>
      <c r="S46" s="107"/>
      <c r="T46" s="101" t="s">
        <v>73</v>
      </c>
      <c r="U46" s="106">
        <v>20466</v>
      </c>
      <c r="V46" s="106">
        <v>25420</v>
      </c>
      <c r="W46" s="106">
        <v>4954</v>
      </c>
      <c r="X46" s="106">
        <v>0</v>
      </c>
      <c r="Y46" s="106">
        <v>0</v>
      </c>
      <c r="Z46" s="106">
        <v>0</v>
      </c>
      <c r="AA46" s="106">
        <v>0</v>
      </c>
      <c r="AB46" s="106">
        <v>8351</v>
      </c>
      <c r="AC46" s="106">
        <v>25420</v>
      </c>
      <c r="AD46" s="106">
        <v>33771</v>
      </c>
      <c r="AE46" s="101" t="s">
        <v>198</v>
      </c>
      <c r="AF46" s="106">
        <v>20</v>
      </c>
      <c r="AG46" s="106">
        <v>16144</v>
      </c>
    </row>
    <row r="47" spans="1:33" ht="14.25" x14ac:dyDescent="0.2">
      <c r="A47" s="101" t="s">
        <v>199</v>
      </c>
      <c r="B47" s="101" t="s">
        <v>200</v>
      </c>
      <c r="C47" s="102">
        <v>3539</v>
      </c>
      <c r="D47" s="102">
        <v>170</v>
      </c>
      <c r="E47" s="102">
        <v>3709</v>
      </c>
      <c r="F47" s="103">
        <v>2.5152017689331098E-2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3709</v>
      </c>
      <c r="N47" s="103">
        <v>2.5152017689331098E-2</v>
      </c>
      <c r="O47" s="102">
        <v>5724</v>
      </c>
      <c r="P47" s="102">
        <v>9433</v>
      </c>
      <c r="Q47" s="103">
        <v>-1.4819519424155801E-3</v>
      </c>
      <c r="R47" s="104">
        <v>5</v>
      </c>
      <c r="S47" s="107"/>
      <c r="T47" s="101" t="s">
        <v>73</v>
      </c>
      <c r="U47" s="106">
        <v>3468</v>
      </c>
      <c r="V47" s="106">
        <v>3618</v>
      </c>
      <c r="W47" s="106">
        <v>150</v>
      </c>
      <c r="X47" s="106">
        <v>0</v>
      </c>
      <c r="Y47" s="106">
        <v>0</v>
      </c>
      <c r="Z47" s="106">
        <v>0</v>
      </c>
      <c r="AA47" s="106">
        <v>0</v>
      </c>
      <c r="AB47" s="106">
        <v>5829</v>
      </c>
      <c r="AC47" s="106">
        <v>3618</v>
      </c>
      <c r="AD47" s="106">
        <v>9447</v>
      </c>
      <c r="AE47" s="101" t="s">
        <v>201</v>
      </c>
      <c r="AF47" s="106">
        <v>20</v>
      </c>
      <c r="AG47" s="106">
        <v>16144</v>
      </c>
    </row>
    <row r="48" spans="1:33" ht="14.25" x14ac:dyDescent="0.2">
      <c r="A48" s="101" t="s">
        <v>202</v>
      </c>
      <c r="B48" s="101" t="s">
        <v>203</v>
      </c>
      <c r="C48" s="102">
        <v>1879</v>
      </c>
      <c r="D48" s="102">
        <v>0</v>
      </c>
      <c r="E48" s="102">
        <v>1879</v>
      </c>
      <c r="F48" s="103">
        <v>-0.266874756145142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1879</v>
      </c>
      <c r="N48" s="103">
        <v>-0.266874756145142</v>
      </c>
      <c r="O48" s="102">
        <v>0</v>
      </c>
      <c r="P48" s="102">
        <v>1879</v>
      </c>
      <c r="Q48" s="103">
        <v>-0.266874756145142</v>
      </c>
      <c r="R48" s="104">
        <v>5</v>
      </c>
      <c r="S48" s="107"/>
      <c r="T48" s="101" t="s">
        <v>73</v>
      </c>
      <c r="U48" s="106">
        <v>2563</v>
      </c>
      <c r="V48" s="106">
        <v>2563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2563</v>
      </c>
      <c r="AD48" s="106">
        <v>2563</v>
      </c>
      <c r="AE48" s="101" t="s">
        <v>204</v>
      </c>
      <c r="AF48" s="106">
        <v>20</v>
      </c>
      <c r="AG48" s="106">
        <v>16144</v>
      </c>
    </row>
    <row r="49" spans="1:33" ht="14.25" x14ac:dyDescent="0.2">
      <c r="A49" s="101" t="s">
        <v>205</v>
      </c>
      <c r="B49" s="101" t="s">
        <v>206</v>
      </c>
      <c r="C49" s="102">
        <v>35808</v>
      </c>
      <c r="D49" s="102">
        <v>232</v>
      </c>
      <c r="E49" s="102">
        <v>36040</v>
      </c>
      <c r="F49" s="103">
        <v>1.58121705797796E-2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36040</v>
      </c>
      <c r="N49" s="103">
        <v>1.58121705797796E-2</v>
      </c>
      <c r="O49" s="102">
        <v>1824</v>
      </c>
      <c r="P49" s="102">
        <v>37864</v>
      </c>
      <c r="Q49" s="103">
        <v>4.39193846323509E-2</v>
      </c>
      <c r="R49" s="104">
        <v>5</v>
      </c>
      <c r="S49" s="107"/>
      <c r="T49" s="101" t="s">
        <v>73</v>
      </c>
      <c r="U49" s="106">
        <v>35195</v>
      </c>
      <c r="V49" s="106">
        <v>35479</v>
      </c>
      <c r="W49" s="106">
        <v>284</v>
      </c>
      <c r="X49" s="106">
        <v>0</v>
      </c>
      <c r="Y49" s="106">
        <v>0</v>
      </c>
      <c r="Z49" s="106">
        <v>0</v>
      </c>
      <c r="AA49" s="106">
        <v>0</v>
      </c>
      <c r="AB49" s="106">
        <v>792</v>
      </c>
      <c r="AC49" s="106">
        <v>35479</v>
      </c>
      <c r="AD49" s="106">
        <v>36271</v>
      </c>
      <c r="AE49" s="101" t="s">
        <v>207</v>
      </c>
      <c r="AF49" s="106">
        <v>20</v>
      </c>
      <c r="AG49" s="106">
        <v>16144</v>
      </c>
    </row>
    <row r="50" spans="1:33" ht="14.25" x14ac:dyDescent="0.2">
      <c r="A50" s="101" t="s">
        <v>208</v>
      </c>
      <c r="B50" s="101" t="s">
        <v>209</v>
      </c>
      <c r="C50" s="102">
        <v>253738</v>
      </c>
      <c r="D50" s="102">
        <v>2538</v>
      </c>
      <c r="E50" s="102">
        <v>256276</v>
      </c>
      <c r="F50" s="103">
        <v>2.9890933056848201E-2</v>
      </c>
      <c r="G50" s="102">
        <v>74864</v>
      </c>
      <c r="H50" s="102">
        <v>54</v>
      </c>
      <c r="I50" s="102">
        <v>74918</v>
      </c>
      <c r="J50" s="103">
        <v>0.14445021539213598</v>
      </c>
      <c r="K50" s="102">
        <v>0</v>
      </c>
      <c r="L50" s="121">
        <v>0</v>
      </c>
      <c r="M50" s="102">
        <v>331194</v>
      </c>
      <c r="N50" s="103">
        <v>5.3751193127585105E-2</v>
      </c>
      <c r="O50" s="102">
        <v>3758</v>
      </c>
      <c r="P50" s="102">
        <v>334952</v>
      </c>
      <c r="Q50" s="103">
        <v>5.4462115774495397E-2</v>
      </c>
      <c r="R50" s="104">
        <v>3</v>
      </c>
      <c r="S50" s="108"/>
      <c r="T50" s="101" t="s">
        <v>73</v>
      </c>
      <c r="U50" s="106">
        <v>247162</v>
      </c>
      <c r="V50" s="106">
        <v>248838</v>
      </c>
      <c r="W50" s="106">
        <v>1676</v>
      </c>
      <c r="X50" s="106">
        <v>65394</v>
      </c>
      <c r="Y50" s="106">
        <v>65462</v>
      </c>
      <c r="Z50" s="106">
        <v>68</v>
      </c>
      <c r="AA50" s="106">
        <v>0</v>
      </c>
      <c r="AB50" s="106">
        <v>3352</v>
      </c>
      <c r="AC50" s="106">
        <v>314300</v>
      </c>
      <c r="AD50" s="106">
        <v>317652</v>
      </c>
      <c r="AE50" s="101" t="s">
        <v>210</v>
      </c>
      <c r="AF50" s="106">
        <v>20</v>
      </c>
      <c r="AG50" s="106">
        <v>16144</v>
      </c>
    </row>
    <row r="51" spans="1:33" ht="14.25" x14ac:dyDescent="0.2">
      <c r="A51" s="109" t="s">
        <v>211</v>
      </c>
      <c r="B51" s="110"/>
      <c r="C51" s="111">
        <v>8135884</v>
      </c>
      <c r="D51" s="111">
        <v>1764018</v>
      </c>
      <c r="E51" s="111">
        <v>9899902</v>
      </c>
      <c r="F51" s="112">
        <v>2.2410847989755102E-2</v>
      </c>
      <c r="G51" s="111">
        <v>5191768</v>
      </c>
      <c r="H51" s="111">
        <v>1046886</v>
      </c>
      <c r="I51" s="111">
        <v>6238654</v>
      </c>
      <c r="J51" s="112">
        <v>3.4664252813724698E-2</v>
      </c>
      <c r="K51" s="111">
        <v>152152</v>
      </c>
      <c r="L51" s="122">
        <v>2.0935101186322403E-2</v>
      </c>
      <c r="M51" s="111">
        <v>16290708</v>
      </c>
      <c r="N51" s="112">
        <v>2.7055008983030898E-2</v>
      </c>
      <c r="O51" s="111">
        <v>218077</v>
      </c>
      <c r="P51" s="111">
        <v>16508785</v>
      </c>
      <c r="Q51" s="112">
        <v>2.5398461217675403E-2</v>
      </c>
      <c r="R51" s="113">
        <v>0</v>
      </c>
      <c r="S51" s="114" t="s">
        <v>212</v>
      </c>
      <c r="T51" s="114">
        <v>0</v>
      </c>
      <c r="U51" s="115">
        <v>7978322</v>
      </c>
      <c r="V51" s="115">
        <v>9682900</v>
      </c>
      <c r="W51" s="115">
        <v>1704578</v>
      </c>
      <c r="X51" s="115">
        <v>5048615</v>
      </c>
      <c r="Y51" s="115">
        <v>6029641</v>
      </c>
      <c r="Z51" s="115">
        <v>981026</v>
      </c>
      <c r="AA51" s="115">
        <v>149032</v>
      </c>
      <c r="AB51" s="115">
        <v>238300</v>
      </c>
      <c r="AC51" s="115">
        <v>15861573</v>
      </c>
      <c r="AD51" s="115">
        <v>16099873</v>
      </c>
      <c r="AE51" s="114">
        <v>0</v>
      </c>
      <c r="AF51" s="115">
        <v>920</v>
      </c>
      <c r="AG51" s="115">
        <v>742624</v>
      </c>
    </row>
    <row r="52" spans="1:33" ht="14.25" x14ac:dyDescent="0.2">
      <c r="A52" s="101" t="s">
        <v>213</v>
      </c>
      <c r="B52" s="101" t="s">
        <v>214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0</v>
      </c>
      <c r="N52" s="103">
        <v>0</v>
      </c>
      <c r="O52" s="102">
        <v>0</v>
      </c>
      <c r="P52" s="102">
        <v>0</v>
      </c>
      <c r="Q52" s="103">
        <v>0</v>
      </c>
      <c r="R52" s="104">
        <v>6</v>
      </c>
      <c r="S52" s="105" t="s">
        <v>155</v>
      </c>
      <c r="T52" s="101" t="s">
        <v>155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215</v>
      </c>
      <c r="AF52" s="106">
        <v>20</v>
      </c>
      <c r="AG52" s="106">
        <v>16144</v>
      </c>
    </row>
    <row r="53" spans="1:33" ht="14.25" x14ac:dyDescent="0.2">
      <c r="A53" s="101" t="s">
        <v>216</v>
      </c>
      <c r="B53" s="101" t="s">
        <v>217</v>
      </c>
      <c r="C53" s="102">
        <v>377</v>
      </c>
      <c r="D53" s="102">
        <v>0</v>
      </c>
      <c r="E53" s="102">
        <v>377</v>
      </c>
      <c r="F53" s="103">
        <v>-0.57829977628635298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377</v>
      </c>
      <c r="N53" s="103">
        <v>-0.57829977628635298</v>
      </c>
      <c r="O53" s="102">
        <v>0</v>
      </c>
      <c r="P53" s="102">
        <v>377</v>
      </c>
      <c r="Q53" s="103">
        <v>-0.57829977628635298</v>
      </c>
      <c r="R53" s="104">
        <v>6</v>
      </c>
      <c r="S53" s="107"/>
      <c r="T53" s="101" t="s">
        <v>155</v>
      </c>
      <c r="U53" s="106">
        <v>894</v>
      </c>
      <c r="V53" s="106">
        <v>894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894</v>
      </c>
      <c r="AD53" s="106">
        <v>894</v>
      </c>
      <c r="AE53" s="101" t="s">
        <v>218</v>
      </c>
      <c r="AF53" s="106">
        <v>20</v>
      </c>
      <c r="AG53" s="106">
        <v>16144</v>
      </c>
    </row>
    <row r="54" spans="1:33" ht="14.25" x14ac:dyDescent="0.2">
      <c r="A54" s="101" t="s">
        <v>219</v>
      </c>
      <c r="B54" s="101" t="s">
        <v>220</v>
      </c>
      <c r="C54" s="102">
        <v>108667</v>
      </c>
      <c r="D54" s="102">
        <v>0</v>
      </c>
      <c r="E54" s="102">
        <v>108667</v>
      </c>
      <c r="F54" s="103">
        <v>-7.5292515849040509E-2</v>
      </c>
      <c r="G54" s="102">
        <v>503400</v>
      </c>
      <c r="H54" s="102">
        <v>0</v>
      </c>
      <c r="I54" s="102">
        <v>503400</v>
      </c>
      <c r="J54" s="103">
        <v>0.16774572186124803</v>
      </c>
      <c r="K54" s="102">
        <v>0</v>
      </c>
      <c r="L54" s="121">
        <v>0</v>
      </c>
      <c r="M54" s="102">
        <v>612067</v>
      </c>
      <c r="N54" s="103">
        <v>0.11568495922362701</v>
      </c>
      <c r="O54" s="102">
        <v>0</v>
      </c>
      <c r="P54" s="102">
        <v>612067</v>
      </c>
      <c r="Q54" s="103">
        <v>0.11568495922362701</v>
      </c>
      <c r="R54" s="104">
        <v>6</v>
      </c>
      <c r="S54" s="107"/>
      <c r="T54" s="101" t="s">
        <v>155</v>
      </c>
      <c r="U54" s="106">
        <v>117281</v>
      </c>
      <c r="V54" s="106">
        <v>117515</v>
      </c>
      <c r="W54" s="106">
        <v>234</v>
      </c>
      <c r="X54" s="106">
        <v>431087</v>
      </c>
      <c r="Y54" s="106">
        <v>431087</v>
      </c>
      <c r="Z54" s="106">
        <v>0</v>
      </c>
      <c r="AA54" s="106">
        <v>0</v>
      </c>
      <c r="AB54" s="106">
        <v>0</v>
      </c>
      <c r="AC54" s="106">
        <v>548602</v>
      </c>
      <c r="AD54" s="106">
        <v>548602</v>
      </c>
      <c r="AE54" s="101" t="s">
        <v>221</v>
      </c>
      <c r="AF54" s="106">
        <v>20</v>
      </c>
      <c r="AG54" s="106">
        <v>16144</v>
      </c>
    </row>
    <row r="55" spans="1:33" ht="14.25" x14ac:dyDescent="0.2">
      <c r="A55" s="101" t="s">
        <v>222</v>
      </c>
      <c r="B55" s="101" t="s">
        <v>223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155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224</v>
      </c>
      <c r="AF55" s="106">
        <v>20</v>
      </c>
      <c r="AG55" s="106">
        <v>16144</v>
      </c>
    </row>
    <row r="56" spans="1:33" ht="14.25" x14ac:dyDescent="0.2">
      <c r="A56" s="101" t="s">
        <v>225</v>
      </c>
      <c r="B56" s="101" t="s">
        <v>226</v>
      </c>
      <c r="C56" s="102">
        <v>12753</v>
      </c>
      <c r="D56" s="102">
        <v>0</v>
      </c>
      <c r="E56" s="102">
        <v>12753</v>
      </c>
      <c r="F56" s="103">
        <v>6.9164989939637794E-2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12753</v>
      </c>
      <c r="N56" s="103">
        <v>6.9164989939637794E-2</v>
      </c>
      <c r="O56" s="102">
        <v>0</v>
      </c>
      <c r="P56" s="102">
        <v>12753</v>
      </c>
      <c r="Q56" s="103">
        <v>6.9164989939637794E-2</v>
      </c>
      <c r="R56" s="104">
        <v>6</v>
      </c>
      <c r="S56" s="107"/>
      <c r="T56" s="101" t="s">
        <v>155</v>
      </c>
      <c r="U56" s="106">
        <v>11928</v>
      </c>
      <c r="V56" s="106">
        <v>11928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11928</v>
      </c>
      <c r="AD56" s="106">
        <v>11928</v>
      </c>
      <c r="AE56" s="101" t="s">
        <v>227</v>
      </c>
      <c r="AF56" s="106">
        <v>20</v>
      </c>
      <c r="AG56" s="106">
        <v>16144</v>
      </c>
    </row>
    <row r="57" spans="1:33" ht="14.25" x14ac:dyDescent="0.2">
      <c r="A57" s="101" t="s">
        <v>228</v>
      </c>
      <c r="B57" s="101" t="s">
        <v>229</v>
      </c>
      <c r="C57" s="102">
        <v>5327</v>
      </c>
      <c r="D57" s="102">
        <v>0</v>
      </c>
      <c r="E57" s="102">
        <v>5327</v>
      </c>
      <c r="F57" s="103">
        <v>0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5327</v>
      </c>
      <c r="N57" s="103">
        <v>0</v>
      </c>
      <c r="O57" s="102">
        <v>0</v>
      </c>
      <c r="P57" s="102">
        <v>5327</v>
      </c>
      <c r="Q57" s="103">
        <v>0</v>
      </c>
      <c r="R57" s="104">
        <v>6</v>
      </c>
      <c r="S57" s="108"/>
      <c r="T57" s="101" t="s">
        <v>155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01" t="s">
        <v>230</v>
      </c>
      <c r="AF57" s="106">
        <v>20</v>
      </c>
      <c r="AG57" s="106">
        <v>16144</v>
      </c>
    </row>
    <row r="58" spans="1:33" ht="14.25" x14ac:dyDescent="0.2">
      <c r="A58" s="109" t="s">
        <v>231</v>
      </c>
      <c r="B58" s="110"/>
      <c r="C58" s="111">
        <v>127124</v>
      </c>
      <c r="D58" s="111">
        <v>0</v>
      </c>
      <c r="E58" s="111">
        <v>127124</v>
      </c>
      <c r="F58" s="112">
        <v>-2.4651480393134698E-2</v>
      </c>
      <c r="G58" s="111">
        <v>503400</v>
      </c>
      <c r="H58" s="111">
        <v>0</v>
      </c>
      <c r="I58" s="111">
        <v>503400</v>
      </c>
      <c r="J58" s="112">
        <v>0.16774572186124803</v>
      </c>
      <c r="K58" s="111">
        <v>0</v>
      </c>
      <c r="L58" s="122">
        <v>0</v>
      </c>
      <c r="M58" s="111">
        <v>630524</v>
      </c>
      <c r="N58" s="112">
        <v>0.12307988258428601</v>
      </c>
      <c r="O58" s="111">
        <v>0</v>
      </c>
      <c r="P58" s="111">
        <v>630524</v>
      </c>
      <c r="Q58" s="112">
        <v>0.12307988258428601</v>
      </c>
      <c r="R58" s="113">
        <v>0</v>
      </c>
      <c r="S58" s="114" t="s">
        <v>212</v>
      </c>
      <c r="T58" s="114">
        <v>0</v>
      </c>
      <c r="U58" s="115">
        <v>130103</v>
      </c>
      <c r="V58" s="115">
        <v>130337</v>
      </c>
      <c r="W58" s="115">
        <v>234</v>
      </c>
      <c r="X58" s="115">
        <v>431087</v>
      </c>
      <c r="Y58" s="115">
        <v>431087</v>
      </c>
      <c r="Z58" s="115">
        <v>0</v>
      </c>
      <c r="AA58" s="115">
        <v>0</v>
      </c>
      <c r="AB58" s="115">
        <v>0</v>
      </c>
      <c r="AC58" s="115">
        <v>561424</v>
      </c>
      <c r="AD58" s="115">
        <v>561424</v>
      </c>
      <c r="AE58" s="114">
        <v>0</v>
      </c>
      <c r="AF58" s="115">
        <v>120</v>
      </c>
      <c r="AG58" s="115">
        <v>96864</v>
      </c>
    </row>
    <row r="59" spans="1:33" ht="14.25" x14ac:dyDescent="0.2">
      <c r="A59" s="109" t="s">
        <v>259</v>
      </c>
      <c r="B59" s="110"/>
      <c r="C59" s="111">
        <v>8263008</v>
      </c>
      <c r="D59" s="111">
        <v>1764018</v>
      </c>
      <c r="E59" s="111">
        <v>10027026</v>
      </c>
      <c r="F59" s="112">
        <v>2.17857777204403E-2</v>
      </c>
      <c r="G59" s="111">
        <v>5695168</v>
      </c>
      <c r="H59" s="111">
        <v>1046886</v>
      </c>
      <c r="I59" s="111">
        <v>6742054</v>
      </c>
      <c r="J59" s="112">
        <v>4.3544009281926102E-2</v>
      </c>
      <c r="K59" s="111">
        <v>152152</v>
      </c>
      <c r="L59" s="122">
        <v>2.0935101186322403E-2</v>
      </c>
      <c r="M59" s="111">
        <v>16921232</v>
      </c>
      <c r="N59" s="112">
        <v>3.0337641783652499E-2</v>
      </c>
      <c r="O59" s="111">
        <v>218077</v>
      </c>
      <c r="P59" s="111">
        <v>17139309</v>
      </c>
      <c r="Q59" s="112">
        <v>2.8689963332386402E-2</v>
      </c>
      <c r="R59" s="113">
        <v>0</v>
      </c>
      <c r="S59" s="114">
        <v>0</v>
      </c>
      <c r="T59" s="114">
        <v>0</v>
      </c>
      <c r="U59" s="115">
        <v>8108425</v>
      </c>
      <c r="V59" s="115">
        <v>9813237</v>
      </c>
      <c r="W59" s="115">
        <v>1704812</v>
      </c>
      <c r="X59" s="115">
        <v>5479702</v>
      </c>
      <c r="Y59" s="115">
        <v>6460728</v>
      </c>
      <c r="Z59" s="115">
        <v>981026</v>
      </c>
      <c r="AA59" s="115">
        <v>149032</v>
      </c>
      <c r="AB59" s="115">
        <v>238300</v>
      </c>
      <c r="AC59" s="115">
        <v>16422997</v>
      </c>
      <c r="AD59" s="115">
        <v>16661297</v>
      </c>
      <c r="AE59" s="114">
        <v>0</v>
      </c>
      <c r="AF59" s="115">
        <v>1040</v>
      </c>
      <c r="AG59" s="115">
        <v>839488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4" zoomScaleSheetLayoutView="112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565</v>
      </c>
      <c r="D5" s="103">
        <v>0.10136452241715399</v>
      </c>
      <c r="E5" s="102">
        <v>5</v>
      </c>
      <c r="F5" s="103">
        <v>-0.16666666666666699</v>
      </c>
      <c r="G5" s="102">
        <v>0</v>
      </c>
      <c r="H5" s="103" t="s">
        <v>72</v>
      </c>
      <c r="I5" s="102">
        <v>570</v>
      </c>
      <c r="J5" s="103">
        <v>9.8265895953757204E-2</v>
      </c>
      <c r="K5" s="102">
        <v>368</v>
      </c>
      <c r="L5" s="103">
        <v>0.37827715355805203</v>
      </c>
      <c r="M5" s="102">
        <v>938</v>
      </c>
      <c r="N5" s="103">
        <v>0.19338422391857499</v>
      </c>
      <c r="O5" s="104">
        <v>4</v>
      </c>
      <c r="P5" s="105" t="s">
        <v>73</v>
      </c>
      <c r="Q5" s="101" t="s">
        <v>73</v>
      </c>
      <c r="R5" s="106">
        <v>513</v>
      </c>
      <c r="S5" s="106">
        <v>6</v>
      </c>
      <c r="T5" s="106">
        <v>0</v>
      </c>
      <c r="U5" s="106">
        <v>519</v>
      </c>
      <c r="V5" s="106">
        <v>267</v>
      </c>
      <c r="W5" s="106">
        <v>786</v>
      </c>
      <c r="X5" s="101" t="s">
        <v>74</v>
      </c>
    </row>
    <row r="6" spans="1:24" ht="14.25" x14ac:dyDescent="0.2">
      <c r="A6" s="101" t="s">
        <v>75</v>
      </c>
      <c r="B6" s="101" t="s">
        <v>76</v>
      </c>
      <c r="C6" s="102">
        <v>300</v>
      </c>
      <c r="D6" s="103">
        <v>7.5268817204301106E-2</v>
      </c>
      <c r="E6" s="102">
        <v>0</v>
      </c>
      <c r="F6" s="103" t="s">
        <v>72</v>
      </c>
      <c r="G6" s="102">
        <v>0</v>
      </c>
      <c r="H6" s="103" t="s">
        <v>72</v>
      </c>
      <c r="I6" s="102">
        <v>300</v>
      </c>
      <c r="J6" s="103">
        <v>7.5268817204301106E-2</v>
      </c>
      <c r="K6" s="102">
        <v>5</v>
      </c>
      <c r="L6" s="103">
        <v>-0.58333333333333293</v>
      </c>
      <c r="M6" s="102">
        <v>305</v>
      </c>
      <c r="N6" s="103">
        <v>4.8109965635738799E-2</v>
      </c>
      <c r="O6" s="104">
        <v>5</v>
      </c>
      <c r="P6" s="107"/>
      <c r="Q6" s="101" t="s">
        <v>73</v>
      </c>
      <c r="R6" s="106">
        <v>279</v>
      </c>
      <c r="S6" s="106">
        <v>0</v>
      </c>
      <c r="T6" s="106">
        <v>0</v>
      </c>
      <c r="U6" s="106">
        <v>279</v>
      </c>
      <c r="V6" s="106">
        <v>12</v>
      </c>
      <c r="W6" s="106">
        <v>291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201</v>
      </c>
      <c r="D7" s="103">
        <v>0.210843373493976</v>
      </c>
      <c r="E7" s="102">
        <v>3</v>
      </c>
      <c r="F7" s="103" t="s">
        <v>72</v>
      </c>
      <c r="G7" s="102">
        <v>0</v>
      </c>
      <c r="H7" s="103" t="s">
        <v>72</v>
      </c>
      <c r="I7" s="102">
        <v>204</v>
      </c>
      <c r="J7" s="103">
        <v>0.22891566265060201</v>
      </c>
      <c r="K7" s="102">
        <v>560</v>
      </c>
      <c r="L7" s="103">
        <v>0.55124653739612206</v>
      </c>
      <c r="M7" s="102">
        <v>764</v>
      </c>
      <c r="N7" s="103">
        <v>0.44971537001897505</v>
      </c>
      <c r="O7" s="104">
        <v>4</v>
      </c>
      <c r="P7" s="107"/>
      <c r="Q7" s="101" t="s">
        <v>73</v>
      </c>
      <c r="R7" s="106">
        <v>166</v>
      </c>
      <c r="S7" s="106">
        <v>0</v>
      </c>
      <c r="T7" s="106">
        <v>0</v>
      </c>
      <c r="U7" s="106">
        <v>166</v>
      </c>
      <c r="V7" s="106">
        <v>361</v>
      </c>
      <c r="W7" s="106">
        <v>527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4333</v>
      </c>
      <c r="D8" s="103">
        <v>0.12603950103950101</v>
      </c>
      <c r="E8" s="102">
        <v>1493</v>
      </c>
      <c r="F8" s="103">
        <v>-1.25661375661376E-2</v>
      </c>
      <c r="G8" s="102">
        <v>976</v>
      </c>
      <c r="H8" s="103">
        <v>0.10783200908059</v>
      </c>
      <c r="I8" s="102">
        <v>6802</v>
      </c>
      <c r="J8" s="103">
        <v>8.9889440794744396E-2</v>
      </c>
      <c r="K8" s="102">
        <v>789</v>
      </c>
      <c r="L8" s="103">
        <v>2.5412960609911103E-3</v>
      </c>
      <c r="M8" s="102">
        <v>7591</v>
      </c>
      <c r="N8" s="103">
        <v>8.0108138873079104E-2</v>
      </c>
      <c r="O8" s="104">
        <v>2</v>
      </c>
      <c r="P8" s="107"/>
      <c r="Q8" s="101" t="s">
        <v>73</v>
      </c>
      <c r="R8" s="106">
        <v>3848</v>
      </c>
      <c r="S8" s="106">
        <v>1512</v>
      </c>
      <c r="T8" s="106">
        <v>881</v>
      </c>
      <c r="U8" s="106">
        <v>6241</v>
      </c>
      <c r="V8" s="106">
        <v>787</v>
      </c>
      <c r="W8" s="106">
        <v>7028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130</v>
      </c>
      <c r="D9" s="103">
        <v>0.101694915254237</v>
      </c>
      <c r="E9" s="102">
        <v>0</v>
      </c>
      <c r="F9" s="103" t="s">
        <v>72</v>
      </c>
      <c r="G9" s="102">
        <v>0</v>
      </c>
      <c r="H9" s="103" t="s">
        <v>72</v>
      </c>
      <c r="I9" s="102">
        <v>130</v>
      </c>
      <c r="J9" s="103">
        <v>0.101694915254237</v>
      </c>
      <c r="K9" s="102">
        <v>8</v>
      </c>
      <c r="L9" s="103">
        <v>3</v>
      </c>
      <c r="M9" s="102">
        <v>138</v>
      </c>
      <c r="N9" s="103">
        <v>0.15</v>
      </c>
      <c r="O9" s="104">
        <v>5</v>
      </c>
      <c r="P9" s="107"/>
      <c r="Q9" s="101" t="s">
        <v>73</v>
      </c>
      <c r="R9" s="106">
        <v>118</v>
      </c>
      <c r="S9" s="106">
        <v>0</v>
      </c>
      <c r="T9" s="106">
        <v>0</v>
      </c>
      <c r="U9" s="106">
        <v>118</v>
      </c>
      <c r="V9" s="106">
        <v>2</v>
      </c>
      <c r="W9" s="106">
        <v>120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3049</v>
      </c>
      <c r="D10" s="103">
        <v>0.10591222343126599</v>
      </c>
      <c r="E10" s="102">
        <v>20</v>
      </c>
      <c r="F10" s="103">
        <v>0</v>
      </c>
      <c r="G10" s="102">
        <v>0</v>
      </c>
      <c r="H10" s="103" t="s">
        <v>72</v>
      </c>
      <c r="I10" s="102">
        <v>3069</v>
      </c>
      <c r="J10" s="103">
        <v>0.105149441843716</v>
      </c>
      <c r="K10" s="102">
        <v>578</v>
      </c>
      <c r="L10" s="103">
        <v>0.12670565302144202</v>
      </c>
      <c r="M10" s="102">
        <v>3647</v>
      </c>
      <c r="N10" s="103">
        <v>0.108510638297872</v>
      </c>
      <c r="O10" s="104">
        <v>3</v>
      </c>
      <c r="P10" s="107"/>
      <c r="Q10" s="101" t="s">
        <v>73</v>
      </c>
      <c r="R10" s="106">
        <v>2757</v>
      </c>
      <c r="S10" s="106">
        <v>20</v>
      </c>
      <c r="T10" s="106">
        <v>0</v>
      </c>
      <c r="U10" s="106">
        <v>2777</v>
      </c>
      <c r="V10" s="106">
        <v>513</v>
      </c>
      <c r="W10" s="106">
        <v>3290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330</v>
      </c>
      <c r="D11" s="103">
        <v>3.4482758620689696E-2</v>
      </c>
      <c r="E11" s="102">
        <v>0</v>
      </c>
      <c r="F11" s="103" t="s">
        <v>72</v>
      </c>
      <c r="G11" s="102">
        <v>171</v>
      </c>
      <c r="H11" s="103">
        <v>0.78125</v>
      </c>
      <c r="I11" s="102">
        <v>501</v>
      </c>
      <c r="J11" s="103">
        <v>0.207228915662651</v>
      </c>
      <c r="K11" s="102">
        <v>243</v>
      </c>
      <c r="L11" s="103">
        <v>0.22727272727272702</v>
      </c>
      <c r="M11" s="102">
        <v>744</v>
      </c>
      <c r="N11" s="103">
        <v>0.21370309951060401</v>
      </c>
      <c r="O11" s="104">
        <v>5</v>
      </c>
      <c r="P11" s="107"/>
      <c r="Q11" s="101" t="s">
        <v>73</v>
      </c>
      <c r="R11" s="106">
        <v>319</v>
      </c>
      <c r="S11" s="106">
        <v>0</v>
      </c>
      <c r="T11" s="106">
        <v>96</v>
      </c>
      <c r="U11" s="106">
        <v>415</v>
      </c>
      <c r="V11" s="106">
        <v>198</v>
      </c>
      <c r="W11" s="106">
        <v>613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180</v>
      </c>
      <c r="D12" s="103">
        <v>7.1428571428571397E-2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180</v>
      </c>
      <c r="J12" s="103">
        <v>7.1428571428571397E-2</v>
      </c>
      <c r="K12" s="102">
        <v>8</v>
      </c>
      <c r="L12" s="103">
        <v>-0.33333333333333298</v>
      </c>
      <c r="M12" s="102">
        <v>188</v>
      </c>
      <c r="N12" s="103">
        <v>4.4444444444444405E-2</v>
      </c>
      <c r="O12" s="104">
        <v>5</v>
      </c>
      <c r="P12" s="107"/>
      <c r="Q12" s="101" t="s">
        <v>73</v>
      </c>
      <c r="R12" s="106">
        <v>168</v>
      </c>
      <c r="S12" s="106">
        <v>0</v>
      </c>
      <c r="T12" s="106">
        <v>0</v>
      </c>
      <c r="U12" s="106">
        <v>168</v>
      </c>
      <c r="V12" s="106">
        <v>12</v>
      </c>
      <c r="W12" s="106">
        <v>180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1</v>
      </c>
      <c r="D13" s="103" t="s">
        <v>72</v>
      </c>
      <c r="E13" s="102">
        <v>2</v>
      </c>
      <c r="F13" s="103" t="s">
        <v>72</v>
      </c>
      <c r="G13" s="102">
        <v>0</v>
      </c>
      <c r="H13" s="103" t="s">
        <v>72</v>
      </c>
      <c r="I13" s="102">
        <v>3</v>
      </c>
      <c r="J13" s="103" t="s">
        <v>72</v>
      </c>
      <c r="K13" s="102">
        <v>6</v>
      </c>
      <c r="L13" s="103">
        <v>1</v>
      </c>
      <c r="M13" s="102">
        <v>9</v>
      </c>
      <c r="N13" s="103">
        <v>2</v>
      </c>
      <c r="O13" s="104">
        <v>5</v>
      </c>
      <c r="P13" s="107"/>
      <c r="Q13" s="101" t="s">
        <v>73</v>
      </c>
      <c r="R13" s="106">
        <v>0</v>
      </c>
      <c r="S13" s="106">
        <v>0</v>
      </c>
      <c r="T13" s="106">
        <v>0</v>
      </c>
      <c r="U13" s="106">
        <v>0</v>
      </c>
      <c r="V13" s="106">
        <v>3</v>
      </c>
      <c r="W13" s="106">
        <v>3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455</v>
      </c>
      <c r="D14" s="103">
        <v>9.6385542168674704E-2</v>
      </c>
      <c r="E14" s="102">
        <v>2</v>
      </c>
      <c r="F14" s="103" t="s">
        <v>72</v>
      </c>
      <c r="G14" s="102">
        <v>188</v>
      </c>
      <c r="H14" s="103">
        <v>0.23684210526315799</v>
      </c>
      <c r="I14" s="102">
        <v>645</v>
      </c>
      <c r="J14" s="103">
        <v>0.137566137566138</v>
      </c>
      <c r="K14" s="102">
        <v>131</v>
      </c>
      <c r="L14" s="103">
        <v>3.2258064516128999</v>
      </c>
      <c r="M14" s="102">
        <v>776</v>
      </c>
      <c r="N14" s="103">
        <v>0.29765886287625404</v>
      </c>
      <c r="O14" s="104">
        <v>5</v>
      </c>
      <c r="P14" s="107"/>
      <c r="Q14" s="101" t="s">
        <v>73</v>
      </c>
      <c r="R14" s="106">
        <v>415</v>
      </c>
      <c r="S14" s="106">
        <v>0</v>
      </c>
      <c r="T14" s="106">
        <v>152</v>
      </c>
      <c r="U14" s="106">
        <v>567</v>
      </c>
      <c r="V14" s="106">
        <v>31</v>
      </c>
      <c r="W14" s="106">
        <v>598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326</v>
      </c>
      <c r="D15" s="103">
        <v>8.3056478405315604E-2</v>
      </c>
      <c r="E15" s="102">
        <v>1</v>
      </c>
      <c r="F15" s="103" t="s">
        <v>72</v>
      </c>
      <c r="G15" s="102">
        <v>0</v>
      </c>
      <c r="H15" s="103" t="s">
        <v>72</v>
      </c>
      <c r="I15" s="102">
        <v>327</v>
      </c>
      <c r="J15" s="103">
        <v>8.6378737541528194E-2</v>
      </c>
      <c r="K15" s="102">
        <v>180</v>
      </c>
      <c r="L15" s="103">
        <v>0.25874125874125897</v>
      </c>
      <c r="M15" s="102">
        <v>507</v>
      </c>
      <c r="N15" s="103">
        <v>0.141891891891892</v>
      </c>
      <c r="O15" s="104">
        <v>5</v>
      </c>
      <c r="P15" s="107"/>
      <c r="Q15" s="101" t="s">
        <v>73</v>
      </c>
      <c r="R15" s="106">
        <v>301</v>
      </c>
      <c r="S15" s="106">
        <v>0</v>
      </c>
      <c r="T15" s="106">
        <v>0</v>
      </c>
      <c r="U15" s="106">
        <v>301</v>
      </c>
      <c r="V15" s="106">
        <v>143</v>
      </c>
      <c r="W15" s="106">
        <v>444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685</v>
      </c>
      <c r="D16" s="103">
        <v>-6.5484311050477501E-2</v>
      </c>
      <c r="E16" s="102">
        <v>0</v>
      </c>
      <c r="F16" s="103" t="s">
        <v>72</v>
      </c>
      <c r="G16" s="102">
        <v>119</v>
      </c>
      <c r="H16" s="103">
        <v>-0.28313253012048201</v>
      </c>
      <c r="I16" s="102">
        <v>804</v>
      </c>
      <c r="J16" s="103">
        <v>-0.10567296996662999</v>
      </c>
      <c r="K16" s="102">
        <v>187</v>
      </c>
      <c r="L16" s="103">
        <v>-8.3333333333333301E-2</v>
      </c>
      <c r="M16" s="102">
        <v>991</v>
      </c>
      <c r="N16" s="103">
        <v>-0.10154125113327299</v>
      </c>
      <c r="O16" s="104">
        <v>5</v>
      </c>
      <c r="P16" s="107"/>
      <c r="Q16" s="101" t="s">
        <v>73</v>
      </c>
      <c r="R16" s="106">
        <v>733</v>
      </c>
      <c r="S16" s="106">
        <v>0</v>
      </c>
      <c r="T16" s="106">
        <v>166</v>
      </c>
      <c r="U16" s="106">
        <v>899</v>
      </c>
      <c r="V16" s="106">
        <v>204</v>
      </c>
      <c r="W16" s="106">
        <v>1103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744</v>
      </c>
      <c r="D17" s="103">
        <v>-1.7173051519154599E-2</v>
      </c>
      <c r="E17" s="102">
        <v>7</v>
      </c>
      <c r="F17" s="103">
        <v>-0.65</v>
      </c>
      <c r="G17" s="102">
        <v>0</v>
      </c>
      <c r="H17" s="103" t="s">
        <v>72</v>
      </c>
      <c r="I17" s="102">
        <v>751</v>
      </c>
      <c r="J17" s="103">
        <v>-3.3462033462033504E-2</v>
      </c>
      <c r="K17" s="102">
        <v>266</v>
      </c>
      <c r="L17" s="103">
        <v>-6.3380281690140802E-2</v>
      </c>
      <c r="M17" s="102">
        <v>1017</v>
      </c>
      <c r="N17" s="103">
        <v>-4.1470311027332701E-2</v>
      </c>
      <c r="O17" s="104">
        <v>4</v>
      </c>
      <c r="P17" s="107"/>
      <c r="Q17" s="101" t="s">
        <v>73</v>
      </c>
      <c r="R17" s="106">
        <v>757</v>
      </c>
      <c r="S17" s="106">
        <v>20</v>
      </c>
      <c r="T17" s="106">
        <v>0</v>
      </c>
      <c r="U17" s="106">
        <v>777</v>
      </c>
      <c r="V17" s="106">
        <v>284</v>
      </c>
      <c r="W17" s="106">
        <v>1061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138</v>
      </c>
      <c r="D18" s="103">
        <v>9.5238095238095191E-2</v>
      </c>
      <c r="E18" s="102">
        <v>1</v>
      </c>
      <c r="F18" s="103" t="s">
        <v>72</v>
      </c>
      <c r="G18" s="102">
        <v>0</v>
      </c>
      <c r="H18" s="103" t="s">
        <v>72</v>
      </c>
      <c r="I18" s="102">
        <v>139</v>
      </c>
      <c r="J18" s="103">
        <v>0.103174603174603</v>
      </c>
      <c r="K18" s="102">
        <v>7</v>
      </c>
      <c r="L18" s="103">
        <v>-0.61111111111111094</v>
      </c>
      <c r="M18" s="102">
        <v>146</v>
      </c>
      <c r="N18" s="103">
        <v>1.3888888888888902E-2</v>
      </c>
      <c r="O18" s="104">
        <v>5</v>
      </c>
      <c r="P18" s="107"/>
      <c r="Q18" s="101" t="s">
        <v>73</v>
      </c>
      <c r="R18" s="106">
        <v>126</v>
      </c>
      <c r="S18" s="106">
        <v>0</v>
      </c>
      <c r="T18" s="106">
        <v>0</v>
      </c>
      <c r="U18" s="106">
        <v>126</v>
      </c>
      <c r="V18" s="106">
        <v>18</v>
      </c>
      <c r="W18" s="106">
        <v>144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404</v>
      </c>
      <c r="D19" s="103">
        <v>0.205970149253731</v>
      </c>
      <c r="E19" s="102">
        <v>99</v>
      </c>
      <c r="F19" s="103">
        <v>8.7912087912087905E-2</v>
      </c>
      <c r="G19" s="102">
        <v>0</v>
      </c>
      <c r="H19" s="103" t="s">
        <v>72</v>
      </c>
      <c r="I19" s="102">
        <v>503</v>
      </c>
      <c r="J19" s="103">
        <v>0.18075117370891999</v>
      </c>
      <c r="K19" s="102">
        <v>294</v>
      </c>
      <c r="L19" s="103">
        <v>0.67045454545454497</v>
      </c>
      <c r="M19" s="102">
        <v>797</v>
      </c>
      <c r="N19" s="103">
        <v>0.32392026578073102</v>
      </c>
      <c r="O19" s="104">
        <v>4</v>
      </c>
      <c r="P19" s="107"/>
      <c r="Q19" s="101" t="s">
        <v>73</v>
      </c>
      <c r="R19" s="106">
        <v>335</v>
      </c>
      <c r="S19" s="106">
        <v>91</v>
      </c>
      <c r="T19" s="106">
        <v>0</v>
      </c>
      <c r="U19" s="106">
        <v>426</v>
      </c>
      <c r="V19" s="106">
        <v>176</v>
      </c>
      <c r="W19" s="106">
        <v>602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184</v>
      </c>
      <c r="D20" s="103">
        <v>0.17197452229299398</v>
      </c>
      <c r="E20" s="102">
        <v>1</v>
      </c>
      <c r="F20" s="103" t="s">
        <v>72</v>
      </c>
      <c r="G20" s="102">
        <v>0</v>
      </c>
      <c r="H20" s="103" t="s">
        <v>72</v>
      </c>
      <c r="I20" s="102">
        <v>185</v>
      </c>
      <c r="J20" s="103">
        <v>0.17834394904458603</v>
      </c>
      <c r="K20" s="102">
        <v>14</v>
      </c>
      <c r="L20" s="103">
        <v>1.8</v>
      </c>
      <c r="M20" s="102">
        <v>199</v>
      </c>
      <c r="N20" s="103">
        <v>0.22839506172839502</v>
      </c>
      <c r="O20" s="104">
        <v>5</v>
      </c>
      <c r="P20" s="107"/>
      <c r="Q20" s="101" t="s">
        <v>73</v>
      </c>
      <c r="R20" s="106">
        <v>157</v>
      </c>
      <c r="S20" s="106">
        <v>0</v>
      </c>
      <c r="T20" s="106">
        <v>0</v>
      </c>
      <c r="U20" s="106">
        <v>157</v>
      </c>
      <c r="V20" s="106">
        <v>5</v>
      </c>
      <c r="W20" s="106">
        <v>162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495</v>
      </c>
      <c r="D21" s="103">
        <v>8.31509846827133E-2</v>
      </c>
      <c r="E21" s="102">
        <v>0</v>
      </c>
      <c r="F21" s="103">
        <v>-1</v>
      </c>
      <c r="G21" s="102">
        <v>0</v>
      </c>
      <c r="H21" s="103" t="s">
        <v>72</v>
      </c>
      <c r="I21" s="102">
        <v>495</v>
      </c>
      <c r="J21" s="103">
        <v>7.6086956521739094E-2</v>
      </c>
      <c r="K21" s="102">
        <v>124</v>
      </c>
      <c r="L21" s="103">
        <v>-0.229813664596273</v>
      </c>
      <c r="M21" s="102">
        <v>619</v>
      </c>
      <c r="N21" s="103">
        <v>-3.2206119162640902E-3</v>
      </c>
      <c r="O21" s="104">
        <v>4</v>
      </c>
      <c r="P21" s="107"/>
      <c r="Q21" s="101" t="s">
        <v>73</v>
      </c>
      <c r="R21" s="106">
        <v>457</v>
      </c>
      <c r="S21" s="106">
        <v>3</v>
      </c>
      <c r="T21" s="106">
        <v>0</v>
      </c>
      <c r="U21" s="106">
        <v>460</v>
      </c>
      <c r="V21" s="106">
        <v>161</v>
      </c>
      <c r="W21" s="106">
        <v>621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926</v>
      </c>
      <c r="D22" s="103">
        <v>0.20416124837451199</v>
      </c>
      <c r="E22" s="102">
        <v>371</v>
      </c>
      <c r="F22" s="103">
        <v>4.8022598870056499E-2</v>
      </c>
      <c r="G22" s="102">
        <v>0</v>
      </c>
      <c r="H22" s="103" t="s">
        <v>72</v>
      </c>
      <c r="I22" s="102">
        <v>1297</v>
      </c>
      <c r="J22" s="103">
        <v>0.15494211932324098</v>
      </c>
      <c r="K22" s="102">
        <v>249</v>
      </c>
      <c r="L22" s="103">
        <v>-4.0000000000000001E-3</v>
      </c>
      <c r="M22" s="102">
        <v>1546</v>
      </c>
      <c r="N22" s="103">
        <v>0.12600145666423901</v>
      </c>
      <c r="O22" s="104">
        <v>3</v>
      </c>
      <c r="P22" s="107"/>
      <c r="Q22" s="101" t="s">
        <v>73</v>
      </c>
      <c r="R22" s="106">
        <v>769</v>
      </c>
      <c r="S22" s="106">
        <v>354</v>
      </c>
      <c r="T22" s="106">
        <v>0</v>
      </c>
      <c r="U22" s="106">
        <v>1123</v>
      </c>
      <c r="V22" s="106">
        <v>250</v>
      </c>
      <c r="W22" s="106">
        <v>1373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524</v>
      </c>
      <c r="D23" s="103">
        <v>0.154185022026432</v>
      </c>
      <c r="E23" s="102">
        <v>3</v>
      </c>
      <c r="F23" s="103" t="s">
        <v>72</v>
      </c>
      <c r="G23" s="102">
        <v>344</v>
      </c>
      <c r="H23" s="103">
        <v>6.5015479876161006E-2</v>
      </c>
      <c r="I23" s="102">
        <v>871</v>
      </c>
      <c r="J23" s="103">
        <v>0.12097812097812101</v>
      </c>
      <c r="K23" s="102">
        <v>95</v>
      </c>
      <c r="L23" s="103">
        <v>0.39705882352941202</v>
      </c>
      <c r="M23" s="102">
        <v>966</v>
      </c>
      <c r="N23" s="103">
        <v>0.14319526627218898</v>
      </c>
      <c r="O23" s="104">
        <v>4</v>
      </c>
      <c r="P23" s="107"/>
      <c r="Q23" s="101" t="s">
        <v>73</v>
      </c>
      <c r="R23" s="106">
        <v>454</v>
      </c>
      <c r="S23" s="106">
        <v>0</v>
      </c>
      <c r="T23" s="106">
        <v>323</v>
      </c>
      <c r="U23" s="106">
        <v>777</v>
      </c>
      <c r="V23" s="106">
        <v>68</v>
      </c>
      <c r="W23" s="106">
        <v>845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200</v>
      </c>
      <c r="D24" s="103">
        <v>9.2896174863387998E-2</v>
      </c>
      <c r="E24" s="102">
        <v>1</v>
      </c>
      <c r="F24" s="103" t="s">
        <v>72</v>
      </c>
      <c r="G24" s="102">
        <v>0</v>
      </c>
      <c r="H24" s="103" t="s">
        <v>72</v>
      </c>
      <c r="I24" s="102">
        <v>201</v>
      </c>
      <c r="J24" s="103">
        <v>9.8360655737704902E-2</v>
      </c>
      <c r="K24" s="102">
        <v>6</v>
      </c>
      <c r="L24" s="103">
        <v>-0.86956521739130399</v>
      </c>
      <c r="M24" s="102">
        <v>207</v>
      </c>
      <c r="N24" s="103">
        <v>-9.6069868995633204E-2</v>
      </c>
      <c r="O24" s="104">
        <v>4</v>
      </c>
      <c r="P24" s="107"/>
      <c r="Q24" s="101" t="s">
        <v>73</v>
      </c>
      <c r="R24" s="106">
        <v>183</v>
      </c>
      <c r="S24" s="106">
        <v>0</v>
      </c>
      <c r="T24" s="106">
        <v>0</v>
      </c>
      <c r="U24" s="106">
        <v>183</v>
      </c>
      <c r="V24" s="106">
        <v>46</v>
      </c>
      <c r="W24" s="106">
        <v>229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481</v>
      </c>
      <c r="D25" s="103">
        <v>-1.2320328542094501E-2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481</v>
      </c>
      <c r="J25" s="103">
        <v>-1.2320328542094501E-2</v>
      </c>
      <c r="K25" s="102">
        <v>103</v>
      </c>
      <c r="L25" s="103">
        <v>-9.6153846153846211E-3</v>
      </c>
      <c r="M25" s="102">
        <v>584</v>
      </c>
      <c r="N25" s="103">
        <v>-1.1844331641286001E-2</v>
      </c>
      <c r="O25" s="104">
        <v>5</v>
      </c>
      <c r="P25" s="107"/>
      <c r="Q25" s="101" t="s">
        <v>73</v>
      </c>
      <c r="R25" s="106">
        <v>487</v>
      </c>
      <c r="S25" s="106">
        <v>0</v>
      </c>
      <c r="T25" s="106">
        <v>0</v>
      </c>
      <c r="U25" s="106">
        <v>487</v>
      </c>
      <c r="V25" s="106">
        <v>104</v>
      </c>
      <c r="W25" s="106">
        <v>591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182</v>
      </c>
      <c r="D26" s="103">
        <v>0.13043478260869598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182</v>
      </c>
      <c r="J26" s="103">
        <v>0.13043478260869598</v>
      </c>
      <c r="K26" s="102">
        <v>32</v>
      </c>
      <c r="L26" s="103">
        <v>-0.219512195121951</v>
      </c>
      <c r="M26" s="102">
        <v>214</v>
      </c>
      <c r="N26" s="103">
        <v>5.9405940594059403E-2</v>
      </c>
      <c r="O26" s="104">
        <v>5</v>
      </c>
      <c r="P26" s="107"/>
      <c r="Q26" s="101" t="s">
        <v>73</v>
      </c>
      <c r="R26" s="106">
        <v>161</v>
      </c>
      <c r="S26" s="106">
        <v>0</v>
      </c>
      <c r="T26" s="106">
        <v>0</v>
      </c>
      <c r="U26" s="106">
        <v>161</v>
      </c>
      <c r="V26" s="106">
        <v>41</v>
      </c>
      <c r="W26" s="106">
        <v>202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391</v>
      </c>
      <c r="D27" s="103">
        <v>6.5395095367847406E-2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391</v>
      </c>
      <c r="J27" s="103">
        <v>6.5395095367847406E-2</v>
      </c>
      <c r="K27" s="102">
        <v>145</v>
      </c>
      <c r="L27" s="103">
        <v>0.16935483870967702</v>
      </c>
      <c r="M27" s="102">
        <v>536</v>
      </c>
      <c r="N27" s="103">
        <v>9.16496945010183E-2</v>
      </c>
      <c r="O27" s="104">
        <v>5</v>
      </c>
      <c r="P27" s="107"/>
      <c r="Q27" s="101" t="s">
        <v>73</v>
      </c>
      <c r="R27" s="106">
        <v>367</v>
      </c>
      <c r="S27" s="106">
        <v>0</v>
      </c>
      <c r="T27" s="106">
        <v>0</v>
      </c>
      <c r="U27" s="106">
        <v>367</v>
      </c>
      <c r="V27" s="106">
        <v>124</v>
      </c>
      <c r="W27" s="106">
        <v>491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509</v>
      </c>
      <c r="D28" s="103">
        <v>-7.7972709551656907E-3</v>
      </c>
      <c r="E28" s="102">
        <v>1</v>
      </c>
      <c r="F28" s="103">
        <v>-0.96</v>
      </c>
      <c r="G28" s="102">
        <v>2</v>
      </c>
      <c r="H28" s="103">
        <v>0</v>
      </c>
      <c r="I28" s="102">
        <v>512</v>
      </c>
      <c r="J28" s="103">
        <v>-5.1851851851851892E-2</v>
      </c>
      <c r="K28" s="102">
        <v>86</v>
      </c>
      <c r="L28" s="103">
        <v>-0.35338345864661697</v>
      </c>
      <c r="M28" s="102">
        <v>598</v>
      </c>
      <c r="N28" s="103">
        <v>-0.11144130757800901</v>
      </c>
      <c r="O28" s="104">
        <v>4</v>
      </c>
      <c r="P28" s="107"/>
      <c r="Q28" s="101" t="s">
        <v>73</v>
      </c>
      <c r="R28" s="106">
        <v>513</v>
      </c>
      <c r="S28" s="106">
        <v>25</v>
      </c>
      <c r="T28" s="106">
        <v>2</v>
      </c>
      <c r="U28" s="106">
        <v>540</v>
      </c>
      <c r="V28" s="106">
        <v>133</v>
      </c>
      <c r="W28" s="106">
        <v>673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282</v>
      </c>
      <c r="D29" s="103">
        <v>5.22388059701493E-2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282</v>
      </c>
      <c r="J29" s="103">
        <v>5.22388059701493E-2</v>
      </c>
      <c r="K29" s="102">
        <v>72</v>
      </c>
      <c r="L29" s="103">
        <v>0.26315789473684198</v>
      </c>
      <c r="M29" s="102">
        <v>354</v>
      </c>
      <c r="N29" s="103">
        <v>8.9230769230769211E-2</v>
      </c>
      <c r="O29" s="104">
        <v>5</v>
      </c>
      <c r="P29" s="107"/>
      <c r="Q29" s="101" t="s">
        <v>73</v>
      </c>
      <c r="R29" s="106">
        <v>268</v>
      </c>
      <c r="S29" s="106">
        <v>0</v>
      </c>
      <c r="T29" s="106">
        <v>0</v>
      </c>
      <c r="U29" s="106">
        <v>268</v>
      </c>
      <c r="V29" s="106">
        <v>57</v>
      </c>
      <c r="W29" s="106">
        <v>325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213</v>
      </c>
      <c r="D30" s="103">
        <v>0.52142857142857091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213</v>
      </c>
      <c r="J30" s="103">
        <v>0.52142857142857091</v>
      </c>
      <c r="K30" s="102">
        <v>52</v>
      </c>
      <c r="L30" s="103">
        <v>0.33333333333333298</v>
      </c>
      <c r="M30" s="102">
        <v>265</v>
      </c>
      <c r="N30" s="103">
        <v>0.480446927374302</v>
      </c>
      <c r="O30" s="104">
        <v>5</v>
      </c>
      <c r="P30" s="107"/>
      <c r="Q30" s="101" t="s">
        <v>73</v>
      </c>
      <c r="R30" s="106">
        <v>140</v>
      </c>
      <c r="S30" s="106">
        <v>0</v>
      </c>
      <c r="T30" s="106">
        <v>0</v>
      </c>
      <c r="U30" s="106">
        <v>140</v>
      </c>
      <c r="V30" s="106">
        <v>39</v>
      </c>
      <c r="W30" s="106">
        <v>179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0</v>
      </c>
      <c r="D31" s="103" t="s">
        <v>72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0</v>
      </c>
      <c r="J31" s="103" t="s">
        <v>72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73</v>
      </c>
      <c r="R31" s="106">
        <v>0</v>
      </c>
      <c r="S31" s="106">
        <v>0</v>
      </c>
      <c r="T31" s="106">
        <v>0</v>
      </c>
      <c r="U31" s="106">
        <v>0</v>
      </c>
      <c r="V31" s="106">
        <v>1</v>
      </c>
      <c r="W31" s="106">
        <v>1</v>
      </c>
      <c r="X31" s="101" t="s">
        <v>152</v>
      </c>
    </row>
    <row r="32" spans="1:24" ht="14.25" x14ac:dyDescent="0.2">
      <c r="A32" s="101" t="s">
        <v>153</v>
      </c>
      <c r="B32" s="101" t="s">
        <v>154</v>
      </c>
      <c r="C32" s="102">
        <v>10358</v>
      </c>
      <c r="D32" s="103">
        <v>0.17959230156018702</v>
      </c>
      <c r="E32" s="102">
        <v>11361</v>
      </c>
      <c r="F32" s="103">
        <v>9.1249639804053401E-2</v>
      </c>
      <c r="G32" s="102">
        <v>0</v>
      </c>
      <c r="H32" s="103" t="s">
        <v>72</v>
      </c>
      <c r="I32" s="102">
        <v>21719</v>
      </c>
      <c r="J32" s="103">
        <v>0.13166944560233398</v>
      </c>
      <c r="K32" s="102">
        <v>938</v>
      </c>
      <c r="L32" s="103">
        <v>-7.7679449360865294E-2</v>
      </c>
      <c r="M32" s="102">
        <v>22657</v>
      </c>
      <c r="N32" s="103">
        <v>0.121134148151814</v>
      </c>
      <c r="O32" s="104">
        <v>1</v>
      </c>
      <c r="P32" s="107"/>
      <c r="Q32" s="101" t="s">
        <v>155</v>
      </c>
      <c r="R32" s="106">
        <v>8781</v>
      </c>
      <c r="S32" s="106">
        <v>10411</v>
      </c>
      <c r="T32" s="106">
        <v>0</v>
      </c>
      <c r="U32" s="106">
        <v>19192</v>
      </c>
      <c r="V32" s="106">
        <v>1017</v>
      </c>
      <c r="W32" s="106">
        <v>20209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106</v>
      </c>
      <c r="D33" s="103">
        <v>0.164835164835165</v>
      </c>
      <c r="E33" s="102">
        <v>0</v>
      </c>
      <c r="F33" s="103">
        <v>-1</v>
      </c>
      <c r="G33" s="102">
        <v>0</v>
      </c>
      <c r="H33" s="103" t="s">
        <v>72</v>
      </c>
      <c r="I33" s="102">
        <v>106</v>
      </c>
      <c r="J33" s="103">
        <v>8.1632653061224497E-2</v>
      </c>
      <c r="K33" s="102">
        <v>72</v>
      </c>
      <c r="L33" s="103">
        <v>0.41176470588235298</v>
      </c>
      <c r="M33" s="102">
        <v>178</v>
      </c>
      <c r="N33" s="103">
        <v>0.19463087248322103</v>
      </c>
      <c r="O33" s="104">
        <v>5</v>
      </c>
      <c r="P33" s="107"/>
      <c r="Q33" s="101" t="s">
        <v>73</v>
      </c>
      <c r="R33" s="106">
        <v>91</v>
      </c>
      <c r="S33" s="106">
        <v>7</v>
      </c>
      <c r="T33" s="106">
        <v>0</v>
      </c>
      <c r="U33" s="106">
        <v>98</v>
      </c>
      <c r="V33" s="106">
        <v>51</v>
      </c>
      <c r="W33" s="106">
        <v>149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180</v>
      </c>
      <c r="D34" s="103">
        <v>0.168831168831169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180</v>
      </c>
      <c r="J34" s="103">
        <v>0.168831168831169</v>
      </c>
      <c r="K34" s="102">
        <v>48</v>
      </c>
      <c r="L34" s="103">
        <v>0.230769230769231</v>
      </c>
      <c r="M34" s="102">
        <v>228</v>
      </c>
      <c r="N34" s="103">
        <v>0.181347150259067</v>
      </c>
      <c r="O34" s="104">
        <v>5</v>
      </c>
      <c r="P34" s="107"/>
      <c r="Q34" s="101" t="s">
        <v>73</v>
      </c>
      <c r="R34" s="106">
        <v>154</v>
      </c>
      <c r="S34" s="106">
        <v>0</v>
      </c>
      <c r="T34" s="106">
        <v>0</v>
      </c>
      <c r="U34" s="106">
        <v>154</v>
      </c>
      <c r="V34" s="106">
        <v>39</v>
      </c>
      <c r="W34" s="106">
        <v>193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93</v>
      </c>
      <c r="D35" s="103">
        <v>1.0869565217391301E-2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93</v>
      </c>
      <c r="J35" s="103">
        <v>1.0869565217391301E-2</v>
      </c>
      <c r="K35" s="102">
        <v>15</v>
      </c>
      <c r="L35" s="103">
        <v>1.5</v>
      </c>
      <c r="M35" s="102">
        <v>108</v>
      </c>
      <c r="N35" s="103">
        <v>0.102040816326531</v>
      </c>
      <c r="O35" s="104">
        <v>5</v>
      </c>
      <c r="P35" s="107"/>
      <c r="Q35" s="101" t="s">
        <v>73</v>
      </c>
      <c r="R35" s="106">
        <v>92</v>
      </c>
      <c r="S35" s="106">
        <v>0</v>
      </c>
      <c r="T35" s="106">
        <v>0</v>
      </c>
      <c r="U35" s="106">
        <v>92</v>
      </c>
      <c r="V35" s="106">
        <v>6</v>
      </c>
      <c r="W35" s="106">
        <v>98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192</v>
      </c>
      <c r="D36" s="103">
        <v>0.10982658959537601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192</v>
      </c>
      <c r="J36" s="103">
        <v>0.10982658959537601</v>
      </c>
      <c r="K36" s="102">
        <v>61</v>
      </c>
      <c r="L36" s="103">
        <v>-0.41346153846153805</v>
      </c>
      <c r="M36" s="102">
        <v>253</v>
      </c>
      <c r="N36" s="103">
        <v>-8.6642599277978308E-2</v>
      </c>
      <c r="O36" s="104">
        <v>5</v>
      </c>
      <c r="P36" s="107"/>
      <c r="Q36" s="101" t="s">
        <v>73</v>
      </c>
      <c r="R36" s="106">
        <v>173</v>
      </c>
      <c r="S36" s="106">
        <v>0</v>
      </c>
      <c r="T36" s="106">
        <v>0</v>
      </c>
      <c r="U36" s="106">
        <v>173</v>
      </c>
      <c r="V36" s="106">
        <v>104</v>
      </c>
      <c r="W36" s="106">
        <v>277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300</v>
      </c>
      <c r="D37" s="103">
        <v>0.16731517509727603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300</v>
      </c>
      <c r="J37" s="103">
        <v>0.16731517509727603</v>
      </c>
      <c r="K37" s="102">
        <v>145</v>
      </c>
      <c r="L37" s="103">
        <v>0.29464285714285698</v>
      </c>
      <c r="M37" s="102">
        <v>445</v>
      </c>
      <c r="N37" s="103">
        <v>0.20596205962059602</v>
      </c>
      <c r="O37" s="104">
        <v>5</v>
      </c>
      <c r="P37" s="107"/>
      <c r="Q37" s="101" t="s">
        <v>73</v>
      </c>
      <c r="R37" s="106">
        <v>257</v>
      </c>
      <c r="S37" s="106">
        <v>0</v>
      </c>
      <c r="T37" s="106">
        <v>0</v>
      </c>
      <c r="U37" s="106">
        <v>257</v>
      </c>
      <c r="V37" s="106">
        <v>112</v>
      </c>
      <c r="W37" s="106">
        <v>369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410</v>
      </c>
      <c r="D38" s="103">
        <v>4.5918367346938799E-2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410</v>
      </c>
      <c r="J38" s="103">
        <v>4.5918367346938799E-2</v>
      </c>
      <c r="K38" s="102">
        <v>32</v>
      </c>
      <c r="L38" s="103">
        <v>-0.28888888888888903</v>
      </c>
      <c r="M38" s="102">
        <v>442</v>
      </c>
      <c r="N38" s="103">
        <v>1.1441647597253999E-2</v>
      </c>
      <c r="O38" s="104">
        <v>5</v>
      </c>
      <c r="P38" s="107"/>
      <c r="Q38" s="101" t="s">
        <v>73</v>
      </c>
      <c r="R38" s="106">
        <v>392</v>
      </c>
      <c r="S38" s="106">
        <v>0</v>
      </c>
      <c r="T38" s="106">
        <v>0</v>
      </c>
      <c r="U38" s="106">
        <v>392</v>
      </c>
      <c r="V38" s="106">
        <v>45</v>
      </c>
      <c r="W38" s="106">
        <v>437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2495</v>
      </c>
      <c r="D39" s="103">
        <v>0.14818223653934701</v>
      </c>
      <c r="E39" s="102">
        <v>1468</v>
      </c>
      <c r="F39" s="103">
        <v>-8.1081081081081103E-3</v>
      </c>
      <c r="G39" s="102">
        <v>1099</v>
      </c>
      <c r="H39" s="103">
        <v>1.9480519480519501E-2</v>
      </c>
      <c r="I39" s="102">
        <v>5062</v>
      </c>
      <c r="J39" s="103">
        <v>6.9964066793489696E-2</v>
      </c>
      <c r="K39" s="102">
        <v>1140</v>
      </c>
      <c r="L39" s="103">
        <v>0.296928327645051</v>
      </c>
      <c r="M39" s="102">
        <v>6202</v>
      </c>
      <c r="N39" s="103">
        <v>0.105525846702317</v>
      </c>
      <c r="O39" s="104">
        <v>2</v>
      </c>
      <c r="P39" s="107"/>
      <c r="Q39" s="101" t="s">
        <v>73</v>
      </c>
      <c r="R39" s="106">
        <v>2173</v>
      </c>
      <c r="S39" s="106">
        <v>1480</v>
      </c>
      <c r="T39" s="106">
        <v>1078</v>
      </c>
      <c r="U39" s="106">
        <v>4731</v>
      </c>
      <c r="V39" s="106">
        <v>879</v>
      </c>
      <c r="W39" s="106">
        <v>5610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486</v>
      </c>
      <c r="D40" s="103">
        <v>0.13023255813953499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486</v>
      </c>
      <c r="J40" s="103">
        <v>0.13023255813953499</v>
      </c>
      <c r="K40" s="102">
        <v>84</v>
      </c>
      <c r="L40" s="103">
        <v>-9.6774193548387094E-2</v>
      </c>
      <c r="M40" s="102">
        <v>570</v>
      </c>
      <c r="N40" s="103">
        <v>8.9866156787762899E-2</v>
      </c>
      <c r="O40" s="104">
        <v>5</v>
      </c>
      <c r="P40" s="107"/>
      <c r="Q40" s="101" t="s">
        <v>73</v>
      </c>
      <c r="R40" s="106">
        <v>430</v>
      </c>
      <c r="S40" s="106">
        <v>0</v>
      </c>
      <c r="T40" s="106">
        <v>0</v>
      </c>
      <c r="U40" s="106">
        <v>430</v>
      </c>
      <c r="V40" s="106">
        <v>93</v>
      </c>
      <c r="W40" s="106">
        <v>523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339</v>
      </c>
      <c r="D41" s="103">
        <v>0.36144578313253001</v>
      </c>
      <c r="E41" s="102">
        <v>38</v>
      </c>
      <c r="F41" s="103">
        <v>0.9</v>
      </c>
      <c r="G41" s="102">
        <v>0</v>
      </c>
      <c r="H41" s="103" t="s">
        <v>72</v>
      </c>
      <c r="I41" s="102">
        <v>377</v>
      </c>
      <c r="J41" s="103">
        <v>0.40148698884758399</v>
      </c>
      <c r="K41" s="102">
        <v>186</v>
      </c>
      <c r="L41" s="103">
        <v>-0.20512820512820501</v>
      </c>
      <c r="M41" s="102">
        <v>563</v>
      </c>
      <c r="N41" s="103">
        <v>0.119284294234592</v>
      </c>
      <c r="O41" s="104">
        <v>4</v>
      </c>
      <c r="P41" s="107"/>
      <c r="Q41" s="101" t="s">
        <v>73</v>
      </c>
      <c r="R41" s="106">
        <v>249</v>
      </c>
      <c r="S41" s="106">
        <v>20</v>
      </c>
      <c r="T41" s="106">
        <v>0</v>
      </c>
      <c r="U41" s="106">
        <v>269</v>
      </c>
      <c r="V41" s="106">
        <v>234</v>
      </c>
      <c r="W41" s="106">
        <v>503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435</v>
      </c>
      <c r="D42" s="103">
        <v>1.3986013986014E-2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435</v>
      </c>
      <c r="J42" s="103">
        <v>1.3986013986014E-2</v>
      </c>
      <c r="K42" s="102">
        <v>65</v>
      </c>
      <c r="L42" s="103">
        <v>0.58536585365853699</v>
      </c>
      <c r="M42" s="102">
        <v>500</v>
      </c>
      <c r="N42" s="103">
        <v>6.3829787234042604E-2</v>
      </c>
      <c r="O42" s="104">
        <v>5</v>
      </c>
      <c r="P42" s="107"/>
      <c r="Q42" s="101" t="s">
        <v>73</v>
      </c>
      <c r="R42" s="106">
        <v>429</v>
      </c>
      <c r="S42" s="106">
        <v>0</v>
      </c>
      <c r="T42" s="106">
        <v>0</v>
      </c>
      <c r="U42" s="106">
        <v>429</v>
      </c>
      <c r="V42" s="106">
        <v>41</v>
      </c>
      <c r="W42" s="106">
        <v>470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138</v>
      </c>
      <c r="D43" s="103">
        <v>4.5454545454545497E-2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138</v>
      </c>
      <c r="J43" s="103">
        <v>4.5454545454545497E-2</v>
      </c>
      <c r="K43" s="102">
        <v>40</v>
      </c>
      <c r="L43" s="103">
        <v>2.5641025641025602E-2</v>
      </c>
      <c r="M43" s="102">
        <v>178</v>
      </c>
      <c r="N43" s="103">
        <v>4.0935672514619895E-2</v>
      </c>
      <c r="O43" s="104">
        <v>5</v>
      </c>
      <c r="P43" s="107"/>
      <c r="Q43" s="101" t="s">
        <v>73</v>
      </c>
      <c r="R43" s="106">
        <v>132</v>
      </c>
      <c r="S43" s="106">
        <v>0</v>
      </c>
      <c r="T43" s="106">
        <v>0</v>
      </c>
      <c r="U43" s="106">
        <v>132</v>
      </c>
      <c r="V43" s="106">
        <v>39</v>
      </c>
      <c r="W43" s="106">
        <v>171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2981</v>
      </c>
      <c r="D44" s="103">
        <v>7.734007950849299E-2</v>
      </c>
      <c r="E44" s="102">
        <v>96</v>
      </c>
      <c r="F44" s="103">
        <v>0.39130434782608703</v>
      </c>
      <c r="G44" s="102">
        <v>0</v>
      </c>
      <c r="H44" s="103" t="s">
        <v>72</v>
      </c>
      <c r="I44" s="102">
        <v>3077</v>
      </c>
      <c r="J44" s="103">
        <v>8.4978843441466903E-2</v>
      </c>
      <c r="K44" s="102">
        <v>714</v>
      </c>
      <c r="L44" s="103">
        <v>-8.4615384615384606E-2</v>
      </c>
      <c r="M44" s="102">
        <v>3791</v>
      </c>
      <c r="N44" s="103">
        <v>4.8396017699115002E-2</v>
      </c>
      <c r="O44" s="104">
        <v>3</v>
      </c>
      <c r="P44" s="107"/>
      <c r="Q44" s="101" t="s">
        <v>73</v>
      </c>
      <c r="R44" s="106">
        <v>2767</v>
      </c>
      <c r="S44" s="106">
        <v>69</v>
      </c>
      <c r="T44" s="106">
        <v>0</v>
      </c>
      <c r="U44" s="106">
        <v>2836</v>
      </c>
      <c r="V44" s="106">
        <v>780</v>
      </c>
      <c r="W44" s="106">
        <v>3616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3700</v>
      </c>
      <c r="D45" s="103">
        <v>7.5581395348837205E-2</v>
      </c>
      <c r="E45" s="102">
        <v>620</v>
      </c>
      <c r="F45" s="103">
        <v>-2.9733959311424103E-2</v>
      </c>
      <c r="G45" s="102">
        <v>0</v>
      </c>
      <c r="H45" s="103">
        <v>-1</v>
      </c>
      <c r="I45" s="102">
        <v>4320</v>
      </c>
      <c r="J45" s="103">
        <v>5.8564077432002003E-2</v>
      </c>
      <c r="K45" s="102">
        <v>707</v>
      </c>
      <c r="L45" s="103">
        <v>0.5538461538461541</v>
      </c>
      <c r="M45" s="102">
        <v>5027</v>
      </c>
      <c r="N45" s="103">
        <v>0.10824514991181701</v>
      </c>
      <c r="O45" s="104">
        <v>2</v>
      </c>
      <c r="P45" s="107"/>
      <c r="Q45" s="101" t="s">
        <v>73</v>
      </c>
      <c r="R45" s="106">
        <v>3440</v>
      </c>
      <c r="S45" s="106">
        <v>639</v>
      </c>
      <c r="T45" s="106">
        <v>2</v>
      </c>
      <c r="U45" s="106">
        <v>4081</v>
      </c>
      <c r="V45" s="106">
        <v>455</v>
      </c>
      <c r="W45" s="106">
        <v>4536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515</v>
      </c>
      <c r="D46" s="103">
        <v>9.5744680851063801E-2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515</v>
      </c>
      <c r="J46" s="103">
        <v>9.5744680851063801E-2</v>
      </c>
      <c r="K46" s="102">
        <v>38</v>
      </c>
      <c r="L46" s="103">
        <v>-0.155555555555556</v>
      </c>
      <c r="M46" s="102">
        <v>553</v>
      </c>
      <c r="N46" s="103">
        <v>7.3786407766990303E-2</v>
      </c>
      <c r="O46" s="104">
        <v>5</v>
      </c>
      <c r="P46" s="107"/>
      <c r="Q46" s="101" t="s">
        <v>73</v>
      </c>
      <c r="R46" s="106">
        <v>470</v>
      </c>
      <c r="S46" s="106">
        <v>0</v>
      </c>
      <c r="T46" s="106">
        <v>0</v>
      </c>
      <c r="U46" s="106">
        <v>470</v>
      </c>
      <c r="V46" s="106">
        <v>45</v>
      </c>
      <c r="W46" s="106">
        <v>515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172</v>
      </c>
      <c r="D47" s="103">
        <v>6.1728395061728399E-2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172</v>
      </c>
      <c r="J47" s="103">
        <v>6.1728395061728399E-2</v>
      </c>
      <c r="K47" s="102">
        <v>26</v>
      </c>
      <c r="L47" s="103">
        <v>1.1666666666666701</v>
      </c>
      <c r="M47" s="102">
        <v>198</v>
      </c>
      <c r="N47" s="103">
        <v>0.13793103448275901</v>
      </c>
      <c r="O47" s="104">
        <v>5</v>
      </c>
      <c r="P47" s="107"/>
      <c r="Q47" s="101" t="s">
        <v>73</v>
      </c>
      <c r="R47" s="106">
        <v>162</v>
      </c>
      <c r="S47" s="106">
        <v>0</v>
      </c>
      <c r="T47" s="106">
        <v>0</v>
      </c>
      <c r="U47" s="106">
        <v>162</v>
      </c>
      <c r="V47" s="106">
        <v>12</v>
      </c>
      <c r="W47" s="106">
        <v>174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94</v>
      </c>
      <c r="D48" s="103">
        <v>4.4444444444444405E-2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94</v>
      </c>
      <c r="J48" s="103">
        <v>4.4444444444444405E-2</v>
      </c>
      <c r="K48" s="102">
        <v>0</v>
      </c>
      <c r="L48" s="103">
        <v>-1</v>
      </c>
      <c r="M48" s="102">
        <v>94</v>
      </c>
      <c r="N48" s="103">
        <v>2.1739130434782598E-2</v>
      </c>
      <c r="O48" s="104">
        <v>5</v>
      </c>
      <c r="P48" s="107"/>
      <c r="Q48" s="101" t="s">
        <v>73</v>
      </c>
      <c r="R48" s="106">
        <v>90</v>
      </c>
      <c r="S48" s="106">
        <v>0</v>
      </c>
      <c r="T48" s="106">
        <v>0</v>
      </c>
      <c r="U48" s="106">
        <v>90</v>
      </c>
      <c r="V48" s="106">
        <v>2</v>
      </c>
      <c r="W48" s="106">
        <v>92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392</v>
      </c>
      <c r="D49" s="103">
        <v>0.24444444444444402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392</v>
      </c>
      <c r="J49" s="103">
        <v>0.24444444444444402</v>
      </c>
      <c r="K49" s="102">
        <v>187</v>
      </c>
      <c r="L49" s="103">
        <v>0.52032520325203313</v>
      </c>
      <c r="M49" s="102">
        <v>579</v>
      </c>
      <c r="N49" s="103">
        <v>0.32191780821917804</v>
      </c>
      <c r="O49" s="104">
        <v>5</v>
      </c>
      <c r="P49" s="107"/>
      <c r="Q49" s="101" t="s">
        <v>73</v>
      </c>
      <c r="R49" s="106">
        <v>315</v>
      </c>
      <c r="S49" s="106">
        <v>0</v>
      </c>
      <c r="T49" s="106">
        <v>0</v>
      </c>
      <c r="U49" s="106">
        <v>315</v>
      </c>
      <c r="V49" s="106">
        <v>123</v>
      </c>
      <c r="W49" s="106">
        <v>438</v>
      </c>
      <c r="X49" s="101" t="s">
        <v>207</v>
      </c>
    </row>
    <row r="50" spans="1:24" ht="14.25" x14ac:dyDescent="0.2">
      <c r="A50" s="101" t="s">
        <v>208</v>
      </c>
      <c r="B50" s="101" t="s">
        <v>209</v>
      </c>
      <c r="C50" s="102">
        <v>902</v>
      </c>
      <c r="D50" s="103">
        <v>0.11220715166461201</v>
      </c>
      <c r="E50" s="102">
        <v>209</v>
      </c>
      <c r="F50" s="103">
        <v>-1.8779342723004702E-2</v>
      </c>
      <c r="G50" s="102">
        <v>0</v>
      </c>
      <c r="H50" s="103" t="s">
        <v>72</v>
      </c>
      <c r="I50" s="102">
        <v>1111</v>
      </c>
      <c r="J50" s="103">
        <v>8.49609375E-2</v>
      </c>
      <c r="K50" s="102">
        <v>345</v>
      </c>
      <c r="L50" s="103">
        <v>0.20209059233449503</v>
      </c>
      <c r="M50" s="102">
        <v>1456</v>
      </c>
      <c r="N50" s="103">
        <v>0.11060259344012201</v>
      </c>
      <c r="O50" s="104">
        <v>3</v>
      </c>
      <c r="P50" s="108"/>
      <c r="Q50" s="101" t="s">
        <v>73</v>
      </c>
      <c r="R50" s="106">
        <v>811</v>
      </c>
      <c r="S50" s="106">
        <v>213</v>
      </c>
      <c r="T50" s="106">
        <v>0</v>
      </c>
      <c r="U50" s="106">
        <v>1024</v>
      </c>
      <c r="V50" s="106">
        <v>287</v>
      </c>
      <c r="W50" s="106">
        <v>1311</v>
      </c>
      <c r="X50" s="101" t="s">
        <v>210</v>
      </c>
    </row>
    <row r="51" spans="1:24" ht="14.25" x14ac:dyDescent="0.2">
      <c r="A51" s="109" t="s">
        <v>211</v>
      </c>
      <c r="B51" s="110"/>
      <c r="C51" s="111">
        <v>40516</v>
      </c>
      <c r="D51" s="112">
        <v>0.11925743805077499</v>
      </c>
      <c r="E51" s="111">
        <v>15802</v>
      </c>
      <c r="F51" s="112">
        <v>6.2676529926025598E-2</v>
      </c>
      <c r="G51" s="111">
        <v>2899</v>
      </c>
      <c r="H51" s="112">
        <v>7.3703703703703702E-2</v>
      </c>
      <c r="I51" s="111">
        <v>59217</v>
      </c>
      <c r="J51" s="112">
        <v>0.10132232327177401</v>
      </c>
      <c r="K51" s="111">
        <v>9451</v>
      </c>
      <c r="L51" s="112">
        <v>0.124583531651594</v>
      </c>
      <c r="M51" s="111">
        <v>68668</v>
      </c>
      <c r="N51" s="112">
        <v>0.10446656908947601</v>
      </c>
      <c r="O51" s="113"/>
      <c r="P51" s="114" t="s">
        <v>212</v>
      </c>
      <c r="Q51" s="114"/>
      <c r="R51" s="115">
        <v>36199</v>
      </c>
      <c r="S51" s="115">
        <v>14870</v>
      </c>
      <c r="T51" s="115">
        <v>2700</v>
      </c>
      <c r="U51" s="115">
        <v>53769</v>
      </c>
      <c r="V51" s="115">
        <v>8404</v>
      </c>
      <c r="W51" s="115">
        <v>62173</v>
      </c>
      <c r="X51" s="114"/>
    </row>
    <row r="52" spans="1:24" ht="14.25" x14ac:dyDescent="0.2">
      <c r="A52" s="101" t="s">
        <v>213</v>
      </c>
      <c r="B52" s="101" t="s">
        <v>214</v>
      </c>
      <c r="C52" s="102">
        <v>0</v>
      </c>
      <c r="D52" s="103" t="s">
        <v>72</v>
      </c>
      <c r="E52" s="102">
        <v>0</v>
      </c>
      <c r="F52" s="103" t="s">
        <v>72</v>
      </c>
      <c r="G52" s="102">
        <v>0</v>
      </c>
      <c r="H52" s="103" t="s">
        <v>72</v>
      </c>
      <c r="I52" s="102">
        <v>0</v>
      </c>
      <c r="J52" s="103" t="s">
        <v>72</v>
      </c>
      <c r="K52" s="102">
        <v>23</v>
      </c>
      <c r="L52" s="103">
        <v>-0.28125</v>
      </c>
      <c r="M52" s="102">
        <v>23</v>
      </c>
      <c r="N52" s="103">
        <v>-0.28125</v>
      </c>
      <c r="O52" s="104">
        <v>6</v>
      </c>
      <c r="P52" s="105" t="s">
        <v>155</v>
      </c>
      <c r="Q52" s="101" t="s">
        <v>155</v>
      </c>
      <c r="R52" s="106">
        <v>0</v>
      </c>
      <c r="S52" s="106">
        <v>0</v>
      </c>
      <c r="T52" s="106">
        <v>0</v>
      </c>
      <c r="U52" s="106">
        <v>0</v>
      </c>
      <c r="V52" s="106">
        <v>32</v>
      </c>
      <c r="W52" s="106">
        <v>32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52</v>
      </c>
      <c r="D53" s="103">
        <v>0.33333333333333298</v>
      </c>
      <c r="E53" s="102">
        <v>0</v>
      </c>
      <c r="F53" s="103" t="s">
        <v>72</v>
      </c>
      <c r="G53" s="102">
        <v>0</v>
      </c>
      <c r="H53" s="103" t="s">
        <v>72</v>
      </c>
      <c r="I53" s="102">
        <v>52</v>
      </c>
      <c r="J53" s="103">
        <v>0.33333333333333298</v>
      </c>
      <c r="K53" s="102">
        <v>474</v>
      </c>
      <c r="L53" s="103">
        <v>-6.8762278978388991E-2</v>
      </c>
      <c r="M53" s="102">
        <v>526</v>
      </c>
      <c r="N53" s="103">
        <v>-4.0145985401459895E-2</v>
      </c>
      <c r="O53" s="104">
        <v>6</v>
      </c>
      <c r="P53" s="107"/>
      <c r="Q53" s="101" t="s">
        <v>155</v>
      </c>
      <c r="R53" s="106">
        <v>39</v>
      </c>
      <c r="S53" s="106">
        <v>0</v>
      </c>
      <c r="T53" s="106">
        <v>0</v>
      </c>
      <c r="U53" s="106">
        <v>39</v>
      </c>
      <c r="V53" s="106">
        <v>509</v>
      </c>
      <c r="W53" s="106">
        <v>548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670</v>
      </c>
      <c r="D54" s="103">
        <v>2.4464831804281301E-2</v>
      </c>
      <c r="E54" s="102">
        <v>1117</v>
      </c>
      <c r="F54" s="103">
        <v>0.11923847695390799</v>
      </c>
      <c r="G54" s="102">
        <v>0</v>
      </c>
      <c r="H54" s="103" t="s">
        <v>72</v>
      </c>
      <c r="I54" s="102">
        <v>1787</v>
      </c>
      <c r="J54" s="103">
        <v>8.1719128329297799E-2</v>
      </c>
      <c r="K54" s="102">
        <v>1842</v>
      </c>
      <c r="L54" s="103">
        <v>0.198438516590761</v>
      </c>
      <c r="M54" s="102">
        <v>3629</v>
      </c>
      <c r="N54" s="103">
        <v>0.13797428661022298</v>
      </c>
      <c r="O54" s="104">
        <v>6</v>
      </c>
      <c r="P54" s="107"/>
      <c r="Q54" s="101" t="s">
        <v>155</v>
      </c>
      <c r="R54" s="106">
        <v>654</v>
      </c>
      <c r="S54" s="106">
        <v>998</v>
      </c>
      <c r="T54" s="106">
        <v>0</v>
      </c>
      <c r="U54" s="106">
        <v>1652</v>
      </c>
      <c r="V54" s="106">
        <v>1537</v>
      </c>
      <c r="W54" s="106">
        <v>3189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2</v>
      </c>
      <c r="D55" s="103" t="s">
        <v>72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2</v>
      </c>
      <c r="J55" s="103" t="s">
        <v>72</v>
      </c>
      <c r="K55" s="102">
        <v>25</v>
      </c>
      <c r="L55" s="103">
        <v>0.13636363636363602</v>
      </c>
      <c r="M55" s="102">
        <v>27</v>
      </c>
      <c r="N55" s="103">
        <v>0.22727272727272702</v>
      </c>
      <c r="O55" s="104">
        <v>6</v>
      </c>
      <c r="P55" s="107"/>
      <c r="Q55" s="101" t="s">
        <v>155</v>
      </c>
      <c r="R55" s="106">
        <v>0</v>
      </c>
      <c r="S55" s="106">
        <v>0</v>
      </c>
      <c r="T55" s="106">
        <v>0</v>
      </c>
      <c r="U55" s="106">
        <v>0</v>
      </c>
      <c r="V55" s="106">
        <v>22</v>
      </c>
      <c r="W55" s="106">
        <v>22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118</v>
      </c>
      <c r="D56" s="103">
        <v>0.34090909090909105</v>
      </c>
      <c r="E56" s="102">
        <v>2</v>
      </c>
      <c r="F56" s="103">
        <v>-0.5</v>
      </c>
      <c r="G56" s="102">
        <v>0</v>
      </c>
      <c r="H56" s="103" t="s">
        <v>72</v>
      </c>
      <c r="I56" s="102">
        <v>120</v>
      </c>
      <c r="J56" s="103">
        <v>0.30434782608695699</v>
      </c>
      <c r="K56" s="102">
        <v>229</v>
      </c>
      <c r="L56" s="103">
        <v>0.64748201438848907</v>
      </c>
      <c r="M56" s="102">
        <v>349</v>
      </c>
      <c r="N56" s="103">
        <v>0.51082251082251107</v>
      </c>
      <c r="O56" s="104">
        <v>6</v>
      </c>
      <c r="P56" s="107"/>
      <c r="Q56" s="101" t="s">
        <v>155</v>
      </c>
      <c r="R56" s="106">
        <v>88</v>
      </c>
      <c r="S56" s="106">
        <v>4</v>
      </c>
      <c r="T56" s="106">
        <v>0</v>
      </c>
      <c r="U56" s="106">
        <v>92</v>
      </c>
      <c r="V56" s="106">
        <v>139</v>
      </c>
      <c r="W56" s="106">
        <v>231</v>
      </c>
      <c r="X56" s="101" t="s">
        <v>227</v>
      </c>
    </row>
    <row r="57" spans="1:24" ht="14.25" x14ac:dyDescent="0.2">
      <c r="A57" s="101" t="s">
        <v>228</v>
      </c>
      <c r="B57" s="101" t="s">
        <v>229</v>
      </c>
      <c r="C57" s="102">
        <v>94</v>
      </c>
      <c r="D57" s="103" t="s">
        <v>72</v>
      </c>
      <c r="E57" s="102">
        <v>7</v>
      </c>
      <c r="F57" s="103" t="s">
        <v>72</v>
      </c>
      <c r="G57" s="102">
        <v>0</v>
      </c>
      <c r="H57" s="103" t="s">
        <v>72</v>
      </c>
      <c r="I57" s="102">
        <v>101</v>
      </c>
      <c r="J57" s="103" t="s">
        <v>72</v>
      </c>
      <c r="K57" s="102">
        <v>121</v>
      </c>
      <c r="L57" s="103">
        <v>1.9512195121951199</v>
      </c>
      <c r="M57" s="102">
        <v>222</v>
      </c>
      <c r="N57" s="103">
        <v>4.4146341463414593</v>
      </c>
      <c r="O57" s="104">
        <v>6</v>
      </c>
      <c r="P57" s="108"/>
      <c r="Q57" s="101" t="s">
        <v>155</v>
      </c>
      <c r="R57" s="106">
        <v>0</v>
      </c>
      <c r="S57" s="106">
        <v>0</v>
      </c>
      <c r="T57" s="106">
        <v>0</v>
      </c>
      <c r="U57" s="106">
        <v>0</v>
      </c>
      <c r="V57" s="106">
        <v>41</v>
      </c>
      <c r="W57" s="106">
        <v>41</v>
      </c>
      <c r="X57" s="101" t="s">
        <v>230</v>
      </c>
    </row>
    <row r="58" spans="1:24" ht="14.25" x14ac:dyDescent="0.2">
      <c r="A58" s="109" t="s">
        <v>231</v>
      </c>
      <c r="B58" s="110"/>
      <c r="C58" s="111">
        <v>936</v>
      </c>
      <c r="D58" s="112">
        <v>0.19846350832266302</v>
      </c>
      <c r="E58" s="111">
        <v>1126</v>
      </c>
      <c r="F58" s="112">
        <v>0.12375249500998001</v>
      </c>
      <c r="G58" s="111">
        <v>0</v>
      </c>
      <c r="H58" s="112"/>
      <c r="I58" s="111">
        <v>2062</v>
      </c>
      <c r="J58" s="112">
        <v>0.15647784632641601</v>
      </c>
      <c r="K58" s="111">
        <v>2714</v>
      </c>
      <c r="L58" s="112">
        <v>0.19035087719298202</v>
      </c>
      <c r="M58" s="111">
        <v>4776</v>
      </c>
      <c r="N58" s="112">
        <v>0.17548609401919801</v>
      </c>
      <c r="O58" s="113"/>
      <c r="P58" s="114" t="s">
        <v>212</v>
      </c>
      <c r="Q58" s="114"/>
      <c r="R58" s="115">
        <v>781</v>
      </c>
      <c r="S58" s="115">
        <v>1002</v>
      </c>
      <c r="T58" s="115">
        <v>0</v>
      </c>
      <c r="U58" s="115">
        <v>1783</v>
      </c>
      <c r="V58" s="115">
        <v>2280</v>
      </c>
      <c r="W58" s="115">
        <v>4063</v>
      </c>
      <c r="X58" s="114"/>
    </row>
    <row r="59" spans="1:24" ht="14.25" x14ac:dyDescent="0.2">
      <c r="A59" s="109" t="s">
        <v>232</v>
      </c>
      <c r="B59" s="110"/>
      <c r="C59" s="111">
        <v>41452</v>
      </c>
      <c r="D59" s="112">
        <v>0.12093023255814001</v>
      </c>
      <c r="E59" s="111">
        <v>16928</v>
      </c>
      <c r="F59" s="112">
        <v>6.6532258064516098E-2</v>
      </c>
      <c r="G59" s="111">
        <v>2899</v>
      </c>
      <c r="H59" s="112">
        <v>7.3703703703703702E-2</v>
      </c>
      <c r="I59" s="111">
        <v>61279</v>
      </c>
      <c r="J59" s="112">
        <v>0.103092597926267</v>
      </c>
      <c r="K59" s="111">
        <v>12165</v>
      </c>
      <c r="L59" s="112">
        <v>0.13861849494571302</v>
      </c>
      <c r="M59" s="111">
        <v>73444</v>
      </c>
      <c r="N59" s="112">
        <v>0.10882299655776301</v>
      </c>
      <c r="O59" s="113"/>
      <c r="P59" s="114"/>
      <c r="Q59" s="114"/>
      <c r="R59" s="115">
        <v>36980</v>
      </c>
      <c r="S59" s="115">
        <v>15872</v>
      </c>
      <c r="T59" s="115">
        <v>2700</v>
      </c>
      <c r="U59" s="115">
        <v>55552</v>
      </c>
      <c r="V59" s="115">
        <v>10684</v>
      </c>
      <c r="W59" s="115">
        <v>66236</v>
      </c>
      <c r="X59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56" zoomScaleSheetLayoutView="1051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233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2085</v>
      </c>
      <c r="D5" s="103">
        <v>-3.9613081529249201E-2</v>
      </c>
      <c r="E5" s="102">
        <v>12</v>
      </c>
      <c r="F5" s="103">
        <v>0</v>
      </c>
      <c r="G5" s="102">
        <v>1</v>
      </c>
      <c r="H5" s="103">
        <v>-0.95833333333333293</v>
      </c>
      <c r="I5" s="102">
        <v>2098</v>
      </c>
      <c r="J5" s="103">
        <v>-4.9388309922972398E-2</v>
      </c>
      <c r="K5" s="102">
        <v>1313</v>
      </c>
      <c r="L5" s="103">
        <v>0.17757847533632301</v>
      </c>
      <c r="M5" s="102">
        <v>3411</v>
      </c>
      <c r="N5" s="103">
        <v>2.6791089704997002E-2</v>
      </c>
      <c r="O5" s="104">
        <v>4</v>
      </c>
      <c r="P5" s="105" t="s">
        <v>73</v>
      </c>
      <c r="Q5" s="101" t="s">
        <v>73</v>
      </c>
      <c r="R5" s="106">
        <v>2171</v>
      </c>
      <c r="S5" s="106">
        <v>12</v>
      </c>
      <c r="T5" s="106">
        <v>24</v>
      </c>
      <c r="U5" s="106">
        <v>2207</v>
      </c>
      <c r="V5" s="106">
        <v>1115</v>
      </c>
      <c r="W5" s="106">
        <v>3322</v>
      </c>
      <c r="X5" s="101" t="s">
        <v>74</v>
      </c>
    </row>
    <row r="6" spans="1:24" ht="14.25" x14ac:dyDescent="0.2">
      <c r="A6" s="101" t="s">
        <v>75</v>
      </c>
      <c r="B6" s="101" t="s">
        <v>76</v>
      </c>
      <c r="C6" s="102">
        <v>1198</v>
      </c>
      <c r="D6" s="103">
        <v>0.15972894482091002</v>
      </c>
      <c r="E6" s="102">
        <v>0</v>
      </c>
      <c r="F6" s="103" t="s">
        <v>72</v>
      </c>
      <c r="G6" s="102">
        <v>0</v>
      </c>
      <c r="H6" s="103" t="s">
        <v>72</v>
      </c>
      <c r="I6" s="102">
        <v>1198</v>
      </c>
      <c r="J6" s="103">
        <v>0.15972894482091002</v>
      </c>
      <c r="K6" s="102">
        <v>26</v>
      </c>
      <c r="L6" s="103">
        <v>-0.55172413793103392</v>
      </c>
      <c r="M6" s="102">
        <v>1224</v>
      </c>
      <c r="N6" s="103">
        <v>0.121906507791017</v>
      </c>
      <c r="O6" s="104">
        <v>5</v>
      </c>
      <c r="P6" s="107"/>
      <c r="Q6" s="101" t="s">
        <v>73</v>
      </c>
      <c r="R6" s="106">
        <v>1033</v>
      </c>
      <c r="S6" s="106">
        <v>0</v>
      </c>
      <c r="T6" s="106">
        <v>0</v>
      </c>
      <c r="U6" s="106">
        <v>1033</v>
      </c>
      <c r="V6" s="106">
        <v>58</v>
      </c>
      <c r="W6" s="106">
        <v>1091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731</v>
      </c>
      <c r="D7" s="103">
        <v>0.18861788617886202</v>
      </c>
      <c r="E7" s="102">
        <v>14</v>
      </c>
      <c r="F7" s="103">
        <v>6</v>
      </c>
      <c r="G7" s="102">
        <v>0</v>
      </c>
      <c r="H7" s="103" t="s">
        <v>72</v>
      </c>
      <c r="I7" s="102">
        <v>745</v>
      </c>
      <c r="J7" s="103">
        <v>0.20745542949756898</v>
      </c>
      <c r="K7" s="102">
        <v>1848</v>
      </c>
      <c r="L7" s="103">
        <v>0.74834437086092698</v>
      </c>
      <c r="M7" s="102">
        <v>2593</v>
      </c>
      <c r="N7" s="103">
        <v>0.54898446833930703</v>
      </c>
      <c r="O7" s="104">
        <v>4</v>
      </c>
      <c r="P7" s="107"/>
      <c r="Q7" s="101" t="s">
        <v>73</v>
      </c>
      <c r="R7" s="106">
        <v>615</v>
      </c>
      <c r="S7" s="106">
        <v>2</v>
      </c>
      <c r="T7" s="106">
        <v>0</v>
      </c>
      <c r="U7" s="106">
        <v>617</v>
      </c>
      <c r="V7" s="106">
        <v>1057</v>
      </c>
      <c r="W7" s="106">
        <v>1674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15948</v>
      </c>
      <c r="D8" s="103">
        <v>-3.3278777959628997E-2</v>
      </c>
      <c r="E8" s="102">
        <v>5257</v>
      </c>
      <c r="F8" s="103">
        <v>-1.4066016504126E-2</v>
      </c>
      <c r="G8" s="102">
        <v>3813</v>
      </c>
      <c r="H8" s="103">
        <v>7.2573839662447306E-2</v>
      </c>
      <c r="I8" s="102">
        <v>25018</v>
      </c>
      <c r="J8" s="103">
        <v>-1.4418531358336002E-2</v>
      </c>
      <c r="K8" s="102">
        <v>2619</v>
      </c>
      <c r="L8" s="103">
        <v>-2.2857142857142902E-3</v>
      </c>
      <c r="M8" s="102">
        <v>27637</v>
      </c>
      <c r="N8" s="103">
        <v>-1.3281445249741201E-2</v>
      </c>
      <c r="O8" s="104">
        <v>2</v>
      </c>
      <c r="P8" s="107"/>
      <c r="Q8" s="101" t="s">
        <v>73</v>
      </c>
      <c r="R8" s="106">
        <v>16497</v>
      </c>
      <c r="S8" s="106">
        <v>5332</v>
      </c>
      <c r="T8" s="106">
        <v>3555</v>
      </c>
      <c r="U8" s="106">
        <v>25384</v>
      </c>
      <c r="V8" s="106">
        <v>2625</v>
      </c>
      <c r="W8" s="106">
        <v>28009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500</v>
      </c>
      <c r="D9" s="103">
        <v>-2.34375E-2</v>
      </c>
      <c r="E9" s="102">
        <v>0</v>
      </c>
      <c r="F9" s="103" t="s">
        <v>72</v>
      </c>
      <c r="G9" s="102">
        <v>0</v>
      </c>
      <c r="H9" s="103" t="s">
        <v>72</v>
      </c>
      <c r="I9" s="102">
        <v>500</v>
      </c>
      <c r="J9" s="103">
        <v>-2.34375E-2</v>
      </c>
      <c r="K9" s="102">
        <v>40</v>
      </c>
      <c r="L9" s="103">
        <v>0.17647058823529402</v>
      </c>
      <c r="M9" s="102">
        <v>540</v>
      </c>
      <c r="N9" s="103">
        <v>-1.0989010989011E-2</v>
      </c>
      <c r="O9" s="104">
        <v>5</v>
      </c>
      <c r="P9" s="107"/>
      <c r="Q9" s="101" t="s">
        <v>73</v>
      </c>
      <c r="R9" s="106">
        <v>512</v>
      </c>
      <c r="S9" s="106">
        <v>0</v>
      </c>
      <c r="T9" s="106">
        <v>0</v>
      </c>
      <c r="U9" s="106">
        <v>512</v>
      </c>
      <c r="V9" s="106">
        <v>34</v>
      </c>
      <c r="W9" s="106">
        <v>546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11457</v>
      </c>
      <c r="D10" s="103">
        <v>-2.6262111167771503E-2</v>
      </c>
      <c r="E10" s="102">
        <v>87</v>
      </c>
      <c r="F10" s="103">
        <v>-3.3333333333333298E-2</v>
      </c>
      <c r="G10" s="102">
        <v>0</v>
      </c>
      <c r="H10" s="103" t="s">
        <v>72</v>
      </c>
      <c r="I10" s="102">
        <v>11544</v>
      </c>
      <c r="J10" s="103">
        <v>-2.6315789473684202E-2</v>
      </c>
      <c r="K10" s="102">
        <v>1982</v>
      </c>
      <c r="L10" s="103">
        <v>0.20927394752898099</v>
      </c>
      <c r="M10" s="102">
        <v>13526</v>
      </c>
      <c r="N10" s="103">
        <v>2.2971470915153802E-3</v>
      </c>
      <c r="O10" s="104">
        <v>3</v>
      </c>
      <c r="P10" s="107"/>
      <c r="Q10" s="101" t="s">
        <v>73</v>
      </c>
      <c r="R10" s="106">
        <v>11766</v>
      </c>
      <c r="S10" s="106">
        <v>90</v>
      </c>
      <c r="T10" s="106">
        <v>0</v>
      </c>
      <c r="U10" s="106">
        <v>11856</v>
      </c>
      <c r="V10" s="106">
        <v>1639</v>
      </c>
      <c r="W10" s="106">
        <v>13495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1290</v>
      </c>
      <c r="D11" s="103">
        <v>-0.30043383947939301</v>
      </c>
      <c r="E11" s="102">
        <v>0</v>
      </c>
      <c r="F11" s="103" t="s">
        <v>72</v>
      </c>
      <c r="G11" s="102">
        <v>678</v>
      </c>
      <c r="H11" s="103">
        <v>1.20846905537459</v>
      </c>
      <c r="I11" s="102">
        <v>1968</v>
      </c>
      <c r="J11" s="103">
        <v>-8.5076708507670906E-2</v>
      </c>
      <c r="K11" s="102">
        <v>782</v>
      </c>
      <c r="L11" s="103">
        <v>0.14662756598240498</v>
      </c>
      <c r="M11" s="102">
        <v>2750</v>
      </c>
      <c r="N11" s="103">
        <v>-2.9297564419343503E-2</v>
      </c>
      <c r="O11" s="104">
        <v>5</v>
      </c>
      <c r="P11" s="107"/>
      <c r="Q11" s="101" t="s">
        <v>73</v>
      </c>
      <c r="R11" s="106">
        <v>1844</v>
      </c>
      <c r="S11" s="106">
        <v>0</v>
      </c>
      <c r="T11" s="106">
        <v>307</v>
      </c>
      <c r="U11" s="106">
        <v>2151</v>
      </c>
      <c r="V11" s="106">
        <v>682</v>
      </c>
      <c r="W11" s="106">
        <v>2833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697</v>
      </c>
      <c r="D12" s="103">
        <v>1.4367816091954001E-3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697</v>
      </c>
      <c r="J12" s="103">
        <v>1.4367816091954001E-3</v>
      </c>
      <c r="K12" s="102">
        <v>38</v>
      </c>
      <c r="L12" s="103">
        <v>-0.41538461538461502</v>
      </c>
      <c r="M12" s="102">
        <v>735</v>
      </c>
      <c r="N12" s="103">
        <v>-3.4165571616294299E-2</v>
      </c>
      <c r="O12" s="104">
        <v>5</v>
      </c>
      <c r="P12" s="107"/>
      <c r="Q12" s="101" t="s">
        <v>73</v>
      </c>
      <c r="R12" s="106">
        <v>696</v>
      </c>
      <c r="S12" s="106">
        <v>0</v>
      </c>
      <c r="T12" s="106">
        <v>0</v>
      </c>
      <c r="U12" s="106">
        <v>696</v>
      </c>
      <c r="V12" s="106">
        <v>65</v>
      </c>
      <c r="W12" s="106">
        <v>761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1</v>
      </c>
      <c r="D13" s="103" t="s">
        <v>72</v>
      </c>
      <c r="E13" s="102">
        <v>17</v>
      </c>
      <c r="F13" s="103">
        <v>0</v>
      </c>
      <c r="G13" s="102">
        <v>0</v>
      </c>
      <c r="H13" s="103" t="s">
        <v>72</v>
      </c>
      <c r="I13" s="102">
        <v>18</v>
      </c>
      <c r="J13" s="103">
        <v>5.8823529411764705E-2</v>
      </c>
      <c r="K13" s="102">
        <v>14</v>
      </c>
      <c r="L13" s="103">
        <v>-0.5</v>
      </c>
      <c r="M13" s="102">
        <v>32</v>
      </c>
      <c r="N13" s="103">
        <v>-0.28888888888888903</v>
      </c>
      <c r="O13" s="104">
        <v>5</v>
      </c>
      <c r="P13" s="107"/>
      <c r="Q13" s="101" t="s">
        <v>73</v>
      </c>
      <c r="R13" s="106">
        <v>0</v>
      </c>
      <c r="S13" s="106">
        <v>17</v>
      </c>
      <c r="T13" s="106">
        <v>0</v>
      </c>
      <c r="U13" s="106">
        <v>17</v>
      </c>
      <c r="V13" s="106">
        <v>28</v>
      </c>
      <c r="W13" s="106">
        <v>45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1777</v>
      </c>
      <c r="D14" s="103">
        <v>3.7967289719626193E-2</v>
      </c>
      <c r="E14" s="102">
        <v>4</v>
      </c>
      <c r="F14" s="103">
        <v>3</v>
      </c>
      <c r="G14" s="102">
        <v>773</v>
      </c>
      <c r="H14" s="103">
        <v>0.13343108504398801</v>
      </c>
      <c r="I14" s="102">
        <v>2554</v>
      </c>
      <c r="J14" s="103">
        <v>6.6388308977035501E-2</v>
      </c>
      <c r="K14" s="102">
        <v>450</v>
      </c>
      <c r="L14" s="103">
        <v>3.2452830188679198</v>
      </c>
      <c r="M14" s="102">
        <v>3004</v>
      </c>
      <c r="N14" s="103">
        <v>0.201119552179128</v>
      </c>
      <c r="O14" s="104">
        <v>5</v>
      </c>
      <c r="P14" s="107"/>
      <c r="Q14" s="101" t="s">
        <v>73</v>
      </c>
      <c r="R14" s="106">
        <v>1712</v>
      </c>
      <c r="S14" s="106">
        <v>1</v>
      </c>
      <c r="T14" s="106">
        <v>682</v>
      </c>
      <c r="U14" s="106">
        <v>2395</v>
      </c>
      <c r="V14" s="106">
        <v>106</v>
      </c>
      <c r="W14" s="106">
        <v>2501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1298</v>
      </c>
      <c r="D15" s="103">
        <v>4.64396284829721E-3</v>
      </c>
      <c r="E15" s="102">
        <v>1</v>
      </c>
      <c r="F15" s="103" t="s">
        <v>72</v>
      </c>
      <c r="G15" s="102">
        <v>0</v>
      </c>
      <c r="H15" s="103" t="s">
        <v>72</v>
      </c>
      <c r="I15" s="102">
        <v>1299</v>
      </c>
      <c r="J15" s="103">
        <v>5.4179566563467502E-3</v>
      </c>
      <c r="K15" s="102">
        <v>581</v>
      </c>
      <c r="L15" s="103">
        <v>-9.7826086956521702E-2</v>
      </c>
      <c r="M15" s="102">
        <v>1880</v>
      </c>
      <c r="N15" s="103">
        <v>-2.89256198347107E-2</v>
      </c>
      <c r="O15" s="104">
        <v>5</v>
      </c>
      <c r="P15" s="107"/>
      <c r="Q15" s="101" t="s">
        <v>73</v>
      </c>
      <c r="R15" s="106">
        <v>1292</v>
      </c>
      <c r="S15" s="106">
        <v>0</v>
      </c>
      <c r="T15" s="106">
        <v>0</v>
      </c>
      <c r="U15" s="106">
        <v>1292</v>
      </c>
      <c r="V15" s="106">
        <v>644</v>
      </c>
      <c r="W15" s="106">
        <v>1936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2601</v>
      </c>
      <c r="D16" s="103">
        <v>-5.4181818181818199E-2</v>
      </c>
      <c r="E16" s="102">
        <v>0</v>
      </c>
      <c r="F16" s="103" t="s">
        <v>72</v>
      </c>
      <c r="G16" s="102">
        <v>302</v>
      </c>
      <c r="H16" s="103">
        <v>-0.50894308943089395</v>
      </c>
      <c r="I16" s="102">
        <v>2903</v>
      </c>
      <c r="J16" s="103">
        <v>-0.137295690936107</v>
      </c>
      <c r="K16" s="102">
        <v>778</v>
      </c>
      <c r="L16" s="103">
        <v>-0.15065502183406099</v>
      </c>
      <c r="M16" s="102">
        <v>3681</v>
      </c>
      <c r="N16" s="103">
        <v>-0.140154169586545</v>
      </c>
      <c r="O16" s="104">
        <v>5</v>
      </c>
      <c r="P16" s="107"/>
      <c r="Q16" s="101" t="s">
        <v>73</v>
      </c>
      <c r="R16" s="106">
        <v>2750</v>
      </c>
      <c r="S16" s="106">
        <v>0</v>
      </c>
      <c r="T16" s="106">
        <v>615</v>
      </c>
      <c r="U16" s="106">
        <v>3365</v>
      </c>
      <c r="V16" s="106">
        <v>916</v>
      </c>
      <c r="W16" s="106">
        <v>4281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2705</v>
      </c>
      <c r="D17" s="103">
        <v>-2.8376436781609202E-2</v>
      </c>
      <c r="E17" s="102">
        <v>90</v>
      </c>
      <c r="F17" s="103">
        <v>-0.19642857142857101</v>
      </c>
      <c r="G17" s="102">
        <v>0</v>
      </c>
      <c r="H17" s="103" t="s">
        <v>72</v>
      </c>
      <c r="I17" s="102">
        <v>2795</v>
      </c>
      <c r="J17" s="103">
        <v>-3.4875690607734801E-2</v>
      </c>
      <c r="K17" s="102">
        <v>1067</v>
      </c>
      <c r="L17" s="103">
        <v>0.327114427860697</v>
      </c>
      <c r="M17" s="102">
        <v>3862</v>
      </c>
      <c r="N17" s="103">
        <v>4.3783783783783801E-2</v>
      </c>
      <c r="O17" s="104">
        <v>4</v>
      </c>
      <c r="P17" s="107"/>
      <c r="Q17" s="101" t="s">
        <v>73</v>
      </c>
      <c r="R17" s="106">
        <v>2784</v>
      </c>
      <c r="S17" s="106">
        <v>112</v>
      </c>
      <c r="T17" s="106">
        <v>0</v>
      </c>
      <c r="U17" s="106">
        <v>2896</v>
      </c>
      <c r="V17" s="106">
        <v>804</v>
      </c>
      <c r="W17" s="106">
        <v>3700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541</v>
      </c>
      <c r="D18" s="103">
        <v>0.39074550128534702</v>
      </c>
      <c r="E18" s="102">
        <v>1</v>
      </c>
      <c r="F18" s="103" t="s">
        <v>72</v>
      </c>
      <c r="G18" s="102">
        <v>0</v>
      </c>
      <c r="H18" s="103" t="s">
        <v>72</v>
      </c>
      <c r="I18" s="102">
        <v>542</v>
      </c>
      <c r="J18" s="103">
        <v>0.39331619537275098</v>
      </c>
      <c r="K18" s="102">
        <v>75</v>
      </c>
      <c r="L18" s="103">
        <v>1.27272727272727</v>
      </c>
      <c r="M18" s="102">
        <v>617</v>
      </c>
      <c r="N18" s="103">
        <v>0.46208530805687204</v>
      </c>
      <c r="O18" s="104">
        <v>5</v>
      </c>
      <c r="P18" s="107"/>
      <c r="Q18" s="101" t="s">
        <v>73</v>
      </c>
      <c r="R18" s="106">
        <v>389</v>
      </c>
      <c r="S18" s="106">
        <v>0</v>
      </c>
      <c r="T18" s="106">
        <v>0</v>
      </c>
      <c r="U18" s="106">
        <v>389</v>
      </c>
      <c r="V18" s="106">
        <v>33</v>
      </c>
      <c r="W18" s="106">
        <v>422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1506</v>
      </c>
      <c r="D19" s="103">
        <v>-2.2712524334847498E-2</v>
      </c>
      <c r="E19" s="102">
        <v>263</v>
      </c>
      <c r="F19" s="103">
        <v>-0.30053191489361702</v>
      </c>
      <c r="G19" s="102">
        <v>1</v>
      </c>
      <c r="H19" s="103" t="s">
        <v>72</v>
      </c>
      <c r="I19" s="102">
        <v>1770</v>
      </c>
      <c r="J19" s="103">
        <v>-7.6682316118935806E-2</v>
      </c>
      <c r="K19" s="102">
        <v>903</v>
      </c>
      <c r="L19" s="103">
        <v>0.49009900990098998</v>
      </c>
      <c r="M19" s="102">
        <v>2673</v>
      </c>
      <c r="N19" s="103">
        <v>5.9453032104637302E-2</v>
      </c>
      <c r="O19" s="104">
        <v>4</v>
      </c>
      <c r="P19" s="107"/>
      <c r="Q19" s="101" t="s">
        <v>73</v>
      </c>
      <c r="R19" s="106">
        <v>1541</v>
      </c>
      <c r="S19" s="106">
        <v>376</v>
      </c>
      <c r="T19" s="106">
        <v>0</v>
      </c>
      <c r="U19" s="106">
        <v>1917</v>
      </c>
      <c r="V19" s="106">
        <v>606</v>
      </c>
      <c r="W19" s="106">
        <v>2523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592</v>
      </c>
      <c r="D20" s="103">
        <v>-0.11111111111111101</v>
      </c>
      <c r="E20" s="102">
        <v>1</v>
      </c>
      <c r="F20" s="103" t="s">
        <v>72</v>
      </c>
      <c r="G20" s="102">
        <v>0</v>
      </c>
      <c r="H20" s="103" t="s">
        <v>72</v>
      </c>
      <c r="I20" s="102">
        <v>593</v>
      </c>
      <c r="J20" s="103">
        <v>-0.10960960960961</v>
      </c>
      <c r="K20" s="102">
        <v>52</v>
      </c>
      <c r="L20" s="103">
        <v>0.57575757575757613</v>
      </c>
      <c r="M20" s="102">
        <v>645</v>
      </c>
      <c r="N20" s="103">
        <v>-7.7253218884120206E-2</v>
      </c>
      <c r="O20" s="104">
        <v>5</v>
      </c>
      <c r="P20" s="107"/>
      <c r="Q20" s="101" t="s">
        <v>73</v>
      </c>
      <c r="R20" s="106">
        <v>666</v>
      </c>
      <c r="S20" s="106">
        <v>0</v>
      </c>
      <c r="T20" s="106">
        <v>0</v>
      </c>
      <c r="U20" s="106">
        <v>666</v>
      </c>
      <c r="V20" s="106">
        <v>33</v>
      </c>
      <c r="W20" s="106">
        <v>699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1871</v>
      </c>
      <c r="D21" s="103">
        <v>-4.8321464903357099E-2</v>
      </c>
      <c r="E21" s="102">
        <v>0</v>
      </c>
      <c r="F21" s="103">
        <v>-1</v>
      </c>
      <c r="G21" s="102">
        <v>0</v>
      </c>
      <c r="H21" s="103" t="s">
        <v>72</v>
      </c>
      <c r="I21" s="102">
        <v>1871</v>
      </c>
      <c r="J21" s="103">
        <v>-5.0253807106598998E-2</v>
      </c>
      <c r="K21" s="102">
        <v>493</v>
      </c>
      <c r="L21" s="103">
        <v>-0.16440677966101702</v>
      </c>
      <c r="M21" s="102">
        <v>2364</v>
      </c>
      <c r="N21" s="103">
        <v>-7.6562500000000006E-2</v>
      </c>
      <c r="O21" s="104">
        <v>4</v>
      </c>
      <c r="P21" s="107"/>
      <c r="Q21" s="101" t="s">
        <v>73</v>
      </c>
      <c r="R21" s="106">
        <v>1966</v>
      </c>
      <c r="S21" s="106">
        <v>4</v>
      </c>
      <c r="T21" s="106">
        <v>0</v>
      </c>
      <c r="U21" s="106">
        <v>1970</v>
      </c>
      <c r="V21" s="106">
        <v>590</v>
      </c>
      <c r="W21" s="106">
        <v>2560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3333</v>
      </c>
      <c r="D22" s="103">
        <v>-5.7409502262443401E-2</v>
      </c>
      <c r="E22" s="102">
        <v>1319</v>
      </c>
      <c r="F22" s="103">
        <v>-6.52019844082211E-2</v>
      </c>
      <c r="G22" s="102">
        <v>4</v>
      </c>
      <c r="H22" s="103">
        <v>-0.2</v>
      </c>
      <c r="I22" s="102">
        <v>4656</v>
      </c>
      <c r="J22" s="103">
        <v>-5.9773828756058196E-2</v>
      </c>
      <c r="K22" s="102">
        <v>752</v>
      </c>
      <c r="L22" s="103">
        <v>-2.59067357512953E-2</v>
      </c>
      <c r="M22" s="102">
        <v>5408</v>
      </c>
      <c r="N22" s="103">
        <v>-5.5206149545772201E-2</v>
      </c>
      <c r="O22" s="104">
        <v>3</v>
      </c>
      <c r="P22" s="107"/>
      <c r="Q22" s="101" t="s">
        <v>73</v>
      </c>
      <c r="R22" s="106">
        <v>3536</v>
      </c>
      <c r="S22" s="106">
        <v>1411</v>
      </c>
      <c r="T22" s="106">
        <v>5</v>
      </c>
      <c r="U22" s="106">
        <v>4952</v>
      </c>
      <c r="V22" s="106">
        <v>772</v>
      </c>
      <c r="W22" s="106">
        <v>5724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1885</v>
      </c>
      <c r="D23" s="103">
        <v>9.4022054556006998E-2</v>
      </c>
      <c r="E23" s="102">
        <v>3</v>
      </c>
      <c r="F23" s="103">
        <v>0</v>
      </c>
      <c r="G23" s="102">
        <v>1342</v>
      </c>
      <c r="H23" s="103">
        <v>0.22893772893772901</v>
      </c>
      <c r="I23" s="102">
        <v>3230</v>
      </c>
      <c r="J23" s="103">
        <v>0.14620298083747302</v>
      </c>
      <c r="K23" s="102">
        <v>292</v>
      </c>
      <c r="L23" s="103">
        <v>0.12741312741312699</v>
      </c>
      <c r="M23" s="102">
        <v>3522</v>
      </c>
      <c r="N23" s="103">
        <v>0.144621384465388</v>
      </c>
      <c r="O23" s="104">
        <v>4</v>
      </c>
      <c r="P23" s="107"/>
      <c r="Q23" s="101" t="s">
        <v>73</v>
      </c>
      <c r="R23" s="106">
        <v>1723</v>
      </c>
      <c r="S23" s="106">
        <v>3</v>
      </c>
      <c r="T23" s="106">
        <v>1092</v>
      </c>
      <c r="U23" s="106">
        <v>2818</v>
      </c>
      <c r="V23" s="106">
        <v>259</v>
      </c>
      <c r="W23" s="106">
        <v>3077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689</v>
      </c>
      <c r="D24" s="103">
        <v>-0.130050505050505</v>
      </c>
      <c r="E24" s="102">
        <v>3</v>
      </c>
      <c r="F24" s="103">
        <v>0</v>
      </c>
      <c r="G24" s="102">
        <v>0</v>
      </c>
      <c r="H24" s="103">
        <v>-1</v>
      </c>
      <c r="I24" s="102">
        <v>692</v>
      </c>
      <c r="J24" s="103">
        <v>-0.130653266331658</v>
      </c>
      <c r="K24" s="102">
        <v>107</v>
      </c>
      <c r="L24" s="103">
        <v>-0.23571428571428601</v>
      </c>
      <c r="M24" s="102">
        <v>799</v>
      </c>
      <c r="N24" s="103">
        <v>-0.14636752136752099</v>
      </c>
      <c r="O24" s="104">
        <v>4</v>
      </c>
      <c r="P24" s="107"/>
      <c r="Q24" s="101" t="s">
        <v>73</v>
      </c>
      <c r="R24" s="106">
        <v>792</v>
      </c>
      <c r="S24" s="106">
        <v>3</v>
      </c>
      <c r="T24" s="106">
        <v>1</v>
      </c>
      <c r="U24" s="106">
        <v>796</v>
      </c>
      <c r="V24" s="106">
        <v>140</v>
      </c>
      <c r="W24" s="106">
        <v>936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1906</v>
      </c>
      <c r="D25" s="103">
        <v>0.14337132573485301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1906</v>
      </c>
      <c r="J25" s="103">
        <v>0.14337132573485301</v>
      </c>
      <c r="K25" s="102">
        <v>441</v>
      </c>
      <c r="L25" s="103">
        <v>0.214876033057851</v>
      </c>
      <c r="M25" s="102">
        <v>2347</v>
      </c>
      <c r="N25" s="103">
        <v>0.15615763546798</v>
      </c>
      <c r="O25" s="104">
        <v>5</v>
      </c>
      <c r="P25" s="107"/>
      <c r="Q25" s="101" t="s">
        <v>73</v>
      </c>
      <c r="R25" s="106">
        <v>1667</v>
      </c>
      <c r="S25" s="106">
        <v>0</v>
      </c>
      <c r="T25" s="106">
        <v>0</v>
      </c>
      <c r="U25" s="106">
        <v>1667</v>
      </c>
      <c r="V25" s="106">
        <v>363</v>
      </c>
      <c r="W25" s="106">
        <v>2030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702</v>
      </c>
      <c r="D26" s="103">
        <v>-2.5000000000000001E-2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702</v>
      </c>
      <c r="J26" s="103">
        <v>-2.5000000000000001E-2</v>
      </c>
      <c r="K26" s="102">
        <v>110</v>
      </c>
      <c r="L26" s="103">
        <v>-0.34131736526946099</v>
      </c>
      <c r="M26" s="102">
        <v>812</v>
      </c>
      <c r="N26" s="103">
        <v>-8.4554678692220997E-2</v>
      </c>
      <c r="O26" s="104">
        <v>5</v>
      </c>
      <c r="P26" s="107"/>
      <c r="Q26" s="101" t="s">
        <v>73</v>
      </c>
      <c r="R26" s="106">
        <v>720</v>
      </c>
      <c r="S26" s="106">
        <v>0</v>
      </c>
      <c r="T26" s="106">
        <v>0</v>
      </c>
      <c r="U26" s="106">
        <v>720</v>
      </c>
      <c r="V26" s="106">
        <v>167</v>
      </c>
      <c r="W26" s="106">
        <v>887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1564</v>
      </c>
      <c r="D27" s="103">
        <v>-0.17684210526315799</v>
      </c>
      <c r="E27" s="102">
        <v>0</v>
      </c>
      <c r="F27" s="103">
        <v>-1</v>
      </c>
      <c r="G27" s="102">
        <v>0</v>
      </c>
      <c r="H27" s="103" t="s">
        <v>72</v>
      </c>
      <c r="I27" s="102">
        <v>1564</v>
      </c>
      <c r="J27" s="103">
        <v>-0.177275118358759</v>
      </c>
      <c r="K27" s="102">
        <v>531</v>
      </c>
      <c r="L27" s="103">
        <v>0.12738853503184699</v>
      </c>
      <c r="M27" s="102">
        <v>2095</v>
      </c>
      <c r="N27" s="103">
        <v>-0.11677908937605401</v>
      </c>
      <c r="O27" s="104">
        <v>5</v>
      </c>
      <c r="P27" s="107"/>
      <c r="Q27" s="101" t="s">
        <v>73</v>
      </c>
      <c r="R27" s="106">
        <v>1900</v>
      </c>
      <c r="S27" s="106">
        <v>1</v>
      </c>
      <c r="T27" s="106">
        <v>0</v>
      </c>
      <c r="U27" s="106">
        <v>1901</v>
      </c>
      <c r="V27" s="106">
        <v>471</v>
      </c>
      <c r="W27" s="106">
        <v>2372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1939</v>
      </c>
      <c r="D28" s="103">
        <v>-0.16350301984469401</v>
      </c>
      <c r="E28" s="102">
        <v>83</v>
      </c>
      <c r="F28" s="103">
        <v>-0.16161616161616199</v>
      </c>
      <c r="G28" s="102">
        <v>2</v>
      </c>
      <c r="H28" s="103">
        <v>0</v>
      </c>
      <c r="I28" s="102">
        <v>2024</v>
      </c>
      <c r="J28" s="103">
        <v>-0.163290615957007</v>
      </c>
      <c r="K28" s="102">
        <v>283</v>
      </c>
      <c r="L28" s="103">
        <v>-0.33723653395784503</v>
      </c>
      <c r="M28" s="102">
        <v>2307</v>
      </c>
      <c r="N28" s="103">
        <v>-0.18938861560084302</v>
      </c>
      <c r="O28" s="104">
        <v>4</v>
      </c>
      <c r="P28" s="107"/>
      <c r="Q28" s="101" t="s">
        <v>73</v>
      </c>
      <c r="R28" s="106">
        <v>2318</v>
      </c>
      <c r="S28" s="106">
        <v>99</v>
      </c>
      <c r="T28" s="106">
        <v>2</v>
      </c>
      <c r="U28" s="106">
        <v>2419</v>
      </c>
      <c r="V28" s="106">
        <v>427</v>
      </c>
      <c r="W28" s="106">
        <v>2846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1138</v>
      </c>
      <c r="D29" s="103">
        <v>-0.29709697344039504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1138</v>
      </c>
      <c r="J29" s="103">
        <v>-0.29709697344039504</v>
      </c>
      <c r="K29" s="102">
        <v>226</v>
      </c>
      <c r="L29" s="103">
        <v>9.7087378640776698E-2</v>
      </c>
      <c r="M29" s="102">
        <v>1364</v>
      </c>
      <c r="N29" s="103">
        <v>-0.25260273972602704</v>
      </c>
      <c r="O29" s="104">
        <v>5</v>
      </c>
      <c r="P29" s="107"/>
      <c r="Q29" s="101" t="s">
        <v>73</v>
      </c>
      <c r="R29" s="106">
        <v>1619</v>
      </c>
      <c r="S29" s="106">
        <v>0</v>
      </c>
      <c r="T29" s="106">
        <v>0</v>
      </c>
      <c r="U29" s="106">
        <v>1619</v>
      </c>
      <c r="V29" s="106">
        <v>206</v>
      </c>
      <c r="W29" s="106">
        <v>1825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860</v>
      </c>
      <c r="D30" s="103">
        <v>-4.4444444444444405E-2</v>
      </c>
      <c r="E30" s="102">
        <v>0</v>
      </c>
      <c r="F30" s="103">
        <v>-1</v>
      </c>
      <c r="G30" s="102">
        <v>0</v>
      </c>
      <c r="H30" s="103" t="s">
        <v>72</v>
      </c>
      <c r="I30" s="102">
        <v>860</v>
      </c>
      <c r="J30" s="103">
        <v>-4.6563192904656305E-2</v>
      </c>
      <c r="K30" s="102">
        <v>179</v>
      </c>
      <c r="L30" s="103">
        <v>-0.34909090909090901</v>
      </c>
      <c r="M30" s="102">
        <v>1039</v>
      </c>
      <c r="N30" s="103">
        <v>-0.117247238742566</v>
      </c>
      <c r="O30" s="104">
        <v>5</v>
      </c>
      <c r="P30" s="107"/>
      <c r="Q30" s="101" t="s">
        <v>73</v>
      </c>
      <c r="R30" s="106">
        <v>900</v>
      </c>
      <c r="S30" s="106">
        <v>2</v>
      </c>
      <c r="T30" s="106">
        <v>0</v>
      </c>
      <c r="U30" s="106">
        <v>902</v>
      </c>
      <c r="V30" s="106">
        <v>275</v>
      </c>
      <c r="W30" s="106">
        <v>1177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0</v>
      </c>
      <c r="D31" s="103">
        <v>-1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73</v>
      </c>
      <c r="R31" s="106">
        <v>458</v>
      </c>
      <c r="S31" s="106">
        <v>0</v>
      </c>
      <c r="T31" s="106">
        <v>0</v>
      </c>
      <c r="U31" s="106">
        <v>458</v>
      </c>
      <c r="V31" s="106">
        <v>113</v>
      </c>
      <c r="W31" s="106">
        <v>571</v>
      </c>
      <c r="X31" s="101" t="s">
        <v>152</v>
      </c>
    </row>
    <row r="32" spans="1:24" ht="14.25" x14ac:dyDescent="0.2">
      <c r="A32" s="101" t="s">
        <v>153</v>
      </c>
      <c r="B32" s="101" t="s">
        <v>154</v>
      </c>
      <c r="C32" s="102">
        <v>37941</v>
      </c>
      <c r="D32" s="103">
        <v>1.0332064016190501E-2</v>
      </c>
      <c r="E32" s="102">
        <v>40153</v>
      </c>
      <c r="F32" s="103">
        <v>5.8887130801687802E-2</v>
      </c>
      <c r="G32" s="102">
        <v>0</v>
      </c>
      <c r="H32" s="103" t="s">
        <v>72</v>
      </c>
      <c r="I32" s="102">
        <v>78094</v>
      </c>
      <c r="J32" s="103">
        <v>3.4727650948021098E-2</v>
      </c>
      <c r="K32" s="102">
        <v>3304</v>
      </c>
      <c r="L32" s="103">
        <v>-0.10895361380798302</v>
      </c>
      <c r="M32" s="102">
        <v>81398</v>
      </c>
      <c r="N32" s="103">
        <v>2.7999141208118101E-2</v>
      </c>
      <c r="O32" s="104">
        <v>1</v>
      </c>
      <c r="P32" s="107"/>
      <c r="Q32" s="101" t="s">
        <v>155</v>
      </c>
      <c r="R32" s="106">
        <v>37553</v>
      </c>
      <c r="S32" s="106">
        <v>37920</v>
      </c>
      <c r="T32" s="106">
        <v>0</v>
      </c>
      <c r="U32" s="106">
        <v>75473</v>
      </c>
      <c r="V32" s="106">
        <v>3708</v>
      </c>
      <c r="W32" s="106">
        <v>79181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427</v>
      </c>
      <c r="D33" s="103">
        <v>5.95533498759305E-2</v>
      </c>
      <c r="E33" s="102">
        <v>9</v>
      </c>
      <c r="F33" s="103">
        <v>-0.30769230769230804</v>
      </c>
      <c r="G33" s="102">
        <v>0</v>
      </c>
      <c r="H33" s="103" t="s">
        <v>72</v>
      </c>
      <c r="I33" s="102">
        <v>436</v>
      </c>
      <c r="J33" s="103">
        <v>4.80769230769231E-2</v>
      </c>
      <c r="K33" s="102">
        <v>166</v>
      </c>
      <c r="L33" s="103">
        <v>0.24812030075187999</v>
      </c>
      <c r="M33" s="102">
        <v>602</v>
      </c>
      <c r="N33" s="103">
        <v>9.6539162112932606E-2</v>
      </c>
      <c r="O33" s="104">
        <v>5</v>
      </c>
      <c r="P33" s="107"/>
      <c r="Q33" s="101" t="s">
        <v>73</v>
      </c>
      <c r="R33" s="106">
        <v>403</v>
      </c>
      <c r="S33" s="106">
        <v>13</v>
      </c>
      <c r="T33" s="106">
        <v>0</v>
      </c>
      <c r="U33" s="106">
        <v>416</v>
      </c>
      <c r="V33" s="106">
        <v>133</v>
      </c>
      <c r="W33" s="106">
        <v>549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745</v>
      </c>
      <c r="D34" s="103">
        <v>-0.190217391304348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745</v>
      </c>
      <c r="J34" s="103">
        <v>-0.190217391304348</v>
      </c>
      <c r="K34" s="102">
        <v>132</v>
      </c>
      <c r="L34" s="103">
        <v>0.41935483870967705</v>
      </c>
      <c r="M34" s="102">
        <v>877</v>
      </c>
      <c r="N34" s="103">
        <v>-0.134254689042448</v>
      </c>
      <c r="O34" s="104">
        <v>5</v>
      </c>
      <c r="P34" s="107"/>
      <c r="Q34" s="101" t="s">
        <v>73</v>
      </c>
      <c r="R34" s="106">
        <v>920</v>
      </c>
      <c r="S34" s="106">
        <v>0</v>
      </c>
      <c r="T34" s="106">
        <v>0</v>
      </c>
      <c r="U34" s="106">
        <v>920</v>
      </c>
      <c r="V34" s="106">
        <v>93</v>
      </c>
      <c r="W34" s="106">
        <v>1013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377</v>
      </c>
      <c r="D35" s="103">
        <v>-3.5805626598465499E-2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377</v>
      </c>
      <c r="J35" s="103">
        <v>-3.5805626598465499E-2</v>
      </c>
      <c r="K35" s="102">
        <v>43</v>
      </c>
      <c r="L35" s="103">
        <v>0.72</v>
      </c>
      <c r="M35" s="102">
        <v>420</v>
      </c>
      <c r="N35" s="103">
        <v>9.6153846153846211E-3</v>
      </c>
      <c r="O35" s="104">
        <v>5</v>
      </c>
      <c r="P35" s="107"/>
      <c r="Q35" s="101" t="s">
        <v>73</v>
      </c>
      <c r="R35" s="106">
        <v>391</v>
      </c>
      <c r="S35" s="106">
        <v>0</v>
      </c>
      <c r="T35" s="106">
        <v>0</v>
      </c>
      <c r="U35" s="106">
        <v>391</v>
      </c>
      <c r="V35" s="106">
        <v>25</v>
      </c>
      <c r="W35" s="106">
        <v>416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765</v>
      </c>
      <c r="D36" s="103">
        <v>0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765</v>
      </c>
      <c r="J36" s="103">
        <v>0</v>
      </c>
      <c r="K36" s="102">
        <v>271</v>
      </c>
      <c r="L36" s="103">
        <v>0.34825870646766199</v>
      </c>
      <c r="M36" s="102">
        <v>1036</v>
      </c>
      <c r="N36" s="103">
        <v>7.2463768115942004E-2</v>
      </c>
      <c r="O36" s="104">
        <v>5</v>
      </c>
      <c r="P36" s="107"/>
      <c r="Q36" s="101" t="s">
        <v>73</v>
      </c>
      <c r="R36" s="106">
        <v>765</v>
      </c>
      <c r="S36" s="106">
        <v>0</v>
      </c>
      <c r="T36" s="106">
        <v>0</v>
      </c>
      <c r="U36" s="106">
        <v>765</v>
      </c>
      <c r="V36" s="106">
        <v>201</v>
      </c>
      <c r="W36" s="106">
        <v>966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1086</v>
      </c>
      <c r="D37" s="103">
        <v>-0.40688148552703401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1086</v>
      </c>
      <c r="J37" s="103">
        <v>-0.40688148552703401</v>
      </c>
      <c r="K37" s="102">
        <v>433</v>
      </c>
      <c r="L37" s="103">
        <v>0.21629213483146098</v>
      </c>
      <c r="M37" s="102">
        <v>1519</v>
      </c>
      <c r="N37" s="103">
        <v>-0.30544124371284898</v>
      </c>
      <c r="O37" s="104">
        <v>5</v>
      </c>
      <c r="P37" s="107"/>
      <c r="Q37" s="101" t="s">
        <v>73</v>
      </c>
      <c r="R37" s="106">
        <v>1831</v>
      </c>
      <c r="S37" s="106">
        <v>0</v>
      </c>
      <c r="T37" s="106">
        <v>0</v>
      </c>
      <c r="U37" s="106">
        <v>1831</v>
      </c>
      <c r="V37" s="106">
        <v>356</v>
      </c>
      <c r="W37" s="106">
        <v>2187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1644</v>
      </c>
      <c r="D38" s="103">
        <v>-4.0280210157618207E-2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1644</v>
      </c>
      <c r="J38" s="103">
        <v>-4.0280210157618207E-2</v>
      </c>
      <c r="K38" s="102">
        <v>110</v>
      </c>
      <c r="L38" s="103">
        <v>0.170212765957447</v>
      </c>
      <c r="M38" s="102">
        <v>1754</v>
      </c>
      <c r="N38" s="103">
        <v>-2.93303818483675E-2</v>
      </c>
      <c r="O38" s="104">
        <v>5</v>
      </c>
      <c r="P38" s="107"/>
      <c r="Q38" s="101" t="s">
        <v>73</v>
      </c>
      <c r="R38" s="106">
        <v>1713</v>
      </c>
      <c r="S38" s="106">
        <v>0</v>
      </c>
      <c r="T38" s="106">
        <v>0</v>
      </c>
      <c r="U38" s="106">
        <v>1713</v>
      </c>
      <c r="V38" s="106">
        <v>94</v>
      </c>
      <c r="W38" s="106">
        <v>1807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8950</v>
      </c>
      <c r="D39" s="103">
        <v>-7.78899649701216E-2</v>
      </c>
      <c r="E39" s="102">
        <v>5541</v>
      </c>
      <c r="F39" s="103">
        <v>-3.5341225626740899E-2</v>
      </c>
      <c r="G39" s="102">
        <v>4358</v>
      </c>
      <c r="H39" s="103">
        <v>-6.0168212206167797E-2</v>
      </c>
      <c r="I39" s="102">
        <v>18849</v>
      </c>
      <c r="J39" s="103">
        <v>-6.1631901229651002E-2</v>
      </c>
      <c r="K39" s="102">
        <v>3500</v>
      </c>
      <c r="L39" s="103">
        <v>0.16783450116783499</v>
      </c>
      <c r="M39" s="102">
        <v>22349</v>
      </c>
      <c r="N39" s="103">
        <v>-3.1840235661063906E-2</v>
      </c>
      <c r="O39" s="104">
        <v>2</v>
      </c>
      <c r="P39" s="107"/>
      <c r="Q39" s="101" t="s">
        <v>73</v>
      </c>
      <c r="R39" s="106">
        <v>9706</v>
      </c>
      <c r="S39" s="106">
        <v>5744</v>
      </c>
      <c r="T39" s="106">
        <v>4637</v>
      </c>
      <c r="U39" s="106">
        <v>20087</v>
      </c>
      <c r="V39" s="106">
        <v>2997</v>
      </c>
      <c r="W39" s="106">
        <v>23084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1943</v>
      </c>
      <c r="D40" s="103">
        <v>9.1573033707865195E-2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1943</v>
      </c>
      <c r="J40" s="103">
        <v>9.1573033707865195E-2</v>
      </c>
      <c r="K40" s="102">
        <v>390</v>
      </c>
      <c r="L40" s="103">
        <v>0.12068965517241402</v>
      </c>
      <c r="M40" s="102">
        <v>2333</v>
      </c>
      <c r="N40" s="103">
        <v>9.6334586466165398E-2</v>
      </c>
      <c r="O40" s="104">
        <v>5</v>
      </c>
      <c r="P40" s="107"/>
      <c r="Q40" s="101" t="s">
        <v>73</v>
      </c>
      <c r="R40" s="106">
        <v>1780</v>
      </c>
      <c r="S40" s="106">
        <v>0</v>
      </c>
      <c r="T40" s="106">
        <v>0</v>
      </c>
      <c r="U40" s="106">
        <v>1780</v>
      </c>
      <c r="V40" s="106">
        <v>348</v>
      </c>
      <c r="W40" s="106">
        <v>2128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914</v>
      </c>
      <c r="D41" s="103">
        <v>0.145363408521303</v>
      </c>
      <c r="E41" s="102">
        <v>58</v>
      </c>
      <c r="F41" s="103">
        <v>0.75757575757575801</v>
      </c>
      <c r="G41" s="102">
        <v>0</v>
      </c>
      <c r="H41" s="103" t="s">
        <v>72</v>
      </c>
      <c r="I41" s="102">
        <v>972</v>
      </c>
      <c r="J41" s="103">
        <v>0.16967509025270799</v>
      </c>
      <c r="K41" s="102">
        <v>718</v>
      </c>
      <c r="L41" s="103">
        <v>-7.3548387096774193E-2</v>
      </c>
      <c r="M41" s="102">
        <v>1690</v>
      </c>
      <c r="N41" s="103">
        <v>5.2303860523038599E-2</v>
      </c>
      <c r="O41" s="104">
        <v>4</v>
      </c>
      <c r="P41" s="107"/>
      <c r="Q41" s="101" t="s">
        <v>73</v>
      </c>
      <c r="R41" s="106">
        <v>798</v>
      </c>
      <c r="S41" s="106">
        <v>33</v>
      </c>
      <c r="T41" s="106">
        <v>0</v>
      </c>
      <c r="U41" s="106">
        <v>831</v>
      </c>
      <c r="V41" s="106">
        <v>775</v>
      </c>
      <c r="W41" s="106">
        <v>1606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1771</v>
      </c>
      <c r="D42" s="103">
        <v>0.27135678391959805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1771</v>
      </c>
      <c r="J42" s="103">
        <v>0.27135678391959805</v>
      </c>
      <c r="K42" s="102">
        <v>206</v>
      </c>
      <c r="L42" s="103">
        <v>0.43055555555555602</v>
      </c>
      <c r="M42" s="102">
        <v>1977</v>
      </c>
      <c r="N42" s="103">
        <v>0.286271958360442</v>
      </c>
      <c r="O42" s="104">
        <v>5</v>
      </c>
      <c r="P42" s="107"/>
      <c r="Q42" s="101" t="s">
        <v>73</v>
      </c>
      <c r="R42" s="106">
        <v>1393</v>
      </c>
      <c r="S42" s="106">
        <v>0</v>
      </c>
      <c r="T42" s="106">
        <v>0</v>
      </c>
      <c r="U42" s="106">
        <v>1393</v>
      </c>
      <c r="V42" s="106">
        <v>144</v>
      </c>
      <c r="W42" s="106">
        <v>1537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514</v>
      </c>
      <c r="D43" s="103">
        <v>-0.19435736677116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514</v>
      </c>
      <c r="J43" s="103">
        <v>-0.19435736677116</v>
      </c>
      <c r="K43" s="102">
        <v>128</v>
      </c>
      <c r="L43" s="103">
        <v>0.28000000000000003</v>
      </c>
      <c r="M43" s="102">
        <v>642</v>
      </c>
      <c r="N43" s="103">
        <v>-0.13008130081300801</v>
      </c>
      <c r="O43" s="104">
        <v>5</v>
      </c>
      <c r="P43" s="107"/>
      <c r="Q43" s="101" t="s">
        <v>73</v>
      </c>
      <c r="R43" s="106">
        <v>638</v>
      </c>
      <c r="S43" s="106">
        <v>0</v>
      </c>
      <c r="T43" s="106">
        <v>0</v>
      </c>
      <c r="U43" s="106">
        <v>638</v>
      </c>
      <c r="V43" s="106">
        <v>100</v>
      </c>
      <c r="W43" s="106">
        <v>738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11506</v>
      </c>
      <c r="D44" s="103">
        <v>6.6160118606375107E-2</v>
      </c>
      <c r="E44" s="102">
        <v>660</v>
      </c>
      <c r="F44" s="103">
        <v>0.34693877551020402</v>
      </c>
      <c r="G44" s="102">
        <v>0</v>
      </c>
      <c r="H44" s="103">
        <v>-1</v>
      </c>
      <c r="I44" s="102">
        <v>12166</v>
      </c>
      <c r="J44" s="103">
        <v>7.8163771712158811E-2</v>
      </c>
      <c r="K44" s="102">
        <v>2829</v>
      </c>
      <c r="L44" s="103">
        <v>7.8375489846811506E-3</v>
      </c>
      <c r="M44" s="102">
        <v>14995</v>
      </c>
      <c r="N44" s="103">
        <v>6.4154424810162508E-2</v>
      </c>
      <c r="O44" s="104">
        <v>3</v>
      </c>
      <c r="P44" s="107"/>
      <c r="Q44" s="101" t="s">
        <v>73</v>
      </c>
      <c r="R44" s="106">
        <v>10792</v>
      </c>
      <c r="S44" s="106">
        <v>490</v>
      </c>
      <c r="T44" s="106">
        <v>2</v>
      </c>
      <c r="U44" s="106">
        <v>11284</v>
      </c>
      <c r="V44" s="106">
        <v>2807</v>
      </c>
      <c r="W44" s="106">
        <v>14091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13967</v>
      </c>
      <c r="D45" s="103">
        <v>-5.7175644660456298E-2</v>
      </c>
      <c r="E45" s="102">
        <v>2267</v>
      </c>
      <c r="F45" s="103">
        <v>-2.4526678141136002E-2</v>
      </c>
      <c r="G45" s="102">
        <v>2</v>
      </c>
      <c r="H45" s="103">
        <v>0</v>
      </c>
      <c r="I45" s="102">
        <v>16236</v>
      </c>
      <c r="J45" s="103">
        <v>-5.2742123687281206E-2</v>
      </c>
      <c r="K45" s="102">
        <v>2085</v>
      </c>
      <c r="L45" s="103">
        <v>0.13747954173486102</v>
      </c>
      <c r="M45" s="102">
        <v>18321</v>
      </c>
      <c r="N45" s="103">
        <v>-3.4364623412217396E-2</v>
      </c>
      <c r="O45" s="104">
        <v>2</v>
      </c>
      <c r="P45" s="107"/>
      <c r="Q45" s="101" t="s">
        <v>73</v>
      </c>
      <c r="R45" s="106">
        <v>14814</v>
      </c>
      <c r="S45" s="106">
        <v>2324</v>
      </c>
      <c r="T45" s="106">
        <v>2</v>
      </c>
      <c r="U45" s="106">
        <v>17140</v>
      </c>
      <c r="V45" s="106">
        <v>1833</v>
      </c>
      <c r="W45" s="106">
        <v>18973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2037</v>
      </c>
      <c r="D46" s="103">
        <v>-2.2083533365338501E-2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2037</v>
      </c>
      <c r="J46" s="103">
        <v>-2.2083533365338501E-2</v>
      </c>
      <c r="K46" s="102">
        <v>124</v>
      </c>
      <c r="L46" s="103">
        <v>0.16981132075471703</v>
      </c>
      <c r="M46" s="102">
        <v>2161</v>
      </c>
      <c r="N46" s="103">
        <v>-1.2791228871630901E-2</v>
      </c>
      <c r="O46" s="104">
        <v>5</v>
      </c>
      <c r="P46" s="107"/>
      <c r="Q46" s="101" t="s">
        <v>73</v>
      </c>
      <c r="R46" s="106">
        <v>2083</v>
      </c>
      <c r="S46" s="106">
        <v>0</v>
      </c>
      <c r="T46" s="106">
        <v>0</v>
      </c>
      <c r="U46" s="106">
        <v>2083</v>
      </c>
      <c r="V46" s="106">
        <v>106</v>
      </c>
      <c r="W46" s="106">
        <v>2189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681</v>
      </c>
      <c r="D47" s="103">
        <v>0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681</v>
      </c>
      <c r="J47" s="103">
        <v>0</v>
      </c>
      <c r="K47" s="102">
        <v>60</v>
      </c>
      <c r="L47" s="103">
        <v>0.875</v>
      </c>
      <c r="M47" s="102">
        <v>741</v>
      </c>
      <c r="N47" s="103">
        <v>3.9270687237026605E-2</v>
      </c>
      <c r="O47" s="104">
        <v>5</v>
      </c>
      <c r="P47" s="107"/>
      <c r="Q47" s="101" t="s">
        <v>73</v>
      </c>
      <c r="R47" s="106">
        <v>681</v>
      </c>
      <c r="S47" s="106">
        <v>0</v>
      </c>
      <c r="T47" s="106">
        <v>0</v>
      </c>
      <c r="U47" s="106">
        <v>681</v>
      </c>
      <c r="V47" s="106">
        <v>32</v>
      </c>
      <c r="W47" s="106">
        <v>713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388</v>
      </c>
      <c r="D48" s="103">
        <v>3.1914893617021302E-2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388</v>
      </c>
      <c r="J48" s="103">
        <v>3.1914893617021302E-2</v>
      </c>
      <c r="K48" s="102">
        <v>0</v>
      </c>
      <c r="L48" s="103">
        <v>-1</v>
      </c>
      <c r="M48" s="102">
        <v>388</v>
      </c>
      <c r="N48" s="103">
        <v>2.6455026455026499E-2</v>
      </c>
      <c r="O48" s="104">
        <v>5</v>
      </c>
      <c r="P48" s="107"/>
      <c r="Q48" s="101" t="s">
        <v>73</v>
      </c>
      <c r="R48" s="106">
        <v>376</v>
      </c>
      <c r="S48" s="106">
        <v>0</v>
      </c>
      <c r="T48" s="106">
        <v>0</v>
      </c>
      <c r="U48" s="106">
        <v>376</v>
      </c>
      <c r="V48" s="106">
        <v>2</v>
      </c>
      <c r="W48" s="106">
        <v>378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1540</v>
      </c>
      <c r="D49" s="103">
        <v>0.128205128205128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1540</v>
      </c>
      <c r="J49" s="103">
        <v>0.128205128205128</v>
      </c>
      <c r="K49" s="102">
        <v>584</v>
      </c>
      <c r="L49" s="103">
        <v>0.380614657210402</v>
      </c>
      <c r="M49" s="102">
        <v>2124</v>
      </c>
      <c r="N49" s="103">
        <v>0.187919463087248</v>
      </c>
      <c r="O49" s="104">
        <v>5</v>
      </c>
      <c r="P49" s="107"/>
      <c r="Q49" s="101" t="s">
        <v>73</v>
      </c>
      <c r="R49" s="106">
        <v>1365</v>
      </c>
      <c r="S49" s="106">
        <v>0</v>
      </c>
      <c r="T49" s="106">
        <v>0</v>
      </c>
      <c r="U49" s="106">
        <v>1365</v>
      </c>
      <c r="V49" s="106">
        <v>423</v>
      </c>
      <c r="W49" s="106">
        <v>1788</v>
      </c>
      <c r="X49" s="101" t="s">
        <v>207</v>
      </c>
    </row>
    <row r="50" spans="1:24" ht="14.25" x14ac:dyDescent="0.2">
      <c r="A50" s="101" t="s">
        <v>208</v>
      </c>
      <c r="B50" s="101" t="s">
        <v>209</v>
      </c>
      <c r="C50" s="102">
        <v>3561</v>
      </c>
      <c r="D50" s="103">
        <v>6.0768543342269901E-2</v>
      </c>
      <c r="E50" s="102">
        <v>648</v>
      </c>
      <c r="F50" s="103">
        <v>6.0556464811783998E-2</v>
      </c>
      <c r="G50" s="102">
        <v>2</v>
      </c>
      <c r="H50" s="103" t="s">
        <v>72</v>
      </c>
      <c r="I50" s="102">
        <v>4211</v>
      </c>
      <c r="J50" s="103">
        <v>6.1239919354838704E-2</v>
      </c>
      <c r="K50" s="102">
        <v>1166</v>
      </c>
      <c r="L50" s="103">
        <v>6.8744271310724095E-2</v>
      </c>
      <c r="M50" s="102">
        <v>5377</v>
      </c>
      <c r="N50" s="103">
        <v>6.2858272385847014E-2</v>
      </c>
      <c r="O50" s="104">
        <v>3</v>
      </c>
      <c r="P50" s="108"/>
      <c r="Q50" s="101" t="s">
        <v>73</v>
      </c>
      <c r="R50" s="106">
        <v>3357</v>
      </c>
      <c r="S50" s="106">
        <v>611</v>
      </c>
      <c r="T50" s="106">
        <v>0</v>
      </c>
      <c r="U50" s="106">
        <v>3968</v>
      </c>
      <c r="V50" s="106">
        <v>1091</v>
      </c>
      <c r="W50" s="106">
        <v>5059</v>
      </c>
      <c r="X50" s="101" t="s">
        <v>210</v>
      </c>
    </row>
    <row r="51" spans="1:24" ht="14.25" x14ac:dyDescent="0.2">
      <c r="A51" s="109" t="s">
        <v>211</v>
      </c>
      <c r="B51" s="110"/>
      <c r="C51" s="111">
        <v>151571</v>
      </c>
      <c r="D51" s="112">
        <v>-2.35463131176478E-2</v>
      </c>
      <c r="E51" s="111">
        <v>56491</v>
      </c>
      <c r="F51" s="112">
        <v>3.4633699633699604E-2</v>
      </c>
      <c r="G51" s="111">
        <v>11278</v>
      </c>
      <c r="H51" s="112">
        <v>3.2405712193335795E-2</v>
      </c>
      <c r="I51" s="111">
        <v>219340</v>
      </c>
      <c r="J51" s="112">
        <v>-6.3873159682899198E-3</v>
      </c>
      <c r="K51" s="111">
        <v>32231</v>
      </c>
      <c r="L51" s="112">
        <v>9.27244372118253E-2</v>
      </c>
      <c r="M51" s="111">
        <v>251571</v>
      </c>
      <c r="N51" s="112">
        <v>5.2947899267121205E-3</v>
      </c>
      <c r="O51" s="113"/>
      <c r="P51" s="114" t="s">
        <v>212</v>
      </c>
      <c r="Q51" s="114"/>
      <c r="R51" s="115">
        <v>155226</v>
      </c>
      <c r="S51" s="115">
        <v>54600</v>
      </c>
      <c r="T51" s="115">
        <v>10924</v>
      </c>
      <c r="U51" s="115">
        <v>220750</v>
      </c>
      <c r="V51" s="115">
        <v>29496</v>
      </c>
      <c r="W51" s="115">
        <v>250246</v>
      </c>
      <c r="X51" s="114"/>
    </row>
    <row r="52" spans="1:24" ht="14.25" x14ac:dyDescent="0.2">
      <c r="A52" s="101" t="s">
        <v>213</v>
      </c>
      <c r="B52" s="101" t="s">
        <v>214</v>
      </c>
      <c r="C52" s="102">
        <v>0</v>
      </c>
      <c r="D52" s="103" t="s">
        <v>72</v>
      </c>
      <c r="E52" s="102">
        <v>0</v>
      </c>
      <c r="F52" s="103" t="s">
        <v>72</v>
      </c>
      <c r="G52" s="102">
        <v>0</v>
      </c>
      <c r="H52" s="103" t="s">
        <v>72</v>
      </c>
      <c r="I52" s="102">
        <v>0</v>
      </c>
      <c r="J52" s="103" t="s">
        <v>72</v>
      </c>
      <c r="K52" s="102">
        <v>40</v>
      </c>
      <c r="L52" s="103">
        <v>-0.28571428571428598</v>
      </c>
      <c r="M52" s="102">
        <v>40</v>
      </c>
      <c r="N52" s="103">
        <v>-0.28571428571428598</v>
      </c>
      <c r="O52" s="104">
        <v>6</v>
      </c>
      <c r="P52" s="105" t="s">
        <v>155</v>
      </c>
      <c r="Q52" s="101" t="s">
        <v>155</v>
      </c>
      <c r="R52" s="106">
        <v>0</v>
      </c>
      <c r="S52" s="106">
        <v>0</v>
      </c>
      <c r="T52" s="106">
        <v>0</v>
      </c>
      <c r="U52" s="106">
        <v>0</v>
      </c>
      <c r="V52" s="106">
        <v>56</v>
      </c>
      <c r="W52" s="106">
        <v>56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188</v>
      </c>
      <c r="D53" s="103">
        <v>1.0752688172043001E-2</v>
      </c>
      <c r="E53" s="102">
        <v>4</v>
      </c>
      <c r="F53" s="103" t="s">
        <v>72</v>
      </c>
      <c r="G53" s="102">
        <v>0</v>
      </c>
      <c r="H53" s="103" t="s">
        <v>72</v>
      </c>
      <c r="I53" s="102">
        <v>192</v>
      </c>
      <c r="J53" s="103">
        <v>3.2258064516128997E-2</v>
      </c>
      <c r="K53" s="102">
        <v>957</v>
      </c>
      <c r="L53" s="103">
        <v>-0.14781834372217301</v>
      </c>
      <c r="M53" s="102">
        <v>1149</v>
      </c>
      <c r="N53" s="103">
        <v>-0.122230710466005</v>
      </c>
      <c r="O53" s="104">
        <v>6</v>
      </c>
      <c r="P53" s="107"/>
      <c r="Q53" s="101" t="s">
        <v>155</v>
      </c>
      <c r="R53" s="106">
        <v>186</v>
      </c>
      <c r="S53" s="106">
        <v>0</v>
      </c>
      <c r="T53" s="106">
        <v>0</v>
      </c>
      <c r="U53" s="106">
        <v>186</v>
      </c>
      <c r="V53" s="106">
        <v>1123</v>
      </c>
      <c r="W53" s="106">
        <v>1309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2507</v>
      </c>
      <c r="D54" s="103">
        <v>-0.10973011363636401</v>
      </c>
      <c r="E54" s="102">
        <v>3992</v>
      </c>
      <c r="F54" s="103">
        <v>0.148116192119643</v>
      </c>
      <c r="G54" s="102">
        <v>0</v>
      </c>
      <c r="H54" s="103" t="s">
        <v>72</v>
      </c>
      <c r="I54" s="102">
        <v>6499</v>
      </c>
      <c r="J54" s="103">
        <v>3.2734784681392001E-2</v>
      </c>
      <c r="K54" s="102">
        <v>5481</v>
      </c>
      <c r="L54" s="103">
        <v>-2.2123104371097199E-2</v>
      </c>
      <c r="M54" s="102">
        <v>11980</v>
      </c>
      <c r="N54" s="103">
        <v>6.8919146074970595E-3</v>
      </c>
      <c r="O54" s="104">
        <v>6</v>
      </c>
      <c r="P54" s="107"/>
      <c r="Q54" s="101" t="s">
        <v>155</v>
      </c>
      <c r="R54" s="106">
        <v>2816</v>
      </c>
      <c r="S54" s="106">
        <v>3477</v>
      </c>
      <c r="T54" s="106">
        <v>0</v>
      </c>
      <c r="U54" s="106">
        <v>6293</v>
      </c>
      <c r="V54" s="106">
        <v>5605</v>
      </c>
      <c r="W54" s="106">
        <v>11898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2</v>
      </c>
      <c r="D55" s="103">
        <v>1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2</v>
      </c>
      <c r="J55" s="103">
        <v>1</v>
      </c>
      <c r="K55" s="102">
        <v>80</v>
      </c>
      <c r="L55" s="103">
        <v>-0.2</v>
      </c>
      <c r="M55" s="102">
        <v>82</v>
      </c>
      <c r="N55" s="103">
        <v>-0.18811881188118798</v>
      </c>
      <c r="O55" s="104">
        <v>6</v>
      </c>
      <c r="P55" s="107"/>
      <c r="Q55" s="101" t="s">
        <v>155</v>
      </c>
      <c r="R55" s="106">
        <v>1</v>
      </c>
      <c r="S55" s="106">
        <v>0</v>
      </c>
      <c r="T55" s="106">
        <v>0</v>
      </c>
      <c r="U55" s="106">
        <v>1</v>
      </c>
      <c r="V55" s="106">
        <v>100</v>
      </c>
      <c r="W55" s="106">
        <v>101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437</v>
      </c>
      <c r="D56" s="103">
        <v>5.3012048192771104E-2</v>
      </c>
      <c r="E56" s="102">
        <v>3</v>
      </c>
      <c r="F56" s="103">
        <v>-0.5</v>
      </c>
      <c r="G56" s="102">
        <v>0</v>
      </c>
      <c r="H56" s="103" t="s">
        <v>72</v>
      </c>
      <c r="I56" s="102">
        <v>440</v>
      </c>
      <c r="J56" s="103">
        <v>4.5130641330166296E-2</v>
      </c>
      <c r="K56" s="102">
        <v>663</v>
      </c>
      <c r="L56" s="103">
        <v>6.08E-2</v>
      </c>
      <c r="M56" s="102">
        <v>1103</v>
      </c>
      <c r="N56" s="103">
        <v>5.4493307839388098E-2</v>
      </c>
      <c r="O56" s="104">
        <v>6</v>
      </c>
      <c r="P56" s="107"/>
      <c r="Q56" s="101" t="s">
        <v>155</v>
      </c>
      <c r="R56" s="106">
        <v>415</v>
      </c>
      <c r="S56" s="106">
        <v>6</v>
      </c>
      <c r="T56" s="106">
        <v>0</v>
      </c>
      <c r="U56" s="106">
        <v>421</v>
      </c>
      <c r="V56" s="106">
        <v>625</v>
      </c>
      <c r="W56" s="106">
        <v>1046</v>
      </c>
      <c r="X56" s="101" t="s">
        <v>227</v>
      </c>
    </row>
    <row r="57" spans="1:24" ht="14.25" x14ac:dyDescent="0.2">
      <c r="A57" s="101" t="s">
        <v>228</v>
      </c>
      <c r="B57" s="101" t="s">
        <v>229</v>
      </c>
      <c r="C57" s="102">
        <v>372</v>
      </c>
      <c r="D57" s="103" t="s">
        <v>72</v>
      </c>
      <c r="E57" s="102">
        <v>15</v>
      </c>
      <c r="F57" s="103" t="s">
        <v>72</v>
      </c>
      <c r="G57" s="102">
        <v>0</v>
      </c>
      <c r="H57" s="103" t="s">
        <v>72</v>
      </c>
      <c r="I57" s="102">
        <v>387</v>
      </c>
      <c r="J57" s="103" t="s">
        <v>72</v>
      </c>
      <c r="K57" s="102">
        <v>260</v>
      </c>
      <c r="L57" s="103">
        <v>1.2222222222222199</v>
      </c>
      <c r="M57" s="102">
        <v>647</v>
      </c>
      <c r="N57" s="103">
        <v>4.5299145299145298</v>
      </c>
      <c r="O57" s="104">
        <v>6</v>
      </c>
      <c r="P57" s="108"/>
      <c r="Q57" s="101" t="s">
        <v>155</v>
      </c>
      <c r="R57" s="106">
        <v>0</v>
      </c>
      <c r="S57" s="106">
        <v>0</v>
      </c>
      <c r="T57" s="106">
        <v>0</v>
      </c>
      <c r="U57" s="106">
        <v>0</v>
      </c>
      <c r="V57" s="106">
        <v>117</v>
      </c>
      <c r="W57" s="106">
        <v>117</v>
      </c>
      <c r="X57" s="101" t="s">
        <v>230</v>
      </c>
    </row>
    <row r="58" spans="1:24" ht="14.25" x14ac:dyDescent="0.2">
      <c r="A58" s="109" t="s">
        <v>231</v>
      </c>
      <c r="B58" s="110"/>
      <c r="C58" s="111">
        <v>3506</v>
      </c>
      <c r="D58" s="112">
        <v>2.57460503218256E-2</v>
      </c>
      <c r="E58" s="111">
        <v>4014</v>
      </c>
      <c r="F58" s="112">
        <v>0.152454780361757</v>
      </c>
      <c r="G58" s="111">
        <v>0</v>
      </c>
      <c r="H58" s="112"/>
      <c r="I58" s="111">
        <v>7520</v>
      </c>
      <c r="J58" s="112">
        <v>8.9697145341254905E-2</v>
      </c>
      <c r="K58" s="111">
        <v>7481</v>
      </c>
      <c r="L58" s="112">
        <v>-1.90138998164175E-2</v>
      </c>
      <c r="M58" s="111">
        <v>15001</v>
      </c>
      <c r="N58" s="112">
        <v>3.2628897914228697E-2</v>
      </c>
      <c r="O58" s="113"/>
      <c r="P58" s="114" t="s">
        <v>212</v>
      </c>
      <c r="Q58" s="114"/>
      <c r="R58" s="115">
        <v>3418</v>
      </c>
      <c r="S58" s="115">
        <v>3483</v>
      </c>
      <c r="T58" s="115">
        <v>0</v>
      </c>
      <c r="U58" s="115">
        <v>6901</v>
      </c>
      <c r="V58" s="115">
        <v>7626</v>
      </c>
      <c r="W58" s="115">
        <v>14527</v>
      </c>
      <c r="X58" s="114"/>
    </row>
    <row r="59" spans="1:24" ht="14.25" x14ac:dyDescent="0.2">
      <c r="A59" s="109" t="s">
        <v>232</v>
      </c>
      <c r="B59" s="110"/>
      <c r="C59" s="111">
        <v>155077</v>
      </c>
      <c r="D59" s="112">
        <v>-2.2484304480472003E-2</v>
      </c>
      <c r="E59" s="111">
        <v>60505</v>
      </c>
      <c r="F59" s="112">
        <v>4.1698948057090707E-2</v>
      </c>
      <c r="G59" s="111">
        <v>11278</v>
      </c>
      <c r="H59" s="112">
        <v>3.2405712193335795E-2</v>
      </c>
      <c r="I59" s="111">
        <v>226860</v>
      </c>
      <c r="J59" s="112">
        <v>-3.4746168477186603E-3</v>
      </c>
      <c r="K59" s="111">
        <v>39712</v>
      </c>
      <c r="L59" s="112">
        <v>6.9769947739884708E-2</v>
      </c>
      <c r="M59" s="111">
        <v>266572</v>
      </c>
      <c r="N59" s="112">
        <v>6.7944994391422094E-3</v>
      </c>
      <c r="O59" s="113"/>
      <c r="P59" s="114"/>
      <c r="Q59" s="114"/>
      <c r="R59" s="115">
        <v>158644</v>
      </c>
      <c r="S59" s="115">
        <v>58083</v>
      </c>
      <c r="T59" s="115">
        <v>10924</v>
      </c>
      <c r="U59" s="115">
        <v>227651</v>
      </c>
      <c r="V59" s="115">
        <v>37122</v>
      </c>
      <c r="W59" s="115">
        <v>264773</v>
      </c>
      <c r="X59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09.05.2018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2714036</v>
      </c>
      <c r="C7" s="72">
        <f>Hovedtall!$C$7</f>
        <v>2417905</v>
      </c>
      <c r="D7" s="46">
        <f>(B7-C7)/C7</f>
        <v>0.12247420804374035</v>
      </c>
      <c r="E7" s="45"/>
      <c r="F7" s="71">
        <f>Hovedtall!$F$7</f>
        <v>9899902</v>
      </c>
      <c r="G7" s="72">
        <f>Hovedtall!$G$7</f>
        <v>9682900</v>
      </c>
      <c r="H7" s="46">
        <f>(F7-G7)/G7</f>
        <v>2.2410847989755137E-2</v>
      </c>
      <c r="I7" s="40"/>
      <c r="J7" s="41"/>
    </row>
    <row r="8" spans="1:17" ht="15" customHeight="1" x14ac:dyDescent="0.25">
      <c r="A8" s="89" t="s">
        <v>33</v>
      </c>
      <c r="B8" s="16">
        <f>SUM(B9:B10)</f>
        <v>1728213</v>
      </c>
      <c r="C8" s="17">
        <f>SUM(C9:C10)</f>
        <v>1718461</v>
      </c>
      <c r="D8" s="34">
        <f>(B8-C8)/C8</f>
        <v>5.6748451085011529E-3</v>
      </c>
      <c r="E8" s="45"/>
      <c r="F8" s="16">
        <f>SUM(F9:F10)</f>
        <v>6238654</v>
      </c>
      <c r="G8" s="17">
        <f>SUM(G9:G10)</f>
        <v>6029641</v>
      </c>
      <c r="H8" s="34">
        <f>(F8-G8)/G8</f>
        <v>3.4664252813724733E-2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1666473</v>
      </c>
      <c r="C9" s="74">
        <f>Hovedtall!$C$9</f>
        <v>1628404</v>
      </c>
      <c r="D9" s="18">
        <f>(B9-C9)/C9</f>
        <v>2.3378105187656133E-2</v>
      </c>
      <c r="E9" s="45"/>
      <c r="F9" s="73">
        <f>Hovedtall!$F$9</f>
        <v>5896969</v>
      </c>
      <c r="G9" s="74">
        <f>Hovedtall!$G$9</f>
        <v>5633764</v>
      </c>
      <c r="H9" s="18">
        <f>(F9-G9)/G9</f>
        <v>4.6719209395352734E-2</v>
      </c>
      <c r="J9" s="41"/>
    </row>
    <row r="10" spans="1:17" ht="15" customHeight="1" x14ac:dyDescent="0.25">
      <c r="A10" s="90" t="s">
        <v>35</v>
      </c>
      <c r="B10" s="73">
        <f>Hovedtall!$B$10</f>
        <v>61740</v>
      </c>
      <c r="C10" s="74">
        <f>Hovedtall!$C$10</f>
        <v>90057</v>
      </c>
      <c r="D10" s="18">
        <f>(B10-C10)/C10</f>
        <v>-0.31443419167860354</v>
      </c>
      <c r="E10" s="45"/>
      <c r="F10" s="73">
        <f>Hovedtall!$F$10</f>
        <v>341685</v>
      </c>
      <c r="G10" s="74">
        <f>Hovedtall!$G$10</f>
        <v>395877</v>
      </c>
      <c r="H10" s="18">
        <f>(F10-G10)/G10</f>
        <v>-0.13689100402397714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39789</v>
      </c>
      <c r="C12" s="76">
        <f>Hovedtall!$C$12</f>
        <v>36550</v>
      </c>
      <c r="D12" s="44">
        <f>(B12-C12)/C12</f>
        <v>8.8618331053351568E-2</v>
      </c>
      <c r="E12" s="45"/>
      <c r="F12" s="75">
        <f>Hovedtall!$F$12</f>
        <v>152152</v>
      </c>
      <c r="G12" s="76">
        <f>Hovedtall!$G$12</f>
        <v>149032</v>
      </c>
      <c r="H12" s="44">
        <f>(F12-G12)/G12</f>
        <v>2.09351011863224E-2</v>
      </c>
      <c r="J12" s="41"/>
    </row>
    <row r="13" spans="1:17" ht="15" customHeight="1" x14ac:dyDescent="0.25">
      <c r="A13" s="89" t="s">
        <v>19</v>
      </c>
      <c r="B13" s="16">
        <f>B7+B8+B12</f>
        <v>4482038</v>
      </c>
      <c r="C13" s="17">
        <f>C7+C8+C12</f>
        <v>4172916</v>
      </c>
      <c r="D13" s="34">
        <f>(B13-C13)/C13</f>
        <v>7.4078174590622006E-2</v>
      </c>
      <c r="E13" s="45"/>
      <c r="F13" s="16">
        <f>F7+F8+F12</f>
        <v>16290708</v>
      </c>
      <c r="G13" s="17">
        <f>G7+G8+G12</f>
        <v>15861573</v>
      </c>
      <c r="H13" s="34">
        <f>(F13-G13)/G13</f>
        <v>2.7055008983030877E-2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40516</v>
      </c>
      <c r="C17" s="15">
        <f>SUM(C18:C20)</f>
        <v>36199</v>
      </c>
      <c r="D17" s="46">
        <f>(B17-C17)/C17</f>
        <v>0.11925743805077488</v>
      </c>
      <c r="E17" s="19"/>
      <c r="F17" s="14">
        <f>SUM(F18:F20)</f>
        <v>151571</v>
      </c>
      <c r="G17" s="15">
        <f>SUM(G18:G20)</f>
        <v>155226</v>
      </c>
      <c r="H17" s="46">
        <f>(F17-G17)/G17</f>
        <v>-2.3546313117647818E-2</v>
      </c>
      <c r="J17" s="43"/>
    </row>
    <row r="18" spans="1:10" ht="15" customHeight="1" x14ac:dyDescent="0.25">
      <c r="A18" s="90" t="s">
        <v>34</v>
      </c>
      <c r="B18" s="73">
        <f>Hovedtall!$B$18</f>
        <v>39479</v>
      </c>
      <c r="C18" s="74">
        <f>Hovedtall!$C$18</f>
        <v>35059</v>
      </c>
      <c r="D18" s="18">
        <f t="shared" ref="D18:D31" si="0">(B18-C18)/C18</f>
        <v>0.12607319090675717</v>
      </c>
      <c r="E18" s="19"/>
      <c r="F18" s="73">
        <f>Hovedtall!$F$18</f>
        <v>147910</v>
      </c>
      <c r="G18" s="74">
        <f>Hovedtall!$G$18</f>
        <v>150104</v>
      </c>
      <c r="H18" s="18">
        <f t="shared" ref="H18:H31" si="1">(F18-G18)/G18</f>
        <v>-1.4616532537440708E-2</v>
      </c>
      <c r="J18" s="41"/>
    </row>
    <row r="19" spans="1:10" ht="15" customHeight="1" x14ac:dyDescent="0.25">
      <c r="A19" s="90" t="s">
        <v>35</v>
      </c>
      <c r="B19" s="73">
        <f>Hovedtall!$B$19</f>
        <v>433</v>
      </c>
      <c r="C19" s="74">
        <f>Hovedtall!$C$19</f>
        <v>285</v>
      </c>
      <c r="D19" s="18">
        <f t="shared" si="0"/>
        <v>0.51929824561403504</v>
      </c>
      <c r="E19" s="19"/>
      <c r="F19" s="73">
        <f>Hovedtall!$F$19</f>
        <v>1181</v>
      </c>
      <c r="G19" s="74">
        <f>Hovedtall!$G$19</f>
        <v>999</v>
      </c>
      <c r="H19" s="18">
        <f t="shared" si="1"/>
        <v>0.18218218218218218</v>
      </c>
      <c r="J19" s="41"/>
    </row>
    <row r="20" spans="1:10" ht="15" customHeight="1" x14ac:dyDescent="0.25">
      <c r="A20" s="90" t="s">
        <v>36</v>
      </c>
      <c r="B20" s="73">
        <f>Hovedtall!$B$20</f>
        <v>604</v>
      </c>
      <c r="C20" s="74">
        <f>Hovedtall!$C$20</f>
        <v>855</v>
      </c>
      <c r="D20" s="18">
        <f t="shared" si="0"/>
        <v>-0.29356725146198831</v>
      </c>
      <c r="E20" s="19"/>
      <c r="F20" s="73">
        <f>Hovedtall!$F$20</f>
        <v>2480</v>
      </c>
      <c r="G20" s="74">
        <f>Hovedtall!$G$20</f>
        <v>4123</v>
      </c>
      <c r="H20" s="18">
        <f t="shared" si="1"/>
        <v>-0.39849624060150374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15802</v>
      </c>
      <c r="C22" s="17">
        <f>SUM(C23:C25)</f>
        <v>14870</v>
      </c>
      <c r="D22" s="34">
        <f t="shared" si="0"/>
        <v>6.2676529926025557E-2</v>
      </c>
      <c r="E22" s="19"/>
      <c r="F22" s="16">
        <f>SUM(F23:F25)</f>
        <v>56491</v>
      </c>
      <c r="G22" s="17">
        <f>SUM(G23:G25)</f>
        <v>54600</v>
      </c>
      <c r="H22" s="34">
        <f t="shared" si="1"/>
        <v>3.4633699633699631E-2</v>
      </c>
      <c r="J22" s="41"/>
    </row>
    <row r="23" spans="1:10" ht="15" customHeight="1" x14ac:dyDescent="0.25">
      <c r="A23" s="90" t="s">
        <v>34</v>
      </c>
      <c r="B23" s="73">
        <f>Hovedtall!$B$23</f>
        <v>14566</v>
      </c>
      <c r="C23" s="74">
        <f>Hovedtall!$C$23</f>
        <v>13747</v>
      </c>
      <c r="D23" s="18">
        <f t="shared" si="0"/>
        <v>5.9576634902160475E-2</v>
      </c>
      <c r="E23" s="19"/>
      <c r="F23" s="73">
        <f>Hovedtall!$F$23</f>
        <v>51390</v>
      </c>
      <c r="G23" s="74">
        <f>Hovedtall!$G$23</f>
        <v>49827</v>
      </c>
      <c r="H23" s="18">
        <f t="shared" si="1"/>
        <v>3.1368535131555179E-2</v>
      </c>
      <c r="J23" s="41"/>
    </row>
    <row r="24" spans="1:10" ht="15" customHeight="1" x14ac:dyDescent="0.25">
      <c r="A24" s="90" t="s">
        <v>35</v>
      </c>
      <c r="B24" s="73">
        <f>Hovedtall!$B$24</f>
        <v>762</v>
      </c>
      <c r="C24" s="74">
        <f>Hovedtall!$C$24</f>
        <v>726</v>
      </c>
      <c r="D24" s="18">
        <f t="shared" si="0"/>
        <v>4.9586776859504134E-2</v>
      </c>
      <c r="E24" s="19"/>
      <c r="F24" s="73">
        <f>Hovedtall!$F$24</f>
        <v>3123</v>
      </c>
      <c r="G24" s="74">
        <f>Hovedtall!$G$24</f>
        <v>3012</v>
      </c>
      <c r="H24" s="18">
        <f t="shared" si="1"/>
        <v>3.6852589641434265E-2</v>
      </c>
      <c r="J24" s="41"/>
    </row>
    <row r="25" spans="1:10" ht="15" customHeight="1" x14ac:dyDescent="0.25">
      <c r="A25" s="90" t="s">
        <v>36</v>
      </c>
      <c r="B25" s="73">
        <f>Hovedtall!$B$25</f>
        <v>474</v>
      </c>
      <c r="C25" s="74">
        <f>Hovedtall!$C$25</f>
        <v>397</v>
      </c>
      <c r="D25" s="18">
        <f t="shared" si="0"/>
        <v>0.19395465994962216</v>
      </c>
      <c r="E25" s="19"/>
      <c r="F25" s="73">
        <f>Hovedtall!$F$25</f>
        <v>1978</v>
      </c>
      <c r="G25" s="74">
        <f>Hovedtall!$G$25</f>
        <v>1761</v>
      </c>
      <c r="H25" s="18">
        <f t="shared" si="1"/>
        <v>0.12322544009085747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2899</v>
      </c>
      <c r="C27" s="76">
        <f>Hovedtall!$C$27</f>
        <v>2700</v>
      </c>
      <c r="D27" s="34">
        <f t="shared" si="0"/>
        <v>7.3703703703703702E-2</v>
      </c>
      <c r="E27" s="19"/>
      <c r="F27" s="77">
        <f>Hovedtall!$F$27</f>
        <v>11278</v>
      </c>
      <c r="G27" s="78">
        <f>Hovedtall!$G$27</f>
        <v>10924</v>
      </c>
      <c r="H27" s="34">
        <f>(F27-G27)/G27</f>
        <v>3.2405712193335774E-2</v>
      </c>
      <c r="J27" s="41"/>
    </row>
    <row r="28" spans="1:10" ht="15" customHeight="1" x14ac:dyDescent="0.25">
      <c r="A28" s="89" t="s">
        <v>19</v>
      </c>
      <c r="B28" s="16">
        <f>B22+B17+B27</f>
        <v>59217</v>
      </c>
      <c r="C28" s="17">
        <f>C22+C17+C27</f>
        <v>53769</v>
      </c>
      <c r="D28" s="34">
        <f t="shared" si="0"/>
        <v>0.10132232327177369</v>
      </c>
      <c r="E28" s="19"/>
      <c r="F28" s="16">
        <f>F22+F17+F27</f>
        <v>219340</v>
      </c>
      <c r="G28" s="17">
        <f>G22+G17+G27</f>
        <v>220750</v>
      </c>
      <c r="H28" s="34">
        <f>(F28-G28)/G28</f>
        <v>-6.3873159682899206E-3</v>
      </c>
      <c r="J28" s="41"/>
    </row>
    <row r="29" spans="1:10" ht="15" customHeight="1" x14ac:dyDescent="0.25">
      <c r="A29" s="89" t="s">
        <v>24</v>
      </c>
      <c r="B29" s="75">
        <f>Hovedtall!$B$29</f>
        <v>9429</v>
      </c>
      <c r="C29" s="76">
        <f>Hovedtall!$C$29</f>
        <v>8404</v>
      </c>
      <c r="D29" s="18">
        <f>(B29-C29)/C29</f>
        <v>0.12196573060447406</v>
      </c>
      <c r="E29" s="19"/>
      <c r="F29" s="75">
        <f>Hovedtall!$F$29</f>
        <v>32231</v>
      </c>
      <c r="G29" s="76">
        <f>Hovedtall!$G$29</f>
        <v>29496</v>
      </c>
      <c r="H29" s="18">
        <f>(F29-G29)/G29</f>
        <v>9.2724437211825328E-2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68646</v>
      </c>
      <c r="C31" s="17">
        <f>SUM(C28:C29)</f>
        <v>62173</v>
      </c>
      <c r="D31" s="34">
        <f t="shared" si="0"/>
        <v>0.10411271773921156</v>
      </c>
      <c r="E31" s="19"/>
      <c r="F31" s="16">
        <f>SUM(F28:F29)</f>
        <v>251571</v>
      </c>
      <c r="G31" s="17">
        <f>SUM(G28:G29)</f>
        <v>250246</v>
      </c>
      <c r="H31" s="34">
        <f t="shared" si="1"/>
        <v>5.2947899267121153E-3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9" sqref="G9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/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/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/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/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/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/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/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/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A77A9B6-5EA5-45BB-9B6A-7A7FAD60D2E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2018-03-08T09:43:35Z</cp:lastPrinted>
  <dcterms:created xsi:type="dcterms:W3CDTF">2000-12-05T13:34:37Z</dcterms:created>
  <dcterms:modified xsi:type="dcterms:W3CDTF">2018-05-09T09:19:51Z</dcterms:modified>
</cp:coreProperties>
</file>