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.no\CA\Users\CACMN\Desktop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07" r:id="rId2"/>
    <sheet name="Passasjerer - Hittil i år" sheetId="40208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<sst xmlns="http://schemas.openxmlformats.org/spreadsheetml/2006/main" count="1192" uniqueCount="262">
  <si>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</si>
  <si>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</si>
  <si>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</si>
  <si>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</si>
  <si>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</si>
  <si>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</si>
  <si>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</si>
  <si>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</si>
  <si>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</si>
  <si>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</si>
  <si>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</si>
  <si>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</si>
  <si>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</si>
  <si>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</si>
  <si>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</si>
  <si>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</si>
  <si>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</si>
  <si>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</si>
  <si>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</si>
  <si>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</si>
  <si>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</si>
  <si>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</si>
  <si>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</si>
  <si>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</si>
  <si>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</si>
  <si>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</si>
  <si>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</si>
  <si>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</si>
  <si>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</si>
  <si>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</si>
  <si>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</si>
  <si>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</si>
  <si>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</si>
  <si>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</si>
  <si>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</si>
  <si>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</si>
  <si>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</si>
  <si>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</si>
  <si>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</si>
  <si>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</si>
  <si>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</si>
  <si>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</si>
  <si>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</si>
  <si>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Oktober</t>
  </si>
  <si>
    <t>October</t>
  </si>
  <si>
    <t xml:space="preserve">Dato 10.10.2016 </t>
  </si>
  <si>
    <t>Oktober 2016 -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</si>
  <si>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</si>
  <si>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</si>
  <si>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</si>
  <si>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</si>
  <si>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</si>
  <si>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</si>
  <si>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</si>
  <si>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</si>
  <si>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</si>
  <si>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</si>
  <si>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</si>
  <si>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</si>
  <si>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</si>
  <si>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</si>
  <si>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</si>
  <si>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</si>
  <si>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</si>
  <si>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</si>
  <si>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</si>
  <si>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</si>
  <si>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</si>
  <si>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</si>
  <si>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</si>
  <si>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</si>
  <si>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</si>
  <si>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</si>
  <si>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</si>
  <si>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</si>
  <si>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</si>
  <si>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</si>
  <si>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</si>
  <si>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</si>
  <si>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</si>
  <si>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</si>
  <si>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</si>
  <si>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</si>
  <si>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</si>
  <si>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</si>
  <si>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</si>
  <si>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</si>
  <si>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</si>
  <si>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</si>
  <si>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</si>
  <si>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</si>
  <si>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</si>
  <si>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</si>
  <si>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</si>
  <si>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</si>
  <si>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</si>
  <si>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</si>
  <si>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</si>
  <si>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</si>
  <si>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</si>
  <si>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</si>
  <si>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</si>
  <si>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</si>
  <si>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</si>
  <si>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</si>
  <si>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</si>
  <si>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</si>
  <si>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</si>
  <si>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</si>
  <si>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</si>
  <si>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</si>
  <si>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</si>
  <si>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</si>
  <si>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</si>
  <si>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</si>
  <si>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</si>
  <si>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</si>
  <si>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</si>
  <si>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</si>
  <si>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</si>
  <si>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</si>
  <si>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</si>
  <si>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</si>
  <si>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</si>
  <si>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</si>
  <si>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</si>
  <si>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</si>
  <si>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</si>
  <si>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</si>
  <si>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</si>
  <si>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</si>
  <si>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</si>
  <si>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</si>
  <si>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</si>
  <si>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</si>
  <si>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</si>
  <si>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</si>
  <si>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</si>
  <si>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</si>
  <si>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</si>
  <si>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</si>
  <si>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</si>
  <si>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</si>
  <si>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</si>
  <si>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</si>
  <si>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</si>
  <si>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</si>
  <si>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</si>
  <si>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</si>
  <si>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</si>
  <si>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</si>
  <si>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</si>
  <si>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</si>
  <si>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</si>
  <si>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</si>
  <si>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</si>
  <si>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</si>
  <si>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</si>
  <si>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</si>
  <si>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</si>
  <si>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</si>
  <si>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</si>
  <si>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</si>
  <si>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</si>
  <si>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</si>
  <si>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</si>
  <si>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</si>
  <si>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</si>
  <si>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</si>
  <si>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</si>
  <si>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</si>
  <si>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</si>
  <si>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</si>
  <si>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</si>
  <si>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</si>
  <si>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</si>
  <si>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</si>
  <si>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</si>
  <si>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</si>
  <si>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</si>
  <si>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</si>
  <si>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</si>
  <si>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</si>
  <si>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</si>
  <si>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</si>
  <si>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</si>
  <si>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</si>
  <si>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</si>
  <si>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</si>
  <si>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</si>
  <si>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</si>
  <si>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</si>
  <si>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</si>
  <si>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</si>
  <si>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</si>
  <si>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</si>
  <si>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</si>
  <si>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</si>
  <si>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</si>
  <si>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</si>
  <si>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</si>
  <si>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</si>
  <si>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</si>
  <si>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</si>
  <si>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</si>
  <si>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</si>
  <si>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</si>
  <si>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</si>
  <si>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</si>
  <si>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</si>
  <si>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</si>
  <si>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 Avinor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</si>
  <si>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</si>
  <si>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</si>
  <si>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</si>
  <si>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</si>
  <si>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</si>
  <si>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</si>
  <si>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</si>
  <si>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</si>
  <si>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</si>
  <si>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</si>
  <si>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</si>
  <si>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</si>
  <si>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</si>
  <si>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</si>
  <si>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</si>
  <si>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</si>
  <si>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</si>
  <si>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</si>
  <si>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</si>
  <si>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 andre</t>
  </si>
  <si>
    <t>Total Sum</t>
  </si>
  <si>
    <t>Oktober - Flybevegelser (Måned - Hittil i år)</t>
  </si>
  <si>
    <t xml:space="preserve">    Domestic</t>
  </si>
  <si>
    <t>Passasjerer inkl. spedbarn - Oktober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</si>
  <si>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</si>
  <si>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</si>
  <si>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</si>
  <si>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</si>
  <si>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</si>
  <si>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</si>
  <si>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</si>
  <si>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</si>
  <si>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</si>
  <si>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</si>
  <si>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</si>
  <si>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</si>
  <si>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</si>
  <si>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</si>
  <si>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</si>
  <si>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</si>
  <si>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</si>
  <si>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</si>
  <si>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</si>
  <si>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</si>
  <si>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</si>
  <si>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</si>
  <si>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</si>
  <si>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</si>
  <si>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</si>
  <si>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oktober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</si>
</sst>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 applyAlignment="1"/>
    <xf numFmtId="0" fontId="1" fillId="0" borderId="0" xfId="8" applyFont="1"/>
    <xf numFmtId="0" fontId="24" fillId="4" borderId="16" xfId="8" applyFont="1" applyFill="1" applyBorder="1" applyAlignment="1">
      <alignment vertical="top" wrapText="1"/>
    </xf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 wrapText="1"/>
    </xf>
    <xf numFmtId="0" fontId="1" fillId="0" borderId="0" xfId="8" applyFont="1" applyAlignment="1">
      <alignment wrapText="1"/>
    </xf>
    <xf numFmtId="0" fontId="24" fillId="6" borderId="16" xfId="8" applyFont="1" applyFill="1" applyBorder="1" applyAlignment="1">
      <alignment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1" fillId="0" borderId="0" xfId="8" applyFont="1" applyAlignment="1"/>
    <xf numFmtId="0" fontId="1" fillId="0" borderId="0" xfId="8" applyFont="1" applyAlignment="1">
      <alignment vertical="top" wrapText="1"/>
    </xf>
    <xf numFmtId="0" fontId="24" fillId="5" borderId="16" xfId="8" applyFont="1" applyFill="1" applyBorder="1" applyAlignment="1">
      <alignment horizontal="right" vertical="top" wrapText="1"/>
    </xf>
    <xf numFmtId="178" fontId="24" fillId="5" borderId="16" xfId="8" applyNumberFormat="1" applyFont="1" applyFill="1" applyBorder="1" applyAlignment="1">
      <alignment horizontal="right" vertical="top" wrapText="1"/>
    </xf>
    <xf numFmtId="177" fontId="24" fillId="5" borderId="16" xfId="8" applyNumberFormat="1" applyFont="1" applyFill="1" applyBorder="1" applyAlignment="1">
      <alignment horizontal="right" vertical="top" wrapText="1"/>
    </xf>
    <xf numFmtId="0" fontId="24" fillId="6" borderId="16" xfId="8" applyFont="1" applyFill="1" applyBorder="1" applyAlignment="1">
      <alignment horizontal="left" vertical="top" wrapText="1"/>
    </xf>
    <xf numFmtId="178" fontId="24" fillId="6" borderId="16" xfId="8" applyNumberFormat="1" applyFont="1" applyFill="1" applyBorder="1" applyAlignment="1">
      <alignment horizontal="right" vertical="top" wrapText="1"/>
    </xf>
    <xf numFmtId="0" fontId="24" fillId="6" borderId="19" xfId="8" applyFont="1" applyFill="1" applyBorder="1" applyAlignment="1">
      <alignment horizontal="left" vertical="top" wrapText="1"/>
    </xf>
    <xf numFmtId="177" fontId="24" fillId="6" borderId="16" xfId="8" applyNumberFormat="1" applyFont="1" applyFill="1" applyBorder="1" applyAlignment="1">
      <alignment horizontal="left" vertical="top" wrapText="1"/>
    </xf>
    <xf numFmtId="0" fontId="24" fillId="6" borderId="18" xfId="8" applyFont="1" applyFill="1" applyBorder="1" applyAlignment="1">
      <alignment horizontal="left" vertical="top" wrapText="1"/>
    </xf>
    <xf numFmtId="0" fontId="24" fillId="6" borderId="17" xfId="8" applyFont="1" applyFill="1" applyBorder="1" applyAlignment="1">
      <alignment horizontal="left" vertical="top" wrapText="1"/>
    </xf>
    <xf numFmtId="0" fontId="23" fillId="0" borderId="0" xfId="8" applyFont="1"/>
    <xf numFmtId="0" fontId="25" fillId="0" borderId="0" xfId="8" applyFont="1"/>
    <xf numFmtId="0" fontId="26" fillId="4" borderId="16" xfId="8" applyFont="1" applyFill="1" applyBorder="1" applyAlignment="1">
      <alignment horizontal="left" vertical="top" wrapText="1"/>
    </xf>
    <xf numFmtId="0" fontId="26" fillId="5" borderId="16" xfId="8" applyFont="1" applyFill="1" applyBorder="1" applyAlignment="1">
      <alignment horizontal="left" vertical="top"/>
    </xf>
    <xf numFmtId="0" fontId="26" fillId="6" borderId="16" xfId="8" applyFont="1" applyFill="1" applyBorder="1" applyAlignment="1">
      <alignment horizontal="left" vertical="top"/>
    </xf>
    <xf numFmtId="175" fontId="26" fillId="6" borderId="16" xfId="8" applyNumberFormat="1" applyFont="1" applyFill="1" applyBorder="1" applyAlignment="1">
      <alignment horizontal="right" vertical="top"/>
    </xf>
    <xf numFmtId="176" fontId="26" fillId="6" borderId="16" xfId="8" applyNumberFormat="1" applyFont="1" applyFill="1" applyBorder="1" applyAlignment="1">
      <alignment horizontal="right" vertical="top"/>
    </xf>
    <xf numFmtId="179" fontId="26" fillId="6" borderId="16" xfId="8" applyNumberFormat="1" applyFont="1" applyFill="1" applyBorder="1" applyAlignment="1">
      <alignment horizontal="right" vertical="top"/>
    </xf>
    <xf numFmtId="178" fontId="26" fillId="6" borderId="16" xfId="8" applyNumberFormat="1" applyFont="1" applyFill="1" applyBorder="1" applyAlignment="1">
      <alignment horizontal="right" vertical="top"/>
    </xf>
    <xf numFmtId="180" fontId="26" fillId="6" borderId="16" xfId="8" applyNumberFormat="1" applyFont="1" applyFill="1" applyBorder="1" applyAlignment="1">
      <alignment horizontal="right" vertical="top"/>
    </xf>
    <xf numFmtId="177" fontId="26" fillId="6" borderId="16" xfId="8" applyNumberFormat="1" applyFont="1" applyFill="1" applyBorder="1" applyAlignment="1">
      <alignment horizontal="left" vertical="top"/>
    </xf>
    <xf numFmtId="0" fontId="26" fillId="6" borderId="17" xfId="8" applyFont="1" applyFill="1" applyBorder="1" applyAlignment="1">
      <alignment horizontal="left" vertical="top"/>
    </xf>
    <xf numFmtId="0" fontId="26" fillId="6" borderId="18" xfId="8" applyFont="1" applyFill="1" applyBorder="1" applyAlignment="1">
      <alignment horizontal="left" vertical="top"/>
    </xf>
    <xf numFmtId="0" fontId="26" fillId="6" borderId="19" xfId="8" applyFont="1" applyFill="1" applyBorder="1" applyAlignment="1">
      <alignment horizontal="left" vertical="top"/>
    </xf>
    <xf numFmtId="0" fontId="26" fillId="4" borderId="16" xfId="8" applyFont="1" applyFill="1" applyBorder="1" applyAlignment="1">
      <alignment horizontal="left" vertical="top"/>
    </xf>
    <xf numFmtId="0" fontId="26" fillId="4" borderId="16" xfId="8" applyFont="1" applyFill="1" applyBorder="1" applyAlignment="1">
      <alignment horizontal="right" vertical="top"/>
    </xf>
    <xf numFmtId="175" fontId="26" fillId="4" borderId="16" xfId="8" applyNumberFormat="1" applyFont="1" applyFill="1" applyBorder="1" applyAlignment="1">
      <alignment horizontal="right" vertical="top"/>
    </xf>
    <xf numFmtId="176" fontId="26" fillId="4" borderId="16" xfId="8" applyNumberFormat="1" applyFont="1" applyFill="1" applyBorder="1" applyAlignment="1">
      <alignment horizontal="right" vertical="top"/>
    </xf>
    <xf numFmtId="179" fontId="26" fillId="4" borderId="16" xfId="8" applyNumberFormat="1" applyFont="1" applyFill="1" applyBorder="1" applyAlignment="1">
      <alignment horizontal="right" vertical="top"/>
    </xf>
    <xf numFmtId="178" fontId="26" fillId="4" borderId="16" xfId="8" applyNumberFormat="1" applyFont="1" applyFill="1" applyBorder="1" applyAlignment="1">
      <alignment horizontal="right" vertical="top"/>
    </xf>
    <xf numFmtId="180" fontId="26" fillId="4" borderId="16" xfId="8" applyNumberFormat="1" applyFont="1" applyFill="1" applyBorder="1" applyAlignment="1">
      <alignment horizontal="right" vertical="top"/>
    </xf>
    <xf numFmtId="177" fontId="26" fillId="5" borderId="16" xfId="8" applyNumberFormat="1" applyFont="1" applyFill="1" applyBorder="1" applyAlignment="1">
      <alignment horizontal="right" vertical="top"/>
    </xf>
    <xf numFmtId="0" fontId="26" fillId="5" borderId="16" xfId="8" applyFont="1" applyFill="1" applyBorder="1" applyAlignment="1">
      <alignment horizontal="right" vertical="top"/>
    </xf>
    <xf numFmtId="178" fontId="26" fillId="5" borderId="16" xfId="8" applyNumberFormat="1" applyFont="1" applyFill="1" applyBorder="1" applyAlignment="1">
      <alignment horizontal="right" vertical="top"/>
    </xf>
    <xf numFmtId="181" fontId="26" fillId="6" borderId="16" xfId="8" applyNumberFormat="1" applyFont="1" applyFill="1" applyBorder="1" applyAlignment="1">
      <alignment horizontal="right" vertical="top"/>
    </xf>
    <xf numFmtId="181" fontId="26" fillId="4" borderId="16" xfId="8" applyNumberFormat="1" applyFont="1" applyFill="1" applyBorder="1" applyAlignment="1">
      <alignment horizontal="right" vertical="top"/>
    </xf>
    <xf numFmtId="177" fontId="26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19712"/>
        <c:axId val="213120104"/>
      </c:lineChart>
      <c:catAx>
        <c:axId val="2131197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3120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31201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31197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20888"/>
        <c:axId val="213121280"/>
      </c:lineChart>
      <c:catAx>
        <c:axId val="21312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31212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31212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312088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22064"/>
        <c:axId val="215407024"/>
      </c:lineChart>
      <c:catAx>
        <c:axId val="2131220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540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54070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31220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07808"/>
        <c:axId val="215408200"/>
      </c:lineChart>
      <c:catAx>
        <c:axId val="21540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54082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54082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54078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topLeftCell="A21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2734168</v>
      </c>
      <c r="C7" s="62">
        <v>2749914</v>
      </c>
      <c r="D7" s="46">
        <f>(B7-C7)/C7</f>
        <v>-5.7259972493685259E-3</v>
      </c>
      <c r="E7" s="45"/>
      <c r="F7" s="61">
        <v>25157697</v>
      </c>
      <c r="G7" s="62">
        <v>24833481</v>
      </c>
      <c r="H7" s="46">
        <f>(F7-G7)/G7</f>
        <v>1.3055600219719498E-2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1829287</v>
      </c>
      <c r="C8" s="17">
        <f>SUM(C9:C10)</f>
        <v>1747381</v>
      </c>
      <c r="D8" s="34">
        <f>(B8-C8)/C8</f>
        <v>4.6873578229361543E-2</v>
      </c>
      <c r="E8" s="45"/>
      <c r="F8" s="16">
        <f>SUM(F9:F10)</f>
        <v>17552258</v>
      </c>
      <c r="G8" s="17">
        <f>SUM(G9:G10)</f>
        <v>17235693</v>
      </c>
      <c r="H8" s="34">
        <f>(F8-G8)/G8</f>
        <v>1.8366827489907138E-2</v>
      </c>
      <c r="I8" s="40"/>
      <c r="J8" s="41"/>
    </row>
    <row r="9" spans="1:17" ht="15" customHeight="1" x14ac:dyDescent="0.25">
      <c r="A9" s="90" t="s">
        <v>17</v>
      </c>
      <c r="B9" s="63">
        <v>1690947</v>
      </c>
      <c r="C9" s="64">
        <v>1615560</v>
      </c>
      <c r="D9" s="18">
        <f>(B9-C9)/C9</f>
        <v>4.6663076580257E-2</v>
      </c>
      <c r="E9" s="45"/>
      <c r="F9" s="63">
        <v>15894530</v>
      </c>
      <c r="G9" s="64">
        <v>15471607</v>
      </c>
      <c r="H9" s="18">
        <f>(F9-G9)/G9</f>
        <v>2.733542805217325E-2</v>
      </c>
      <c r="J9" s="41"/>
    </row>
    <row r="10" spans="1:17" ht="15" customHeight="1" x14ac:dyDescent="0.25">
      <c r="A10" s="90" t="s">
        <v>18</v>
      </c>
      <c r="B10" s="63">
        <v>138340</v>
      </c>
      <c r="C10" s="64">
        <v>131821</v>
      </c>
      <c r="D10" s="18">
        <f>(B10-C10)/C10</f>
        <v>4.9453425478489771E-2</v>
      </c>
      <c r="E10" s="45"/>
      <c r="F10" s="63">
        <v>1657728</v>
      </c>
      <c r="G10" s="64">
        <v>1764086</v>
      </c>
      <c r="H10" s="18">
        <f>(F10-G10)/G10</f>
        <v>-6.0290711450575539E-2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40253</v>
      </c>
      <c r="C12" s="66">
        <v>50685</v>
      </c>
      <c r="D12" s="44">
        <f>(B12-C12)/C12</f>
        <v>-0.2058202624050508</v>
      </c>
      <c r="E12" s="45"/>
      <c r="F12" s="65">
        <v>421189</v>
      </c>
      <c r="G12" s="66">
        <v>518556</v>
      </c>
      <c r="H12" s="44">
        <f>(F12-G12)/G12</f>
        <v>-0.18776564151219927</v>
      </c>
      <c r="J12" s="41"/>
    </row>
    <row r="13" spans="1:17" ht="15" customHeight="1" x14ac:dyDescent="0.25">
      <c r="A13" s="89" t="s">
        <v>19</v>
      </c>
      <c r="B13" s="16">
        <f>B7+B8+B12</f>
        <v>4603708</v>
      </c>
      <c r="C13" s="17">
        <f>C7+C8+C12</f>
        <v>4547980</v>
      </c>
      <c r="D13" s="34">
        <f>(B13-C13)/C13</f>
        <v>1.2253352037607905E-2</v>
      </c>
      <c r="E13" s="45"/>
      <c r="F13" s="16">
        <f>F7+F8+F12</f>
        <v>43131144</v>
      </c>
      <c r="G13" s="17">
        <f>G7+G8+G12</f>
        <v>42587730</v>
      </c>
      <c r="H13" s="34">
        <f>(F13-G13)/G13</f>
        <v>1.275987238577872E-2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43404</v>
      </c>
      <c r="C17" s="14">
        <f>SUM(C18:C20)</f>
        <v>45420</v>
      </c>
      <c r="D17" s="46">
        <f>(B17-C17)/C17</f>
        <v>-4.4385733157199472E-2</v>
      </c>
      <c r="E17" s="19"/>
      <c r="F17" s="14">
        <f>SUM(F18:F20)</f>
        <v>407747</v>
      </c>
      <c r="G17" s="15">
        <f>SUM(G18:G20)</f>
        <v>413450</v>
      </c>
      <c r="H17" s="46">
        <f>(F17-G17)/G17</f>
        <v>-1.3793687265691136E-2</v>
      </c>
      <c r="J17" s="43"/>
    </row>
    <row r="18" spans="1:10" ht="15" customHeight="1" x14ac:dyDescent="0.25">
      <c r="A18" s="90" t="s">
        <v>17</v>
      </c>
      <c r="B18" s="63">
        <v>41961</v>
      </c>
      <c r="C18" s="64">
        <v>43480</v>
      </c>
      <c r="D18" s="18">
        <f t="shared" ref="D18:D31" si="0">(B18-C18)/C18</f>
        <v>-3.4935602575896965E-2</v>
      </c>
      <c r="E18" s="19"/>
      <c r="F18" s="63">
        <v>392077</v>
      </c>
      <c r="G18" s="64">
        <v>395074</v>
      </c>
      <c r="H18" s="18">
        <f t="shared" ref="H18:H31" si="1">(F18-G18)/G18</f>
        <v>-7.5859206123409795E-3</v>
      </c>
      <c r="J18" s="41"/>
    </row>
    <row r="19" spans="1:10" ht="15" customHeight="1" x14ac:dyDescent="0.25">
      <c r="A19" s="90" t="s">
        <v>18</v>
      </c>
      <c r="B19" s="63">
        <v>377</v>
      </c>
      <c r="C19" s="64">
        <v>549</v>
      </c>
      <c r="D19" s="18">
        <f t="shared" si="0"/>
        <v>-0.31329690346083788</v>
      </c>
      <c r="E19" s="19"/>
      <c r="F19" s="63">
        <v>4654</v>
      </c>
      <c r="G19" s="64">
        <v>5198</v>
      </c>
      <c r="H19" s="18">
        <f t="shared" si="1"/>
        <v>-0.10465563678337822</v>
      </c>
      <c r="J19" s="41"/>
    </row>
    <row r="20" spans="1:10" ht="15" customHeight="1" x14ac:dyDescent="0.25">
      <c r="A20" s="90" t="s">
        <v>20</v>
      </c>
      <c r="B20" s="63">
        <v>1066</v>
      </c>
      <c r="C20" s="64">
        <v>1391</v>
      </c>
      <c r="D20" s="18">
        <f t="shared" si="0"/>
        <v>-0.23364485981308411</v>
      </c>
      <c r="E20" s="19"/>
      <c r="F20" s="63">
        <v>11016</v>
      </c>
      <c r="G20" s="64">
        <v>13178</v>
      </c>
      <c r="H20" s="18">
        <f t="shared" si="1"/>
        <v>-0.16406131431173168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16265</v>
      </c>
      <c r="C22" s="17">
        <f>SUM(C23:C25)</f>
        <v>16380</v>
      </c>
      <c r="D22" s="34">
        <f t="shared" si="0"/>
        <v>-7.020757020757021E-3</v>
      </c>
      <c r="E22" s="19"/>
      <c r="F22" s="16">
        <f>SUM(F23:F25)</f>
        <v>154676</v>
      </c>
      <c r="G22" s="17">
        <f>SUM(G23:G25)</f>
        <v>158451</v>
      </c>
      <c r="H22" s="34">
        <f t="shared" si="1"/>
        <v>-2.3824399972231163E-2</v>
      </c>
      <c r="J22" s="41"/>
    </row>
    <row r="23" spans="1:10" ht="15" customHeight="1" x14ac:dyDescent="0.25">
      <c r="A23" s="90" t="s">
        <v>17</v>
      </c>
      <c r="B23" s="63">
        <v>14651</v>
      </c>
      <c r="C23" s="64">
        <v>14813</v>
      </c>
      <c r="D23" s="18">
        <f t="shared" si="0"/>
        <v>-1.0936339701613448E-2</v>
      </c>
      <c r="E23" s="19"/>
      <c r="F23" s="63">
        <v>137931</v>
      </c>
      <c r="G23" s="64">
        <v>140399</v>
      </c>
      <c r="H23" s="18">
        <f t="shared" si="1"/>
        <v>-1.7578472781145164E-2</v>
      </c>
      <c r="J23" s="41"/>
    </row>
    <row r="24" spans="1:10" ht="15" customHeight="1" x14ac:dyDescent="0.25">
      <c r="A24" s="90" t="s">
        <v>18</v>
      </c>
      <c r="B24" s="63">
        <v>1201</v>
      </c>
      <c r="C24" s="64">
        <v>1113</v>
      </c>
      <c r="D24" s="18">
        <f t="shared" si="0"/>
        <v>7.9065588499550768E-2</v>
      </c>
      <c r="E24" s="19"/>
      <c r="F24" s="63">
        <v>12408</v>
      </c>
      <c r="G24" s="64">
        <v>13696</v>
      </c>
      <c r="H24" s="18">
        <f t="shared" si="1"/>
        <v>-9.4042056074766359E-2</v>
      </c>
      <c r="J24" s="41"/>
    </row>
    <row r="25" spans="1:10" ht="15" customHeight="1" x14ac:dyDescent="0.25">
      <c r="A25" s="90" t="s">
        <v>20</v>
      </c>
      <c r="B25" s="63">
        <v>413</v>
      </c>
      <c r="C25" s="64">
        <v>454</v>
      </c>
      <c r="D25" s="18">
        <f t="shared" si="0"/>
        <v>-9.0308370044052858E-2</v>
      </c>
      <c r="E25" s="19"/>
      <c r="F25" s="63">
        <v>4337</v>
      </c>
      <c r="G25" s="64">
        <v>4356</v>
      </c>
      <c r="H25" s="18">
        <f t="shared" si="1"/>
        <v>-4.3617998163452713E-3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2963</v>
      </c>
      <c r="C27" s="66">
        <v>3699</v>
      </c>
      <c r="D27" s="34">
        <f t="shared" si="0"/>
        <v>-0.19897269532306028</v>
      </c>
      <c r="E27" s="19"/>
      <c r="F27" s="67">
        <v>31439</v>
      </c>
      <c r="G27" s="68">
        <v>38663</v>
      </c>
      <c r="H27" s="34">
        <f>(F27-G27)/G27</f>
        <v>-0.18684530429609705</v>
      </c>
      <c r="J27" s="41"/>
    </row>
    <row r="28" spans="1:10" ht="15" customHeight="1" x14ac:dyDescent="0.25">
      <c r="A28" s="89" t="s">
        <v>19</v>
      </c>
      <c r="B28" s="16">
        <f>B22+B17+B27</f>
        <v>62632</v>
      </c>
      <c r="C28" s="17">
        <f>C22+C17+C27</f>
        <v>65499</v>
      </c>
      <c r="D28" s="34">
        <f t="shared" si="0"/>
        <v>-4.3771660636040245E-2</v>
      </c>
      <c r="E28" s="19"/>
      <c r="F28" s="16">
        <f>F22+F17+F27</f>
        <v>593862</v>
      </c>
      <c r="G28" s="17">
        <f>G22+G17+G27</f>
        <v>610564</v>
      </c>
      <c r="H28" s="34">
        <f>(F28-G28)/G28</f>
        <v>-2.7355035671936111E-2</v>
      </c>
      <c r="J28" s="41"/>
    </row>
    <row r="29" spans="1:10" ht="15" customHeight="1" x14ac:dyDescent="0.25">
      <c r="A29" s="89" t="s">
        <v>24</v>
      </c>
      <c r="B29" s="65">
        <v>10463</v>
      </c>
      <c r="C29" s="66">
        <v>8857</v>
      </c>
      <c r="D29" s="18">
        <f>(B29-C29)/C29</f>
        <v>0.18132550525008467</v>
      </c>
      <c r="E29" s="19"/>
      <c r="F29" s="65">
        <v>97809</v>
      </c>
      <c r="G29" s="66">
        <v>90567</v>
      </c>
      <c r="H29" s="18">
        <f>(F29-G29)/G29</f>
        <v>7.9962900394183314E-2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73095</v>
      </c>
      <c r="C31" s="17">
        <f>SUM(C28:C29)</f>
        <v>74356</v>
      </c>
      <c r="D31" s="34">
        <f t="shared" si="0"/>
        <v>-1.6958954220237774E-2</v>
      </c>
      <c r="E31" s="19"/>
      <c r="F31" s="16">
        <f>SUM(F28:F29)</f>
        <v>691671</v>
      </c>
      <c r="G31" s="17">
        <f>SUM(G28:G29)</f>
        <v>701131</v>
      </c>
      <c r="H31" s="34">
        <f t="shared" si="1"/>
        <v>-1.3492485712370441E-2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F50" sqref="F50"/>
    </sheetView>
  </sheetViews>
  <sheetFormatPr baseColWidth="10" defaultColWidth="8.85546875" defaultRowHeight="14.25" x14ac:dyDescent="0.2"/>
  <cols>
    <col min="1" max="1" width="31" style="131" customWidth="1"/>
    <col min="2" max="2" width="5.7109375" style="131" customWidth="1"/>
    <col min="3" max="17" width="15.7109375" style="131" customWidth="1"/>
    <col min="18" max="18" width="9.140625" style="131" hidden="1" customWidth="1"/>
    <col min="19" max="19" width="6.5703125" style="131" hidden="1" customWidth="1"/>
    <col min="20" max="20" width="28.5703125" style="131" hidden="1" customWidth="1"/>
    <col min="21" max="21" width="22" style="131" hidden="1" customWidth="1"/>
    <col min="22" max="22" width="25" style="131" hidden="1" customWidth="1"/>
    <col min="23" max="23" width="27.5703125" style="131" hidden="1" customWidth="1"/>
    <col min="24" max="24" width="21.28515625" style="131" hidden="1" customWidth="1"/>
    <col min="25" max="25" width="24" style="131" hidden="1" customWidth="1"/>
    <col min="26" max="26" width="18.5703125" style="131" hidden="1" customWidth="1"/>
    <col min="27" max="27" width="17.7109375" style="131" hidden="1" customWidth="1"/>
    <col min="28" max="28" width="19.42578125" style="131" hidden="1" customWidth="1"/>
    <col min="29" max="29" width="15.28515625" style="131" hidden="1" customWidth="1"/>
    <col min="30" max="30" width="30.5703125" style="131" hidden="1" customWidth="1"/>
    <col min="31" max="31" width="9" style="131" hidden="1" customWidth="1"/>
    <col min="32" max="32" width="9.85546875" style="131" hidden="1" customWidth="1"/>
    <col min="33" max="33" width="35.5703125" style="131" hidden="1" customWidth="1"/>
    <col min="34" max="16384" width="8.85546875" style="131"/>
  </cols>
  <sheetData>
    <row r="1" spans="1:33" ht="15.75" x14ac:dyDescent="0.25">
      <c r="A1" s="130" t="s">
        <v>235</v>
      </c>
    </row>
    <row r="4" spans="1:33" ht="57" x14ac:dyDescent="0.2">
      <c r="A4" s="132" t="s">
        <v>47</v>
      </c>
      <c r="B4" s="132" t="s">
        <v>48</v>
      </c>
      <c r="C4" s="132" t="s">
        <v>236</v>
      </c>
      <c r="D4" s="132" t="s">
        <v>237</v>
      </c>
      <c r="E4" s="132" t="s">
        <v>238</v>
      </c>
      <c r="F4" s="132" t="s">
        <v>239</v>
      </c>
      <c r="G4" s="132" t="s">
        <v>240</v>
      </c>
      <c r="H4" s="132" t="s">
        <v>241</v>
      </c>
      <c r="I4" s="132" t="s">
        <v>242</v>
      </c>
      <c r="J4" s="132" t="s">
        <v>243</v>
      </c>
      <c r="K4" s="132" t="s">
        <v>244</v>
      </c>
      <c r="L4" s="132" t="s">
        <v>245</v>
      </c>
      <c r="M4" s="132" t="s">
        <v>246</v>
      </c>
      <c r="N4" s="132" t="s">
        <v>247</v>
      </c>
      <c r="O4" s="132" t="s">
        <v>248</v>
      </c>
      <c r="P4" s="132" t="s">
        <v>58</v>
      </c>
      <c r="Q4" s="132" t="s">
        <v>59</v>
      </c>
      <c r="R4" s="133" t="s">
        <v>60</v>
      </c>
      <c r="S4" s="133" t="s">
        <v>62</v>
      </c>
      <c r="T4" s="133" t="s">
        <v>249</v>
      </c>
      <c r="U4" s="133" t="s">
        <v>250</v>
      </c>
      <c r="V4" s="133" t="s">
        <v>251</v>
      </c>
      <c r="W4" s="133" t="s">
        <v>252</v>
      </c>
      <c r="X4" s="133" t="s">
        <v>253</v>
      </c>
      <c r="Y4" s="133" t="s">
        <v>254</v>
      </c>
      <c r="Z4" s="133" t="s">
        <v>65</v>
      </c>
      <c r="AA4" s="133" t="s">
        <v>255</v>
      </c>
      <c r="AB4" s="133" t="s">
        <v>256</v>
      </c>
      <c r="AC4" s="133" t="s">
        <v>68</v>
      </c>
      <c r="AD4" s="133" t="s">
        <v>69</v>
      </c>
      <c r="AE4" s="133" t="s">
        <v>257</v>
      </c>
      <c r="AF4" s="133" t="s">
        <v>258</v>
      </c>
      <c r="AG4" s="133" t="s">
        <v>61</v>
      </c>
    </row>
    <row r="5" spans="1:33" x14ac:dyDescent="0.2">
      <c r="A5" s="134" t="s">
        <v>70</v>
      </c>
      <c r="B5" s="134" t="s">
        <v>71</v>
      </c>
      <c r="C5" s="135">
        <v>29198</v>
      </c>
      <c r="D5" s="135">
        <v>1328</v>
      </c>
      <c r="E5" s="135">
        <v>30526</v>
      </c>
      <c r="F5" s="136">
        <v>-7.1847730244154598E-2</v>
      </c>
      <c r="G5" s="135">
        <v>0</v>
      </c>
      <c r="H5" s="135">
        <v>0</v>
      </c>
      <c r="I5" s="135">
        <v>0</v>
      </c>
      <c r="J5" s="137">
        <v>0</v>
      </c>
      <c r="K5" s="138">
        <v>308</v>
      </c>
      <c r="L5" s="136">
        <v>0.39366515837104099</v>
      </c>
      <c r="M5" s="138">
        <v>30834</v>
      </c>
      <c r="N5" s="136">
        <v>-6.8740561763817598E-2</v>
      </c>
      <c r="O5" s="138">
        <v>893</v>
      </c>
      <c r="P5" s="138">
        <v>31727</v>
      </c>
      <c r="Q5" s="139">
        <v>-6.567129016108611E-2</v>
      </c>
      <c r="R5" s="140">
        <v>4</v>
      </c>
      <c r="S5" s="134" t="s">
        <v>72</v>
      </c>
      <c r="T5" s="138">
        <v>31135</v>
      </c>
      <c r="U5" s="138">
        <v>32889</v>
      </c>
      <c r="V5" s="138">
        <v>1754</v>
      </c>
      <c r="W5" s="138">
        <v>0</v>
      </c>
      <c r="X5" s="138">
        <v>0</v>
      </c>
      <c r="Y5" s="138">
        <v>0</v>
      </c>
      <c r="Z5" s="138">
        <v>221</v>
      </c>
      <c r="AA5" s="138">
        <v>847</v>
      </c>
      <c r="AB5" s="138">
        <v>33110</v>
      </c>
      <c r="AC5" s="138">
        <v>33957</v>
      </c>
      <c r="AD5" s="134" t="s">
        <v>73</v>
      </c>
      <c r="AE5" s="138">
        <v>4032</v>
      </c>
      <c r="AF5" s="138">
        <v>20</v>
      </c>
      <c r="AG5" s="141" t="s">
        <v>72</v>
      </c>
    </row>
    <row r="6" spans="1:33" x14ac:dyDescent="0.2">
      <c r="A6" s="134" t="s">
        <v>74</v>
      </c>
      <c r="B6" s="134" t="s">
        <v>75</v>
      </c>
      <c r="C6" s="135">
        <v>3632</v>
      </c>
      <c r="D6" s="135">
        <v>6</v>
      </c>
      <c r="E6" s="135">
        <v>3638</v>
      </c>
      <c r="F6" s="136">
        <v>3.0328094844223902E-3</v>
      </c>
      <c r="G6" s="135">
        <v>0</v>
      </c>
      <c r="H6" s="135">
        <v>0</v>
      </c>
      <c r="I6" s="135">
        <v>0</v>
      </c>
      <c r="J6" s="137">
        <v>0</v>
      </c>
      <c r="K6" s="138">
        <v>0</v>
      </c>
      <c r="L6" s="136">
        <v>0</v>
      </c>
      <c r="M6" s="138">
        <v>3638</v>
      </c>
      <c r="N6" s="136">
        <v>3.0328094844223902E-3</v>
      </c>
      <c r="O6" s="138">
        <v>917</v>
      </c>
      <c r="P6" s="138">
        <v>4555</v>
      </c>
      <c r="Q6" s="139">
        <v>-3.4343862624549505E-2</v>
      </c>
      <c r="R6" s="140">
        <v>5</v>
      </c>
      <c r="S6" s="134" t="s">
        <v>72</v>
      </c>
      <c r="T6" s="138">
        <v>3611</v>
      </c>
      <c r="U6" s="138">
        <v>3627</v>
      </c>
      <c r="V6" s="138">
        <v>16</v>
      </c>
      <c r="W6" s="138">
        <v>0</v>
      </c>
      <c r="X6" s="138">
        <v>0</v>
      </c>
      <c r="Y6" s="138">
        <v>0</v>
      </c>
      <c r="Z6" s="138">
        <v>0</v>
      </c>
      <c r="AA6" s="138">
        <v>1090</v>
      </c>
      <c r="AB6" s="138">
        <v>3627</v>
      </c>
      <c r="AC6" s="138">
        <v>4717</v>
      </c>
      <c r="AD6" s="134" t="s">
        <v>77</v>
      </c>
      <c r="AE6" s="138">
        <v>4032</v>
      </c>
      <c r="AF6" s="138">
        <v>20</v>
      </c>
      <c r="AG6" s="142"/>
    </row>
    <row r="7" spans="1:33" x14ac:dyDescent="0.2">
      <c r="A7" s="134" t="s">
        <v>78</v>
      </c>
      <c r="B7" s="134" t="s">
        <v>79</v>
      </c>
      <c r="C7" s="135">
        <v>20973</v>
      </c>
      <c r="D7" s="135">
        <v>0</v>
      </c>
      <c r="E7" s="135">
        <v>20973</v>
      </c>
      <c r="F7" s="136">
        <v>0.10187033729116302</v>
      </c>
      <c r="G7" s="135">
        <v>0</v>
      </c>
      <c r="H7" s="135">
        <v>0</v>
      </c>
      <c r="I7" s="135">
        <v>0</v>
      </c>
      <c r="J7" s="137">
        <v>0</v>
      </c>
      <c r="K7" s="138">
        <v>0</v>
      </c>
      <c r="L7" s="136">
        <v>0</v>
      </c>
      <c r="M7" s="138">
        <v>20973</v>
      </c>
      <c r="N7" s="136">
        <v>0.10187033729116302</v>
      </c>
      <c r="O7" s="138">
        <v>0</v>
      </c>
      <c r="P7" s="138">
        <v>20973</v>
      </c>
      <c r="Q7" s="139">
        <v>0.10187033729116302</v>
      </c>
      <c r="R7" s="140">
        <v>4</v>
      </c>
      <c r="S7" s="134" t="s">
        <v>72</v>
      </c>
      <c r="T7" s="138">
        <v>19034</v>
      </c>
      <c r="U7" s="138">
        <v>19034</v>
      </c>
      <c r="V7" s="138">
        <v>0</v>
      </c>
      <c r="W7" s="138">
        <v>0</v>
      </c>
      <c r="X7" s="138">
        <v>0</v>
      </c>
      <c r="Y7" s="138">
        <v>0</v>
      </c>
      <c r="Z7" s="138">
        <v>0</v>
      </c>
      <c r="AA7" s="138">
        <v>0</v>
      </c>
      <c r="AB7" s="138">
        <v>19034</v>
      </c>
      <c r="AC7" s="138">
        <v>19034</v>
      </c>
      <c r="AD7" s="134" t="s">
        <v>80</v>
      </c>
      <c r="AE7" s="138">
        <v>4032</v>
      </c>
      <c r="AF7" s="138">
        <v>20</v>
      </c>
      <c r="AG7" s="142"/>
    </row>
    <row r="8" spans="1:33" x14ac:dyDescent="0.2">
      <c r="A8" s="134" t="s">
        <v>81</v>
      </c>
      <c r="B8" s="134" t="s">
        <v>82</v>
      </c>
      <c r="C8" s="135">
        <v>301061</v>
      </c>
      <c r="D8" s="135">
        <v>25578</v>
      </c>
      <c r="E8" s="135">
        <v>326639</v>
      </c>
      <c r="F8" s="136">
        <v>-1.62009288653025E-2</v>
      </c>
      <c r="G8" s="135">
        <v>191492</v>
      </c>
      <c r="H8" s="135">
        <v>8258</v>
      </c>
      <c r="I8" s="135">
        <v>199750</v>
      </c>
      <c r="J8" s="137">
        <v>4.1145442415144694E-2</v>
      </c>
      <c r="K8" s="138">
        <v>13452</v>
      </c>
      <c r="L8" s="136">
        <v>-0.18546775658492301</v>
      </c>
      <c r="M8" s="138">
        <v>539841</v>
      </c>
      <c r="N8" s="136">
        <v>-1.0140842985330899E-3</v>
      </c>
      <c r="O8" s="138">
        <v>8249</v>
      </c>
      <c r="P8" s="138">
        <v>548090</v>
      </c>
      <c r="Q8" s="139">
        <v>1.6941935035812E-3</v>
      </c>
      <c r="R8" s="140">
        <v>2</v>
      </c>
      <c r="S8" s="134" t="s">
        <v>72</v>
      </c>
      <c r="T8" s="138">
        <v>302656</v>
      </c>
      <c r="U8" s="138">
        <v>332018</v>
      </c>
      <c r="V8" s="138">
        <v>29362</v>
      </c>
      <c r="W8" s="138">
        <v>185054</v>
      </c>
      <c r="X8" s="138">
        <v>191856</v>
      </c>
      <c r="Y8" s="138">
        <v>6802</v>
      </c>
      <c r="Z8" s="138">
        <v>16515</v>
      </c>
      <c r="AA8" s="138">
        <v>6774</v>
      </c>
      <c r="AB8" s="138">
        <v>540389</v>
      </c>
      <c r="AC8" s="138">
        <v>547163</v>
      </c>
      <c r="AD8" s="134" t="s">
        <v>83</v>
      </c>
      <c r="AE8" s="138">
        <v>4032</v>
      </c>
      <c r="AF8" s="138">
        <v>20</v>
      </c>
      <c r="AG8" s="142"/>
    </row>
    <row r="9" spans="1:33" x14ac:dyDescent="0.2">
      <c r="A9" s="134" t="s">
        <v>84</v>
      </c>
      <c r="B9" s="134" t="s">
        <v>85</v>
      </c>
      <c r="C9" s="135">
        <v>555</v>
      </c>
      <c r="D9" s="135">
        <v>10</v>
      </c>
      <c r="E9" s="135">
        <v>565</v>
      </c>
      <c r="F9" s="136">
        <v>0.118811881188119</v>
      </c>
      <c r="G9" s="135">
        <v>0</v>
      </c>
      <c r="H9" s="135">
        <v>0</v>
      </c>
      <c r="I9" s="135">
        <v>0</v>
      </c>
      <c r="J9" s="137">
        <v>0</v>
      </c>
      <c r="K9" s="138">
        <v>0</v>
      </c>
      <c r="L9" s="136">
        <v>0</v>
      </c>
      <c r="M9" s="138">
        <v>565</v>
      </c>
      <c r="N9" s="136">
        <v>0.118811881188119</v>
      </c>
      <c r="O9" s="138">
        <v>845</v>
      </c>
      <c r="P9" s="138">
        <v>1410</v>
      </c>
      <c r="Q9" s="139">
        <v>7.2243346007604597E-2</v>
      </c>
      <c r="R9" s="140">
        <v>5</v>
      </c>
      <c r="S9" s="134" t="s">
        <v>72</v>
      </c>
      <c r="T9" s="138">
        <v>493</v>
      </c>
      <c r="U9" s="138">
        <v>505</v>
      </c>
      <c r="V9" s="138">
        <v>12</v>
      </c>
      <c r="W9" s="138">
        <v>0</v>
      </c>
      <c r="X9" s="138">
        <v>0</v>
      </c>
      <c r="Y9" s="138">
        <v>0</v>
      </c>
      <c r="Z9" s="138">
        <v>0</v>
      </c>
      <c r="AA9" s="138">
        <v>810</v>
      </c>
      <c r="AB9" s="138">
        <v>505</v>
      </c>
      <c r="AC9" s="138">
        <v>1315</v>
      </c>
      <c r="AD9" s="134" t="s">
        <v>86</v>
      </c>
      <c r="AE9" s="138">
        <v>4032</v>
      </c>
      <c r="AF9" s="138">
        <v>20</v>
      </c>
      <c r="AG9" s="142"/>
    </row>
    <row r="10" spans="1:33" x14ac:dyDescent="0.2">
      <c r="A10" s="134" t="s">
        <v>87</v>
      </c>
      <c r="B10" s="134" t="s">
        <v>88</v>
      </c>
      <c r="C10" s="135">
        <v>103958</v>
      </c>
      <c r="D10" s="135">
        <v>40294</v>
      </c>
      <c r="E10" s="135">
        <v>144252</v>
      </c>
      <c r="F10" s="136">
        <v>1.7679511238412399E-2</v>
      </c>
      <c r="G10" s="135">
        <v>2823</v>
      </c>
      <c r="H10" s="135">
        <v>0</v>
      </c>
      <c r="I10" s="135">
        <v>2823</v>
      </c>
      <c r="J10" s="137">
        <v>8.7861271676300604E-2</v>
      </c>
      <c r="K10" s="138">
        <v>0</v>
      </c>
      <c r="L10" s="136">
        <v>0</v>
      </c>
      <c r="M10" s="138">
        <v>147075</v>
      </c>
      <c r="N10" s="136">
        <v>1.8941257161859799E-2</v>
      </c>
      <c r="O10" s="138">
        <v>12379</v>
      </c>
      <c r="P10" s="138">
        <v>159454</v>
      </c>
      <c r="Q10" s="139">
        <v>1.91423951322711E-2</v>
      </c>
      <c r="R10" s="140">
        <v>3</v>
      </c>
      <c r="S10" s="134" t="s">
        <v>72</v>
      </c>
      <c r="T10" s="138">
        <v>102088</v>
      </c>
      <c r="U10" s="138">
        <v>141746</v>
      </c>
      <c r="V10" s="138">
        <v>39658</v>
      </c>
      <c r="W10" s="138">
        <v>2593</v>
      </c>
      <c r="X10" s="138">
        <v>2595</v>
      </c>
      <c r="Y10" s="138">
        <v>2</v>
      </c>
      <c r="Z10" s="138">
        <v>0</v>
      </c>
      <c r="AA10" s="138">
        <v>12118</v>
      </c>
      <c r="AB10" s="138">
        <v>144341</v>
      </c>
      <c r="AC10" s="138">
        <v>156459</v>
      </c>
      <c r="AD10" s="134" t="s">
        <v>89</v>
      </c>
      <c r="AE10" s="138">
        <v>4032</v>
      </c>
      <c r="AF10" s="138">
        <v>20</v>
      </c>
      <c r="AG10" s="142"/>
    </row>
    <row r="11" spans="1:33" x14ac:dyDescent="0.2">
      <c r="A11" s="134" t="s">
        <v>90</v>
      </c>
      <c r="B11" s="134" t="s">
        <v>91</v>
      </c>
      <c r="C11" s="135">
        <v>8352</v>
      </c>
      <c r="D11" s="135">
        <v>94</v>
      </c>
      <c r="E11" s="135">
        <v>8446</v>
      </c>
      <c r="F11" s="136">
        <v>2.9623308545654002E-2</v>
      </c>
      <c r="G11" s="135">
        <v>0</v>
      </c>
      <c r="H11" s="135">
        <v>0</v>
      </c>
      <c r="I11" s="135">
        <v>0</v>
      </c>
      <c r="J11" s="137">
        <v>0</v>
      </c>
      <c r="K11" s="138">
        <v>1194</v>
      </c>
      <c r="L11" s="136">
        <v>0.48877805486284304</v>
      </c>
      <c r="M11" s="138">
        <v>9640</v>
      </c>
      <c r="N11" s="136">
        <v>7.0516379789006101E-2</v>
      </c>
      <c r="O11" s="138">
        <v>2224</v>
      </c>
      <c r="P11" s="138">
        <v>11864</v>
      </c>
      <c r="Q11" s="139">
        <v>3.4801569995638902E-2</v>
      </c>
      <c r="R11" s="140">
        <v>5</v>
      </c>
      <c r="S11" s="134" t="s">
        <v>72</v>
      </c>
      <c r="T11" s="138">
        <v>8035</v>
      </c>
      <c r="U11" s="138">
        <v>8203</v>
      </c>
      <c r="V11" s="138">
        <v>168</v>
      </c>
      <c r="W11" s="138">
        <v>0</v>
      </c>
      <c r="X11" s="138">
        <v>0</v>
      </c>
      <c r="Y11" s="138">
        <v>0</v>
      </c>
      <c r="Z11" s="138">
        <v>802</v>
      </c>
      <c r="AA11" s="138">
        <v>2460</v>
      </c>
      <c r="AB11" s="138">
        <v>9005</v>
      </c>
      <c r="AC11" s="138">
        <v>11465</v>
      </c>
      <c r="AD11" s="134" t="s">
        <v>92</v>
      </c>
      <c r="AE11" s="138">
        <v>4032</v>
      </c>
      <c r="AF11" s="138">
        <v>20</v>
      </c>
      <c r="AG11" s="142"/>
    </row>
    <row r="12" spans="1:33" x14ac:dyDescent="0.2">
      <c r="A12" s="134" t="s">
        <v>93</v>
      </c>
      <c r="B12" s="134" t="s">
        <v>94</v>
      </c>
      <c r="C12" s="135">
        <v>1396</v>
      </c>
      <c r="D12" s="135">
        <v>28</v>
      </c>
      <c r="E12" s="135">
        <v>1424</v>
      </c>
      <c r="F12" s="136">
        <v>3.6390101892285295E-2</v>
      </c>
      <c r="G12" s="135">
        <v>0</v>
      </c>
      <c r="H12" s="135">
        <v>0</v>
      </c>
      <c r="I12" s="135">
        <v>0</v>
      </c>
      <c r="J12" s="137">
        <v>0</v>
      </c>
      <c r="K12" s="138">
        <v>0</v>
      </c>
      <c r="L12" s="136">
        <v>0</v>
      </c>
      <c r="M12" s="138">
        <v>1424</v>
      </c>
      <c r="N12" s="136">
        <v>3.6390101892285295E-2</v>
      </c>
      <c r="O12" s="138">
        <v>1353</v>
      </c>
      <c r="P12" s="138">
        <v>2777</v>
      </c>
      <c r="Q12" s="139">
        <v>4.04645934807044E-2</v>
      </c>
      <c r="R12" s="140">
        <v>5</v>
      </c>
      <c r="S12" s="134" t="s">
        <v>72</v>
      </c>
      <c r="T12" s="138">
        <v>1342</v>
      </c>
      <c r="U12" s="138">
        <v>1374</v>
      </c>
      <c r="V12" s="138">
        <v>32</v>
      </c>
      <c r="W12" s="138">
        <v>0</v>
      </c>
      <c r="X12" s="138">
        <v>0</v>
      </c>
      <c r="Y12" s="138">
        <v>0</v>
      </c>
      <c r="Z12" s="138">
        <v>0</v>
      </c>
      <c r="AA12" s="138">
        <v>1295</v>
      </c>
      <c r="AB12" s="138">
        <v>1374</v>
      </c>
      <c r="AC12" s="138">
        <v>2669</v>
      </c>
      <c r="AD12" s="134" t="s">
        <v>95</v>
      </c>
      <c r="AE12" s="138">
        <v>4032</v>
      </c>
      <c r="AF12" s="138">
        <v>20</v>
      </c>
      <c r="AG12" s="142"/>
    </row>
    <row r="13" spans="1:33" x14ac:dyDescent="0.2">
      <c r="A13" s="134" t="s">
        <v>96</v>
      </c>
      <c r="B13" s="134" t="s">
        <v>97</v>
      </c>
      <c r="C13" s="135">
        <v>0</v>
      </c>
      <c r="D13" s="135">
        <v>0</v>
      </c>
      <c r="E13" s="135">
        <v>0</v>
      </c>
      <c r="F13" s="136">
        <v>-1</v>
      </c>
      <c r="G13" s="135">
        <v>0</v>
      </c>
      <c r="H13" s="135">
        <v>0</v>
      </c>
      <c r="I13" s="135">
        <v>0</v>
      </c>
      <c r="J13" s="137">
        <v>0</v>
      </c>
      <c r="K13" s="138">
        <v>0</v>
      </c>
      <c r="L13" s="136">
        <v>0</v>
      </c>
      <c r="M13" s="138">
        <v>0</v>
      </c>
      <c r="N13" s="136">
        <v>-1</v>
      </c>
      <c r="O13" s="138">
        <v>0</v>
      </c>
      <c r="P13" s="138">
        <v>0</v>
      </c>
      <c r="Q13" s="139">
        <v>-1</v>
      </c>
      <c r="R13" s="140">
        <v>5</v>
      </c>
      <c r="S13" s="134" t="s">
        <v>72</v>
      </c>
      <c r="T13" s="138">
        <v>308</v>
      </c>
      <c r="U13" s="138">
        <v>308</v>
      </c>
      <c r="V13" s="138">
        <v>0</v>
      </c>
      <c r="W13" s="138">
        <v>0</v>
      </c>
      <c r="X13" s="138">
        <v>0</v>
      </c>
      <c r="Y13" s="138">
        <v>0</v>
      </c>
      <c r="Z13" s="138">
        <v>0</v>
      </c>
      <c r="AA13" s="138">
        <v>0</v>
      </c>
      <c r="AB13" s="138">
        <v>308</v>
      </c>
      <c r="AC13" s="138">
        <v>308</v>
      </c>
      <c r="AD13" s="134" t="s">
        <v>98</v>
      </c>
      <c r="AE13" s="138">
        <v>4032</v>
      </c>
      <c r="AF13" s="138">
        <v>20</v>
      </c>
      <c r="AG13" s="142"/>
    </row>
    <row r="14" spans="1:33" x14ac:dyDescent="0.2">
      <c r="A14" s="134" t="s">
        <v>99</v>
      </c>
      <c r="B14" s="134" t="s">
        <v>100</v>
      </c>
      <c r="C14" s="135">
        <v>8738</v>
      </c>
      <c r="D14" s="135">
        <v>174</v>
      </c>
      <c r="E14" s="135">
        <v>8912</v>
      </c>
      <c r="F14" s="136">
        <v>-0.23561197358263999</v>
      </c>
      <c r="G14" s="135">
        <v>0</v>
      </c>
      <c r="H14" s="135">
        <v>0</v>
      </c>
      <c r="I14" s="135">
        <v>0</v>
      </c>
      <c r="J14" s="137">
        <v>0</v>
      </c>
      <c r="K14" s="138">
        <v>2724</v>
      </c>
      <c r="L14" s="136">
        <v>-0.315233785822021</v>
      </c>
      <c r="M14" s="138">
        <v>11636</v>
      </c>
      <c r="N14" s="136">
        <v>-0.25586749376478901</v>
      </c>
      <c r="O14" s="138">
        <v>690</v>
      </c>
      <c r="P14" s="138">
        <v>12326</v>
      </c>
      <c r="Q14" s="139">
        <v>-0.23440993788819903</v>
      </c>
      <c r="R14" s="140">
        <v>5</v>
      </c>
      <c r="S14" s="134" t="s">
        <v>72</v>
      </c>
      <c r="T14" s="138">
        <v>11493</v>
      </c>
      <c r="U14" s="138">
        <v>11659</v>
      </c>
      <c r="V14" s="138">
        <v>166</v>
      </c>
      <c r="W14" s="138">
        <v>0</v>
      </c>
      <c r="X14" s="138">
        <v>0</v>
      </c>
      <c r="Y14" s="138">
        <v>0</v>
      </c>
      <c r="Z14" s="138">
        <v>3978</v>
      </c>
      <c r="AA14" s="138">
        <v>463</v>
      </c>
      <c r="AB14" s="138">
        <v>15637</v>
      </c>
      <c r="AC14" s="138">
        <v>16100</v>
      </c>
      <c r="AD14" s="134" t="s">
        <v>101</v>
      </c>
      <c r="AE14" s="138">
        <v>4032</v>
      </c>
      <c r="AF14" s="138">
        <v>20</v>
      </c>
      <c r="AG14" s="142"/>
    </row>
    <row r="15" spans="1:33" x14ac:dyDescent="0.2">
      <c r="A15" s="134" t="s">
        <v>102</v>
      </c>
      <c r="B15" s="134" t="s">
        <v>103</v>
      </c>
      <c r="C15" s="135">
        <v>7134</v>
      </c>
      <c r="D15" s="135">
        <v>36</v>
      </c>
      <c r="E15" s="135">
        <v>7170</v>
      </c>
      <c r="F15" s="136">
        <v>-5.5211490314929501E-2</v>
      </c>
      <c r="G15" s="135">
        <v>0</v>
      </c>
      <c r="H15" s="135">
        <v>0</v>
      </c>
      <c r="I15" s="135">
        <v>0</v>
      </c>
      <c r="J15" s="137">
        <v>0</v>
      </c>
      <c r="K15" s="138">
        <v>0</v>
      </c>
      <c r="L15" s="136">
        <v>0</v>
      </c>
      <c r="M15" s="138">
        <v>7170</v>
      </c>
      <c r="N15" s="136">
        <v>-5.5211490314929501E-2</v>
      </c>
      <c r="O15" s="138">
        <v>253</v>
      </c>
      <c r="P15" s="138">
        <v>7423</v>
      </c>
      <c r="Q15" s="139">
        <v>-6.0022793465873102E-2</v>
      </c>
      <c r="R15" s="140">
        <v>5</v>
      </c>
      <c r="S15" s="134" t="s">
        <v>72</v>
      </c>
      <c r="T15" s="138">
        <v>7557</v>
      </c>
      <c r="U15" s="138">
        <v>7589</v>
      </c>
      <c r="V15" s="138">
        <v>32</v>
      </c>
      <c r="W15" s="138">
        <v>0</v>
      </c>
      <c r="X15" s="138">
        <v>0</v>
      </c>
      <c r="Y15" s="138">
        <v>0</v>
      </c>
      <c r="Z15" s="138">
        <v>0</v>
      </c>
      <c r="AA15" s="138">
        <v>308</v>
      </c>
      <c r="AB15" s="138">
        <v>7589</v>
      </c>
      <c r="AC15" s="138">
        <v>7897</v>
      </c>
      <c r="AD15" s="134" t="s">
        <v>104</v>
      </c>
      <c r="AE15" s="138">
        <v>4032</v>
      </c>
      <c r="AF15" s="138">
        <v>20</v>
      </c>
      <c r="AG15" s="142"/>
    </row>
    <row r="16" spans="1:33" x14ac:dyDescent="0.2">
      <c r="A16" s="134" t="s">
        <v>105</v>
      </c>
      <c r="B16" s="134" t="s">
        <v>106</v>
      </c>
      <c r="C16" s="135">
        <v>9875</v>
      </c>
      <c r="D16" s="135">
        <v>802</v>
      </c>
      <c r="E16" s="135">
        <v>10677</v>
      </c>
      <c r="F16" s="136">
        <v>-0.121885023439428</v>
      </c>
      <c r="G16" s="135">
        <v>0</v>
      </c>
      <c r="H16" s="135">
        <v>0</v>
      </c>
      <c r="I16" s="135">
        <v>0</v>
      </c>
      <c r="J16" s="137">
        <v>0</v>
      </c>
      <c r="K16" s="138">
        <v>1287</v>
      </c>
      <c r="L16" s="136">
        <v>-0.65093572009764</v>
      </c>
      <c r="M16" s="138">
        <v>11964</v>
      </c>
      <c r="N16" s="136">
        <v>-0.244982960999621</v>
      </c>
      <c r="O16" s="138">
        <v>2636</v>
      </c>
      <c r="P16" s="138">
        <v>14600</v>
      </c>
      <c r="Q16" s="139">
        <v>-0.212131023690033</v>
      </c>
      <c r="R16" s="140">
        <v>5</v>
      </c>
      <c r="S16" s="134" t="s">
        <v>72</v>
      </c>
      <c r="T16" s="138">
        <v>11103</v>
      </c>
      <c r="U16" s="138">
        <v>12159</v>
      </c>
      <c r="V16" s="138">
        <v>1056</v>
      </c>
      <c r="W16" s="138">
        <v>0</v>
      </c>
      <c r="X16" s="138">
        <v>0</v>
      </c>
      <c r="Y16" s="138">
        <v>0</v>
      </c>
      <c r="Z16" s="138">
        <v>3687</v>
      </c>
      <c r="AA16" s="138">
        <v>2685</v>
      </c>
      <c r="AB16" s="138">
        <v>15846</v>
      </c>
      <c r="AC16" s="138">
        <v>18531</v>
      </c>
      <c r="AD16" s="134" t="s">
        <v>107</v>
      </c>
      <c r="AE16" s="138">
        <v>4032</v>
      </c>
      <c r="AF16" s="138">
        <v>20</v>
      </c>
      <c r="AG16" s="142"/>
    </row>
    <row r="17" spans="1:33" x14ac:dyDescent="0.2">
      <c r="A17" s="134" t="s">
        <v>108</v>
      </c>
      <c r="B17" s="134" t="s">
        <v>109</v>
      </c>
      <c r="C17" s="135">
        <v>53095</v>
      </c>
      <c r="D17" s="135">
        <v>302</v>
      </c>
      <c r="E17" s="135">
        <v>53397</v>
      </c>
      <c r="F17" s="136">
        <v>-4.5487593445312398E-3</v>
      </c>
      <c r="G17" s="135">
        <v>1762</v>
      </c>
      <c r="H17" s="135">
        <v>0</v>
      </c>
      <c r="I17" s="135">
        <v>1762</v>
      </c>
      <c r="J17" s="137">
        <v>-0.28779304769603903</v>
      </c>
      <c r="K17" s="138">
        <v>0</v>
      </c>
      <c r="L17" s="136">
        <v>0</v>
      </c>
      <c r="M17" s="138">
        <v>55159</v>
      </c>
      <c r="N17" s="136">
        <v>-1.7036443018800699E-2</v>
      </c>
      <c r="O17" s="138">
        <v>933</v>
      </c>
      <c r="P17" s="138">
        <v>56092</v>
      </c>
      <c r="Q17" s="139">
        <v>-2.1252835456290402E-2</v>
      </c>
      <c r="R17" s="140">
        <v>4</v>
      </c>
      <c r="S17" s="134" t="s">
        <v>72</v>
      </c>
      <c r="T17" s="138">
        <v>53333</v>
      </c>
      <c r="U17" s="138">
        <v>53641</v>
      </c>
      <c r="V17" s="138">
        <v>308</v>
      </c>
      <c r="W17" s="138">
        <v>2474</v>
      </c>
      <c r="X17" s="138">
        <v>2474</v>
      </c>
      <c r="Y17" s="138">
        <v>0</v>
      </c>
      <c r="Z17" s="138">
        <v>0</v>
      </c>
      <c r="AA17" s="138">
        <v>1195</v>
      </c>
      <c r="AB17" s="138">
        <v>56115</v>
      </c>
      <c r="AC17" s="138">
        <v>57310</v>
      </c>
      <c r="AD17" s="134" t="s">
        <v>110</v>
      </c>
      <c r="AE17" s="138">
        <v>4032</v>
      </c>
      <c r="AF17" s="138">
        <v>20</v>
      </c>
      <c r="AG17" s="142"/>
    </row>
    <row r="18" spans="1:33" x14ac:dyDescent="0.2">
      <c r="A18" s="134" t="s">
        <v>111</v>
      </c>
      <c r="B18" s="134" t="s">
        <v>112</v>
      </c>
      <c r="C18" s="135">
        <v>694</v>
      </c>
      <c r="D18" s="135">
        <v>2</v>
      </c>
      <c r="E18" s="135">
        <v>696</v>
      </c>
      <c r="F18" s="136">
        <v>-5.4347826086956499E-2</v>
      </c>
      <c r="G18" s="135">
        <v>0</v>
      </c>
      <c r="H18" s="135">
        <v>0</v>
      </c>
      <c r="I18" s="135">
        <v>0</v>
      </c>
      <c r="J18" s="137">
        <v>0</v>
      </c>
      <c r="K18" s="138">
        <v>0</v>
      </c>
      <c r="L18" s="136">
        <v>0</v>
      </c>
      <c r="M18" s="138">
        <v>696</v>
      </c>
      <c r="N18" s="136">
        <v>-5.4347826086956499E-2</v>
      </c>
      <c r="O18" s="138">
        <v>510</v>
      </c>
      <c r="P18" s="138">
        <v>1206</v>
      </c>
      <c r="Q18" s="139">
        <v>-5.1886792452830198E-2</v>
      </c>
      <c r="R18" s="140">
        <v>5</v>
      </c>
      <c r="S18" s="134" t="s">
        <v>72</v>
      </c>
      <c r="T18" s="138">
        <v>736</v>
      </c>
      <c r="U18" s="138">
        <v>736</v>
      </c>
      <c r="V18" s="138">
        <v>0</v>
      </c>
      <c r="W18" s="138">
        <v>0</v>
      </c>
      <c r="X18" s="138">
        <v>0</v>
      </c>
      <c r="Y18" s="138">
        <v>0</v>
      </c>
      <c r="Z18" s="138">
        <v>0</v>
      </c>
      <c r="AA18" s="138">
        <v>536</v>
      </c>
      <c r="AB18" s="138">
        <v>736</v>
      </c>
      <c r="AC18" s="138">
        <v>1272</v>
      </c>
      <c r="AD18" s="134" t="s">
        <v>113</v>
      </c>
      <c r="AE18" s="138">
        <v>4032</v>
      </c>
      <c r="AF18" s="138">
        <v>20</v>
      </c>
      <c r="AG18" s="142"/>
    </row>
    <row r="19" spans="1:33" x14ac:dyDescent="0.2">
      <c r="A19" s="134" t="s">
        <v>114</v>
      </c>
      <c r="B19" s="134" t="s">
        <v>115</v>
      </c>
      <c r="C19" s="135">
        <v>42726</v>
      </c>
      <c r="D19" s="135">
        <v>38</v>
      </c>
      <c r="E19" s="135">
        <v>42764</v>
      </c>
      <c r="F19" s="136">
        <v>8.2995378666415182E-3</v>
      </c>
      <c r="G19" s="135">
        <v>14472</v>
      </c>
      <c r="H19" s="135">
        <v>0</v>
      </c>
      <c r="I19" s="135">
        <v>14472</v>
      </c>
      <c r="J19" s="137">
        <v>-0.20618726345236102</v>
      </c>
      <c r="K19" s="138">
        <v>0</v>
      </c>
      <c r="L19" s="136">
        <v>0</v>
      </c>
      <c r="M19" s="138">
        <v>57236</v>
      </c>
      <c r="N19" s="136">
        <v>-5.6181257523539405E-2</v>
      </c>
      <c r="O19" s="138">
        <v>14</v>
      </c>
      <c r="P19" s="138">
        <v>57250</v>
      </c>
      <c r="Q19" s="139">
        <v>-5.8109308676910901E-2</v>
      </c>
      <c r="R19" s="140">
        <v>4</v>
      </c>
      <c r="S19" s="134" t="s">
        <v>72</v>
      </c>
      <c r="T19" s="138">
        <v>42370</v>
      </c>
      <c r="U19" s="138">
        <v>42412</v>
      </c>
      <c r="V19" s="138">
        <v>42</v>
      </c>
      <c r="W19" s="138">
        <v>18217</v>
      </c>
      <c r="X19" s="138">
        <v>18231</v>
      </c>
      <c r="Y19" s="138">
        <v>14</v>
      </c>
      <c r="Z19" s="138">
        <v>0</v>
      </c>
      <c r="AA19" s="138">
        <v>139</v>
      </c>
      <c r="AB19" s="138">
        <v>60643</v>
      </c>
      <c r="AC19" s="138">
        <v>60782</v>
      </c>
      <c r="AD19" s="134" t="s">
        <v>116</v>
      </c>
      <c r="AE19" s="138">
        <v>4032</v>
      </c>
      <c r="AF19" s="138">
        <v>20</v>
      </c>
      <c r="AG19" s="142"/>
    </row>
    <row r="20" spans="1:33" x14ac:dyDescent="0.2">
      <c r="A20" s="134" t="s">
        <v>117</v>
      </c>
      <c r="B20" s="134" t="s">
        <v>118</v>
      </c>
      <c r="C20" s="135">
        <v>1066</v>
      </c>
      <c r="D20" s="135">
        <v>18</v>
      </c>
      <c r="E20" s="135">
        <v>1084</v>
      </c>
      <c r="F20" s="136">
        <v>-0.179409538228615</v>
      </c>
      <c r="G20" s="135">
        <v>0</v>
      </c>
      <c r="H20" s="135">
        <v>0</v>
      </c>
      <c r="I20" s="135">
        <v>0</v>
      </c>
      <c r="J20" s="137">
        <v>0</v>
      </c>
      <c r="K20" s="138">
        <v>0</v>
      </c>
      <c r="L20" s="136">
        <v>0</v>
      </c>
      <c r="M20" s="138">
        <v>1084</v>
      </c>
      <c r="N20" s="136">
        <v>-0.179409538228615</v>
      </c>
      <c r="O20" s="138">
        <v>1125</v>
      </c>
      <c r="P20" s="138">
        <v>2209</v>
      </c>
      <c r="Q20" s="139">
        <v>-0.140132347216816</v>
      </c>
      <c r="R20" s="140">
        <v>5</v>
      </c>
      <c r="S20" s="134" t="s">
        <v>72</v>
      </c>
      <c r="T20" s="138">
        <v>1311</v>
      </c>
      <c r="U20" s="138">
        <v>1321</v>
      </c>
      <c r="V20" s="138">
        <v>10</v>
      </c>
      <c r="W20" s="138">
        <v>0</v>
      </c>
      <c r="X20" s="138">
        <v>0</v>
      </c>
      <c r="Y20" s="138">
        <v>0</v>
      </c>
      <c r="Z20" s="138">
        <v>0</v>
      </c>
      <c r="AA20" s="138">
        <v>1248</v>
      </c>
      <c r="AB20" s="138">
        <v>1321</v>
      </c>
      <c r="AC20" s="138">
        <v>2569</v>
      </c>
      <c r="AD20" s="134" t="s">
        <v>119</v>
      </c>
      <c r="AE20" s="138">
        <v>4032</v>
      </c>
      <c r="AF20" s="138">
        <v>20</v>
      </c>
      <c r="AG20" s="142"/>
    </row>
    <row r="21" spans="1:33" x14ac:dyDescent="0.2">
      <c r="A21" s="134" t="s">
        <v>120</v>
      </c>
      <c r="B21" s="134" t="s">
        <v>121</v>
      </c>
      <c r="C21" s="135">
        <v>20784</v>
      </c>
      <c r="D21" s="135">
        <v>5612</v>
      </c>
      <c r="E21" s="135">
        <v>26396</v>
      </c>
      <c r="F21" s="136">
        <v>-6.2495294029064098E-3</v>
      </c>
      <c r="G21" s="135">
        <v>48</v>
      </c>
      <c r="H21" s="135">
        <v>0</v>
      </c>
      <c r="I21" s="135">
        <v>48</v>
      </c>
      <c r="J21" s="137">
        <v>0</v>
      </c>
      <c r="K21" s="138">
        <v>0</v>
      </c>
      <c r="L21" s="136">
        <v>0</v>
      </c>
      <c r="M21" s="138">
        <v>26444</v>
      </c>
      <c r="N21" s="136">
        <v>-4.4424365635117799E-3</v>
      </c>
      <c r="O21" s="138">
        <v>364</v>
      </c>
      <c r="P21" s="138">
        <v>26808</v>
      </c>
      <c r="Q21" s="139">
        <v>-4.23445509248941E-3</v>
      </c>
      <c r="R21" s="140">
        <v>4</v>
      </c>
      <c r="S21" s="134" t="s">
        <v>72</v>
      </c>
      <c r="T21" s="138">
        <v>21632</v>
      </c>
      <c r="U21" s="138">
        <v>26562</v>
      </c>
      <c r="V21" s="138">
        <v>4930</v>
      </c>
      <c r="W21" s="138">
        <v>0</v>
      </c>
      <c r="X21" s="138">
        <v>0</v>
      </c>
      <c r="Y21" s="138">
        <v>0</v>
      </c>
      <c r="Z21" s="138">
        <v>0</v>
      </c>
      <c r="AA21" s="138">
        <v>360</v>
      </c>
      <c r="AB21" s="138">
        <v>26562</v>
      </c>
      <c r="AC21" s="138">
        <v>26922</v>
      </c>
      <c r="AD21" s="134" t="s">
        <v>122</v>
      </c>
      <c r="AE21" s="138">
        <v>4032</v>
      </c>
      <c r="AF21" s="138">
        <v>20</v>
      </c>
      <c r="AG21" s="142"/>
    </row>
    <row r="22" spans="1:33" x14ac:dyDescent="0.2">
      <c r="A22" s="134" t="s">
        <v>123</v>
      </c>
      <c r="B22" s="134" t="s">
        <v>124</v>
      </c>
      <c r="C22" s="135">
        <v>67018</v>
      </c>
      <c r="D22" s="135">
        <v>282</v>
      </c>
      <c r="E22" s="135">
        <v>67300</v>
      </c>
      <c r="F22" s="136">
        <v>-4.7443809092453201E-2</v>
      </c>
      <c r="G22" s="135">
        <v>29349</v>
      </c>
      <c r="H22" s="135">
        <v>110</v>
      </c>
      <c r="I22" s="135">
        <v>29459</v>
      </c>
      <c r="J22" s="137">
        <v>3.19111671570688E-2</v>
      </c>
      <c r="K22" s="138">
        <v>0</v>
      </c>
      <c r="L22" s="136">
        <v>0</v>
      </c>
      <c r="M22" s="138">
        <v>96759</v>
      </c>
      <c r="N22" s="136">
        <v>-2.46068548387097E-2</v>
      </c>
      <c r="O22" s="138">
        <v>246</v>
      </c>
      <c r="P22" s="138">
        <v>97005</v>
      </c>
      <c r="Q22" s="139">
        <v>-2.4398829338938603E-2</v>
      </c>
      <c r="R22" s="140">
        <v>3</v>
      </c>
      <c r="S22" s="134" t="s">
        <v>72</v>
      </c>
      <c r="T22" s="138">
        <v>70214</v>
      </c>
      <c r="U22" s="138">
        <v>70652</v>
      </c>
      <c r="V22" s="138">
        <v>438</v>
      </c>
      <c r="W22" s="138">
        <v>28420</v>
      </c>
      <c r="X22" s="138">
        <v>28548</v>
      </c>
      <c r="Y22" s="138">
        <v>128</v>
      </c>
      <c r="Z22" s="138">
        <v>0</v>
      </c>
      <c r="AA22" s="138">
        <v>231</v>
      </c>
      <c r="AB22" s="138">
        <v>99200</v>
      </c>
      <c r="AC22" s="138">
        <v>99431</v>
      </c>
      <c r="AD22" s="134" t="s">
        <v>125</v>
      </c>
      <c r="AE22" s="138">
        <v>4032</v>
      </c>
      <c r="AF22" s="138">
        <v>20</v>
      </c>
      <c r="AG22" s="142"/>
    </row>
    <row r="23" spans="1:33" x14ac:dyDescent="0.2">
      <c r="A23" s="134" t="s">
        <v>126</v>
      </c>
      <c r="B23" s="134" t="s">
        <v>127</v>
      </c>
      <c r="C23" s="135">
        <v>21389</v>
      </c>
      <c r="D23" s="135">
        <v>146</v>
      </c>
      <c r="E23" s="135">
        <v>21535</v>
      </c>
      <c r="F23" s="136">
        <v>-0.1473650869066</v>
      </c>
      <c r="G23" s="135">
        <v>0</v>
      </c>
      <c r="H23" s="135">
        <v>0</v>
      </c>
      <c r="I23" s="135">
        <v>0</v>
      </c>
      <c r="J23" s="137">
        <v>0</v>
      </c>
      <c r="K23" s="138">
        <v>3819</v>
      </c>
      <c r="L23" s="136">
        <v>-0.29499723093963404</v>
      </c>
      <c r="M23" s="138">
        <v>25354</v>
      </c>
      <c r="N23" s="136">
        <v>-0.17343678685531702</v>
      </c>
      <c r="O23" s="138">
        <v>431</v>
      </c>
      <c r="P23" s="138">
        <v>25785</v>
      </c>
      <c r="Q23" s="139">
        <v>-0.16661279896573999</v>
      </c>
      <c r="R23" s="140">
        <v>4</v>
      </c>
      <c r="S23" s="134" t="s">
        <v>72</v>
      </c>
      <c r="T23" s="138">
        <v>25013</v>
      </c>
      <c r="U23" s="138">
        <v>25257</v>
      </c>
      <c r="V23" s="138">
        <v>244</v>
      </c>
      <c r="W23" s="138">
        <v>0</v>
      </c>
      <c r="X23" s="138">
        <v>0</v>
      </c>
      <c r="Y23" s="138">
        <v>0</v>
      </c>
      <c r="Z23" s="138">
        <v>5417</v>
      </c>
      <c r="AA23" s="138">
        <v>266</v>
      </c>
      <c r="AB23" s="138">
        <v>30674</v>
      </c>
      <c r="AC23" s="138">
        <v>30940</v>
      </c>
      <c r="AD23" s="134" t="s">
        <v>128</v>
      </c>
      <c r="AE23" s="138">
        <v>4032</v>
      </c>
      <c r="AF23" s="138">
        <v>20</v>
      </c>
      <c r="AG23" s="142"/>
    </row>
    <row r="24" spans="1:33" x14ac:dyDescent="0.2">
      <c r="A24" s="134" t="s">
        <v>129</v>
      </c>
      <c r="B24" s="134" t="s">
        <v>130</v>
      </c>
      <c r="C24" s="135">
        <v>4580</v>
      </c>
      <c r="D24" s="135">
        <v>10</v>
      </c>
      <c r="E24" s="135">
        <v>4590</v>
      </c>
      <c r="F24" s="136">
        <v>8.1781758189959905E-2</v>
      </c>
      <c r="G24" s="135">
        <v>0</v>
      </c>
      <c r="H24" s="135">
        <v>0</v>
      </c>
      <c r="I24" s="135">
        <v>0</v>
      </c>
      <c r="J24" s="137">
        <v>0</v>
      </c>
      <c r="K24" s="138">
        <v>0</v>
      </c>
      <c r="L24" s="136">
        <v>0</v>
      </c>
      <c r="M24" s="138">
        <v>4590</v>
      </c>
      <c r="N24" s="136">
        <v>8.1781758189959905E-2</v>
      </c>
      <c r="O24" s="138">
        <v>307</v>
      </c>
      <c r="P24" s="138">
        <v>4897</v>
      </c>
      <c r="Q24" s="139">
        <v>4.7710740265297397E-2</v>
      </c>
      <c r="R24" s="140">
        <v>4</v>
      </c>
      <c r="S24" s="134" t="s">
        <v>72</v>
      </c>
      <c r="T24" s="138">
        <v>4243</v>
      </c>
      <c r="U24" s="138">
        <v>4243</v>
      </c>
      <c r="V24" s="138">
        <v>0</v>
      </c>
      <c r="W24" s="138">
        <v>0</v>
      </c>
      <c r="X24" s="138">
        <v>0</v>
      </c>
      <c r="Y24" s="138">
        <v>0</v>
      </c>
      <c r="Z24" s="138">
        <v>0</v>
      </c>
      <c r="AA24" s="138">
        <v>431</v>
      </c>
      <c r="AB24" s="138">
        <v>4243</v>
      </c>
      <c r="AC24" s="138">
        <v>4674</v>
      </c>
      <c r="AD24" s="134" t="s">
        <v>131</v>
      </c>
      <c r="AE24" s="138">
        <v>4032</v>
      </c>
      <c r="AF24" s="138">
        <v>20</v>
      </c>
      <c r="AG24" s="142"/>
    </row>
    <row r="25" spans="1:33" x14ac:dyDescent="0.2">
      <c r="A25" s="134" t="s">
        <v>132</v>
      </c>
      <c r="B25" s="134" t="s">
        <v>133</v>
      </c>
      <c r="C25" s="135">
        <v>9404</v>
      </c>
      <c r="D25" s="135">
        <v>50</v>
      </c>
      <c r="E25" s="135">
        <v>9454</v>
      </c>
      <c r="F25" s="136">
        <v>5.7967770814682198E-2</v>
      </c>
      <c r="G25" s="135">
        <v>0</v>
      </c>
      <c r="H25" s="135">
        <v>0</v>
      </c>
      <c r="I25" s="135">
        <v>0</v>
      </c>
      <c r="J25" s="137">
        <v>0</v>
      </c>
      <c r="K25" s="138">
        <v>0</v>
      </c>
      <c r="L25" s="136">
        <v>0</v>
      </c>
      <c r="M25" s="138">
        <v>9454</v>
      </c>
      <c r="N25" s="136">
        <v>5.7967770814682198E-2</v>
      </c>
      <c r="O25" s="138">
        <v>330</v>
      </c>
      <c r="P25" s="138">
        <v>9784</v>
      </c>
      <c r="Q25" s="139">
        <v>5.30621031105371E-2</v>
      </c>
      <c r="R25" s="140">
        <v>5</v>
      </c>
      <c r="S25" s="134" t="s">
        <v>72</v>
      </c>
      <c r="T25" s="138">
        <v>8910</v>
      </c>
      <c r="U25" s="138">
        <v>8936</v>
      </c>
      <c r="V25" s="138">
        <v>26</v>
      </c>
      <c r="W25" s="138">
        <v>0</v>
      </c>
      <c r="X25" s="138">
        <v>0</v>
      </c>
      <c r="Y25" s="138">
        <v>0</v>
      </c>
      <c r="Z25" s="138">
        <v>0</v>
      </c>
      <c r="AA25" s="138">
        <v>355</v>
      </c>
      <c r="AB25" s="138">
        <v>8936</v>
      </c>
      <c r="AC25" s="138">
        <v>9291</v>
      </c>
      <c r="AD25" s="134" t="s">
        <v>134</v>
      </c>
      <c r="AE25" s="138">
        <v>4032</v>
      </c>
      <c r="AF25" s="138">
        <v>20</v>
      </c>
      <c r="AG25" s="142"/>
    </row>
    <row r="26" spans="1:33" x14ac:dyDescent="0.2">
      <c r="A26" s="134" t="s">
        <v>135</v>
      </c>
      <c r="B26" s="134" t="s">
        <v>136</v>
      </c>
      <c r="C26" s="135">
        <v>1191</v>
      </c>
      <c r="D26" s="135">
        <v>8</v>
      </c>
      <c r="E26" s="135">
        <v>1199</v>
      </c>
      <c r="F26" s="136">
        <v>-5.8869701726844602E-2</v>
      </c>
      <c r="G26" s="135">
        <v>0</v>
      </c>
      <c r="H26" s="135">
        <v>0</v>
      </c>
      <c r="I26" s="135">
        <v>0</v>
      </c>
      <c r="J26" s="137">
        <v>0</v>
      </c>
      <c r="K26" s="138">
        <v>0</v>
      </c>
      <c r="L26" s="136">
        <v>0</v>
      </c>
      <c r="M26" s="138">
        <v>1199</v>
      </c>
      <c r="N26" s="136">
        <v>-5.8869701726844602E-2</v>
      </c>
      <c r="O26" s="138">
        <v>892</v>
      </c>
      <c r="P26" s="138">
        <v>2091</v>
      </c>
      <c r="Q26" s="139">
        <v>-7.6413427561837499E-2</v>
      </c>
      <c r="R26" s="140">
        <v>5</v>
      </c>
      <c r="S26" s="134" t="s">
        <v>72</v>
      </c>
      <c r="T26" s="138">
        <v>1268</v>
      </c>
      <c r="U26" s="138">
        <v>1274</v>
      </c>
      <c r="V26" s="138">
        <v>6</v>
      </c>
      <c r="W26" s="138">
        <v>0</v>
      </c>
      <c r="X26" s="138">
        <v>0</v>
      </c>
      <c r="Y26" s="138">
        <v>0</v>
      </c>
      <c r="Z26" s="138">
        <v>0</v>
      </c>
      <c r="AA26" s="138">
        <v>990</v>
      </c>
      <c r="AB26" s="138">
        <v>1274</v>
      </c>
      <c r="AC26" s="138">
        <v>2264</v>
      </c>
      <c r="AD26" s="134" t="s">
        <v>137</v>
      </c>
      <c r="AE26" s="138">
        <v>4032</v>
      </c>
      <c r="AF26" s="138">
        <v>20</v>
      </c>
      <c r="AG26" s="142"/>
    </row>
    <row r="27" spans="1:33" x14ac:dyDescent="0.2">
      <c r="A27" s="134" t="s">
        <v>138</v>
      </c>
      <c r="B27" s="134" t="s">
        <v>139</v>
      </c>
      <c r="C27" s="135">
        <v>10558</v>
      </c>
      <c r="D27" s="135">
        <v>116</v>
      </c>
      <c r="E27" s="135">
        <v>10674</v>
      </c>
      <c r="F27" s="136">
        <v>1.686196056016E-2</v>
      </c>
      <c r="G27" s="135">
        <v>0</v>
      </c>
      <c r="H27" s="135">
        <v>0</v>
      </c>
      <c r="I27" s="135">
        <v>0</v>
      </c>
      <c r="J27" s="137">
        <v>0</v>
      </c>
      <c r="K27" s="138">
        <v>0</v>
      </c>
      <c r="L27" s="136">
        <v>0</v>
      </c>
      <c r="M27" s="138">
        <v>10674</v>
      </c>
      <c r="N27" s="136">
        <v>1.686196056016E-2</v>
      </c>
      <c r="O27" s="138">
        <v>1410</v>
      </c>
      <c r="P27" s="138">
        <v>12084</v>
      </c>
      <c r="Q27" s="139">
        <v>1.665825340737E-2</v>
      </c>
      <c r="R27" s="140">
        <v>5</v>
      </c>
      <c r="S27" s="134" t="s">
        <v>72</v>
      </c>
      <c r="T27" s="138">
        <v>10317</v>
      </c>
      <c r="U27" s="138">
        <v>10497</v>
      </c>
      <c r="V27" s="138">
        <v>180</v>
      </c>
      <c r="W27" s="138">
        <v>0</v>
      </c>
      <c r="X27" s="138">
        <v>0</v>
      </c>
      <c r="Y27" s="138">
        <v>0</v>
      </c>
      <c r="Z27" s="138">
        <v>0</v>
      </c>
      <c r="AA27" s="138">
        <v>1389</v>
      </c>
      <c r="AB27" s="138">
        <v>10497</v>
      </c>
      <c r="AC27" s="138">
        <v>11886</v>
      </c>
      <c r="AD27" s="134" t="s">
        <v>140</v>
      </c>
      <c r="AE27" s="138">
        <v>4032</v>
      </c>
      <c r="AF27" s="138">
        <v>20</v>
      </c>
      <c r="AG27" s="142"/>
    </row>
    <row r="28" spans="1:33" x14ac:dyDescent="0.2">
      <c r="A28" s="134" t="s">
        <v>141</v>
      </c>
      <c r="B28" s="134" t="s">
        <v>142</v>
      </c>
      <c r="C28" s="135">
        <v>43683</v>
      </c>
      <c r="D28" s="135">
        <v>102</v>
      </c>
      <c r="E28" s="135">
        <v>43785</v>
      </c>
      <c r="F28" s="136">
        <v>-3.4147309906690494E-2</v>
      </c>
      <c r="G28" s="135">
        <v>3855</v>
      </c>
      <c r="H28" s="135">
        <v>0</v>
      </c>
      <c r="I28" s="135">
        <v>3855</v>
      </c>
      <c r="J28" s="137">
        <v>-0.186708860759494</v>
      </c>
      <c r="K28" s="138">
        <v>0</v>
      </c>
      <c r="L28" s="136">
        <v>0</v>
      </c>
      <c r="M28" s="138">
        <v>47640</v>
      </c>
      <c r="N28" s="136">
        <v>-4.8589059972440202E-2</v>
      </c>
      <c r="O28" s="138">
        <v>403</v>
      </c>
      <c r="P28" s="138">
        <v>48043</v>
      </c>
      <c r="Q28" s="139">
        <v>-5.1133670406067297E-2</v>
      </c>
      <c r="R28" s="140">
        <v>4</v>
      </c>
      <c r="S28" s="134" t="s">
        <v>72</v>
      </c>
      <c r="T28" s="138">
        <v>45133</v>
      </c>
      <c r="U28" s="138">
        <v>45333</v>
      </c>
      <c r="V28" s="138">
        <v>200</v>
      </c>
      <c r="W28" s="138">
        <v>4740</v>
      </c>
      <c r="X28" s="138">
        <v>4740</v>
      </c>
      <c r="Y28" s="138">
        <v>0</v>
      </c>
      <c r="Z28" s="138">
        <v>0</v>
      </c>
      <c r="AA28" s="138">
        <v>559</v>
      </c>
      <c r="AB28" s="138">
        <v>50073</v>
      </c>
      <c r="AC28" s="138">
        <v>50632</v>
      </c>
      <c r="AD28" s="134" t="s">
        <v>143</v>
      </c>
      <c r="AE28" s="138">
        <v>4032</v>
      </c>
      <c r="AF28" s="138">
        <v>20</v>
      </c>
      <c r="AG28" s="142"/>
    </row>
    <row r="29" spans="1:33" x14ac:dyDescent="0.2">
      <c r="A29" s="134" t="s">
        <v>144</v>
      </c>
      <c r="B29" s="134" t="s">
        <v>145</v>
      </c>
      <c r="C29" s="135">
        <v>5140</v>
      </c>
      <c r="D29" s="135">
        <v>50</v>
      </c>
      <c r="E29" s="135">
        <v>5190</v>
      </c>
      <c r="F29" s="136">
        <v>-2.9725182277061099E-2</v>
      </c>
      <c r="G29" s="135">
        <v>0</v>
      </c>
      <c r="H29" s="135">
        <v>0</v>
      </c>
      <c r="I29" s="135">
        <v>0</v>
      </c>
      <c r="J29" s="137">
        <v>0</v>
      </c>
      <c r="K29" s="138">
        <v>0</v>
      </c>
      <c r="L29" s="136">
        <v>0</v>
      </c>
      <c r="M29" s="138">
        <v>5190</v>
      </c>
      <c r="N29" s="136">
        <v>-2.9725182277061099E-2</v>
      </c>
      <c r="O29" s="138">
        <v>2198</v>
      </c>
      <c r="P29" s="138">
        <v>7388</v>
      </c>
      <c r="Q29" s="139">
        <v>4.4867437117607099E-3</v>
      </c>
      <c r="R29" s="140">
        <v>5</v>
      </c>
      <c r="S29" s="134" t="s">
        <v>72</v>
      </c>
      <c r="T29" s="138">
        <v>5301</v>
      </c>
      <c r="U29" s="138">
        <v>5349</v>
      </c>
      <c r="V29" s="138">
        <v>48</v>
      </c>
      <c r="W29" s="138">
        <v>0</v>
      </c>
      <c r="X29" s="138">
        <v>0</v>
      </c>
      <c r="Y29" s="138">
        <v>0</v>
      </c>
      <c r="Z29" s="138">
        <v>0</v>
      </c>
      <c r="AA29" s="138">
        <v>2006</v>
      </c>
      <c r="AB29" s="138">
        <v>5349</v>
      </c>
      <c r="AC29" s="138">
        <v>7355</v>
      </c>
      <c r="AD29" s="134" t="s">
        <v>146</v>
      </c>
      <c r="AE29" s="138">
        <v>4032</v>
      </c>
      <c r="AF29" s="138">
        <v>20</v>
      </c>
      <c r="AG29" s="142"/>
    </row>
    <row r="30" spans="1:33" x14ac:dyDescent="0.2">
      <c r="A30" s="134" t="s">
        <v>147</v>
      </c>
      <c r="B30" s="134" t="s">
        <v>148</v>
      </c>
      <c r="C30" s="135">
        <v>2597</v>
      </c>
      <c r="D30" s="135">
        <v>40</v>
      </c>
      <c r="E30" s="135">
        <v>2637</v>
      </c>
      <c r="F30" s="136">
        <v>-1.49420993649608E-2</v>
      </c>
      <c r="G30" s="135">
        <v>0</v>
      </c>
      <c r="H30" s="135">
        <v>0</v>
      </c>
      <c r="I30" s="135">
        <v>0</v>
      </c>
      <c r="J30" s="137">
        <v>0</v>
      </c>
      <c r="K30" s="138">
        <v>0</v>
      </c>
      <c r="L30" s="136">
        <v>0</v>
      </c>
      <c r="M30" s="138">
        <v>2637</v>
      </c>
      <c r="N30" s="136">
        <v>-1.49420993649608E-2</v>
      </c>
      <c r="O30" s="138">
        <v>1618</v>
      </c>
      <c r="P30" s="138">
        <v>4255</v>
      </c>
      <c r="Q30" s="139">
        <v>1.7212526894573303E-2</v>
      </c>
      <c r="R30" s="140">
        <v>5</v>
      </c>
      <c r="S30" s="134" t="s">
        <v>72</v>
      </c>
      <c r="T30" s="138">
        <v>2657</v>
      </c>
      <c r="U30" s="138">
        <v>2677</v>
      </c>
      <c r="V30" s="138">
        <v>20</v>
      </c>
      <c r="W30" s="138">
        <v>0</v>
      </c>
      <c r="X30" s="138">
        <v>0</v>
      </c>
      <c r="Y30" s="138">
        <v>0</v>
      </c>
      <c r="Z30" s="138">
        <v>0</v>
      </c>
      <c r="AA30" s="138">
        <v>1506</v>
      </c>
      <c r="AB30" s="138">
        <v>2677</v>
      </c>
      <c r="AC30" s="138">
        <v>4183</v>
      </c>
      <c r="AD30" s="134" t="s">
        <v>149</v>
      </c>
      <c r="AE30" s="138">
        <v>4032</v>
      </c>
      <c r="AF30" s="138">
        <v>20</v>
      </c>
      <c r="AG30" s="142"/>
    </row>
    <row r="31" spans="1:33" x14ac:dyDescent="0.2">
      <c r="A31" s="134" t="s">
        <v>150</v>
      </c>
      <c r="B31" s="134" t="s">
        <v>151</v>
      </c>
      <c r="C31" s="135">
        <v>2699</v>
      </c>
      <c r="D31" s="135">
        <v>0</v>
      </c>
      <c r="E31" s="135">
        <v>2699</v>
      </c>
      <c r="F31" s="136">
        <v>9.5818107998376006E-2</v>
      </c>
      <c r="G31" s="135">
        <v>0</v>
      </c>
      <c r="H31" s="135">
        <v>0</v>
      </c>
      <c r="I31" s="135">
        <v>0</v>
      </c>
      <c r="J31" s="137">
        <v>0</v>
      </c>
      <c r="K31" s="138">
        <v>0</v>
      </c>
      <c r="L31" s="136">
        <v>0</v>
      </c>
      <c r="M31" s="138">
        <v>2699</v>
      </c>
      <c r="N31" s="136">
        <v>9.5818107998376006E-2</v>
      </c>
      <c r="O31" s="138">
        <v>0</v>
      </c>
      <c r="P31" s="138">
        <v>2699</v>
      </c>
      <c r="Q31" s="139">
        <v>9.5818107998376006E-2</v>
      </c>
      <c r="R31" s="140">
        <v>5</v>
      </c>
      <c r="S31" s="134" t="s">
        <v>72</v>
      </c>
      <c r="T31" s="138">
        <v>2463</v>
      </c>
      <c r="U31" s="138">
        <v>2463</v>
      </c>
      <c r="V31" s="138">
        <v>0</v>
      </c>
      <c r="W31" s="138">
        <v>0</v>
      </c>
      <c r="X31" s="138">
        <v>0</v>
      </c>
      <c r="Y31" s="138">
        <v>0</v>
      </c>
      <c r="Z31" s="138">
        <v>0</v>
      </c>
      <c r="AA31" s="138">
        <v>0</v>
      </c>
      <c r="AB31" s="138">
        <v>2463</v>
      </c>
      <c r="AC31" s="138">
        <v>2463</v>
      </c>
      <c r="AD31" s="134" t="s">
        <v>152</v>
      </c>
      <c r="AE31" s="138">
        <v>4032</v>
      </c>
      <c r="AF31" s="138">
        <v>20</v>
      </c>
      <c r="AG31" s="142"/>
    </row>
    <row r="32" spans="1:33" x14ac:dyDescent="0.2">
      <c r="A32" s="134" t="s">
        <v>153</v>
      </c>
      <c r="B32" s="134" t="s">
        <v>154</v>
      </c>
      <c r="C32" s="135">
        <v>708439</v>
      </c>
      <c r="D32" s="135">
        <v>315640</v>
      </c>
      <c r="E32" s="135">
        <v>1024079</v>
      </c>
      <c r="F32" s="136">
        <v>9.1904138248421006E-3</v>
      </c>
      <c r="G32" s="135">
        <v>1028090</v>
      </c>
      <c r="H32" s="135">
        <v>288838</v>
      </c>
      <c r="I32" s="135">
        <v>1316928</v>
      </c>
      <c r="J32" s="137">
        <v>7.1790272462843405E-2</v>
      </c>
      <c r="K32" s="138">
        <v>0</v>
      </c>
      <c r="L32" s="136">
        <v>0</v>
      </c>
      <c r="M32" s="138">
        <v>2341007</v>
      </c>
      <c r="N32" s="136">
        <v>4.3475489542766504E-2</v>
      </c>
      <c r="O32" s="138">
        <v>1724</v>
      </c>
      <c r="P32" s="138">
        <v>2342731</v>
      </c>
      <c r="Q32" s="139">
        <v>4.3759623472719202E-2</v>
      </c>
      <c r="R32" s="140">
        <v>1</v>
      </c>
      <c r="S32" s="134" t="s">
        <v>155</v>
      </c>
      <c r="T32" s="138">
        <v>729811</v>
      </c>
      <c r="U32" s="138">
        <v>1014753</v>
      </c>
      <c r="V32" s="138">
        <v>284942</v>
      </c>
      <c r="W32" s="138">
        <v>952652</v>
      </c>
      <c r="X32" s="138">
        <v>1228718</v>
      </c>
      <c r="Y32" s="138">
        <v>276066</v>
      </c>
      <c r="Z32" s="138">
        <v>0</v>
      </c>
      <c r="AA32" s="138">
        <v>1041</v>
      </c>
      <c r="AB32" s="138">
        <v>2243471</v>
      </c>
      <c r="AC32" s="138">
        <v>2244512</v>
      </c>
      <c r="AD32" s="134" t="s">
        <v>156</v>
      </c>
      <c r="AE32" s="138">
        <v>4032</v>
      </c>
      <c r="AF32" s="138">
        <v>20</v>
      </c>
      <c r="AG32" s="142"/>
    </row>
    <row r="33" spans="1:33" x14ac:dyDescent="0.2">
      <c r="A33" s="134" t="s">
        <v>157</v>
      </c>
      <c r="B33" s="134" t="s">
        <v>158</v>
      </c>
      <c r="C33" s="135">
        <v>1782</v>
      </c>
      <c r="D33" s="135">
        <v>0</v>
      </c>
      <c r="E33" s="135">
        <v>1782</v>
      </c>
      <c r="F33" s="136">
        <v>9.5267363245236589E-2</v>
      </c>
      <c r="G33" s="135">
        <v>0</v>
      </c>
      <c r="H33" s="135">
        <v>0</v>
      </c>
      <c r="I33" s="135">
        <v>0</v>
      </c>
      <c r="J33" s="137">
        <v>0</v>
      </c>
      <c r="K33" s="138">
        <v>0</v>
      </c>
      <c r="L33" s="136">
        <v>0</v>
      </c>
      <c r="M33" s="138">
        <v>1782</v>
      </c>
      <c r="N33" s="136">
        <v>9.5267363245236589E-2</v>
      </c>
      <c r="O33" s="138">
        <v>0</v>
      </c>
      <c r="P33" s="138">
        <v>1782</v>
      </c>
      <c r="Q33" s="139">
        <v>9.5267363245236589E-2</v>
      </c>
      <c r="R33" s="140">
        <v>5</v>
      </c>
      <c r="S33" s="134" t="s">
        <v>72</v>
      </c>
      <c r="T33" s="138">
        <v>1627</v>
      </c>
      <c r="U33" s="138">
        <v>1627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1627</v>
      </c>
      <c r="AC33" s="138">
        <v>1627</v>
      </c>
      <c r="AD33" s="134" t="s">
        <v>159</v>
      </c>
      <c r="AE33" s="138">
        <v>4032</v>
      </c>
      <c r="AF33" s="138">
        <v>20</v>
      </c>
      <c r="AG33" s="142"/>
    </row>
    <row r="34" spans="1:33" x14ac:dyDescent="0.2">
      <c r="A34" s="134" t="s">
        <v>160</v>
      </c>
      <c r="B34" s="134" t="s">
        <v>161</v>
      </c>
      <c r="C34" s="135">
        <v>3177</v>
      </c>
      <c r="D34" s="135">
        <v>30</v>
      </c>
      <c r="E34" s="135">
        <v>3207</v>
      </c>
      <c r="F34" s="136">
        <v>2.9865125240847803E-2</v>
      </c>
      <c r="G34" s="135">
        <v>0</v>
      </c>
      <c r="H34" s="135">
        <v>0</v>
      </c>
      <c r="I34" s="135">
        <v>0</v>
      </c>
      <c r="J34" s="137">
        <v>0</v>
      </c>
      <c r="K34" s="138">
        <v>0</v>
      </c>
      <c r="L34" s="136">
        <v>0</v>
      </c>
      <c r="M34" s="138">
        <v>3207</v>
      </c>
      <c r="N34" s="136">
        <v>2.9865125240847803E-2</v>
      </c>
      <c r="O34" s="138">
        <v>1432</v>
      </c>
      <c r="P34" s="138">
        <v>4639</v>
      </c>
      <c r="Q34" s="139">
        <v>4.5474231268947604E-3</v>
      </c>
      <c r="R34" s="140">
        <v>5</v>
      </c>
      <c r="S34" s="134" t="s">
        <v>72</v>
      </c>
      <c r="T34" s="138">
        <v>3114</v>
      </c>
      <c r="U34" s="138">
        <v>3114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1504</v>
      </c>
      <c r="AB34" s="138">
        <v>3114</v>
      </c>
      <c r="AC34" s="138">
        <v>4618</v>
      </c>
      <c r="AD34" s="134" t="s">
        <v>162</v>
      </c>
      <c r="AE34" s="138">
        <v>4032</v>
      </c>
      <c r="AF34" s="138">
        <v>20</v>
      </c>
      <c r="AG34" s="142"/>
    </row>
    <row r="35" spans="1:33" x14ac:dyDescent="0.2">
      <c r="A35" s="134" t="s">
        <v>163</v>
      </c>
      <c r="B35" s="134" t="s">
        <v>164</v>
      </c>
      <c r="C35" s="135">
        <v>773</v>
      </c>
      <c r="D35" s="135">
        <v>0</v>
      </c>
      <c r="E35" s="135">
        <v>773</v>
      </c>
      <c r="F35" s="136">
        <v>0.13843888070692204</v>
      </c>
      <c r="G35" s="135">
        <v>0</v>
      </c>
      <c r="H35" s="135">
        <v>0</v>
      </c>
      <c r="I35" s="135">
        <v>0</v>
      </c>
      <c r="J35" s="137">
        <v>0</v>
      </c>
      <c r="K35" s="138">
        <v>0</v>
      </c>
      <c r="L35" s="136">
        <v>0</v>
      </c>
      <c r="M35" s="138">
        <v>773</v>
      </c>
      <c r="N35" s="136">
        <v>0.13843888070692204</v>
      </c>
      <c r="O35" s="138">
        <v>663</v>
      </c>
      <c r="P35" s="138">
        <v>1436</v>
      </c>
      <c r="Q35" s="139">
        <v>0.20368818105616102</v>
      </c>
      <c r="R35" s="140">
        <v>5</v>
      </c>
      <c r="S35" s="134" t="s">
        <v>72</v>
      </c>
      <c r="T35" s="138">
        <v>679</v>
      </c>
      <c r="U35" s="138">
        <v>679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514</v>
      </c>
      <c r="AB35" s="138">
        <v>679</v>
      </c>
      <c r="AC35" s="138">
        <v>1193</v>
      </c>
      <c r="AD35" s="134" t="s">
        <v>165</v>
      </c>
      <c r="AE35" s="138">
        <v>4032</v>
      </c>
      <c r="AF35" s="138">
        <v>20</v>
      </c>
      <c r="AG35" s="142"/>
    </row>
    <row r="36" spans="1:33" x14ac:dyDescent="0.2">
      <c r="A36" s="134" t="s">
        <v>166</v>
      </c>
      <c r="B36" s="134" t="s">
        <v>167</v>
      </c>
      <c r="C36" s="135">
        <v>2948</v>
      </c>
      <c r="D36" s="135">
        <v>18</v>
      </c>
      <c r="E36" s="135">
        <v>2966</v>
      </c>
      <c r="F36" s="136">
        <v>-0.14053897421037401</v>
      </c>
      <c r="G36" s="135">
        <v>0</v>
      </c>
      <c r="H36" s="135">
        <v>0</v>
      </c>
      <c r="I36" s="135">
        <v>0</v>
      </c>
      <c r="J36" s="137">
        <v>0</v>
      </c>
      <c r="K36" s="138">
        <v>0</v>
      </c>
      <c r="L36" s="136">
        <v>0</v>
      </c>
      <c r="M36" s="138">
        <v>2966</v>
      </c>
      <c r="N36" s="136">
        <v>-0.14053897421037401</v>
      </c>
      <c r="O36" s="138">
        <v>551</v>
      </c>
      <c r="P36" s="138">
        <v>3517</v>
      </c>
      <c r="Q36" s="139">
        <v>-0.13502213477619299</v>
      </c>
      <c r="R36" s="140">
        <v>5</v>
      </c>
      <c r="S36" s="134" t="s">
        <v>72</v>
      </c>
      <c r="T36" s="138">
        <v>3425</v>
      </c>
      <c r="U36" s="138">
        <v>3451</v>
      </c>
      <c r="V36" s="138">
        <v>26</v>
      </c>
      <c r="W36" s="138">
        <v>0</v>
      </c>
      <c r="X36" s="138">
        <v>0</v>
      </c>
      <c r="Y36" s="138">
        <v>0</v>
      </c>
      <c r="Z36" s="138">
        <v>0</v>
      </c>
      <c r="AA36" s="138">
        <v>615</v>
      </c>
      <c r="AB36" s="138">
        <v>3451</v>
      </c>
      <c r="AC36" s="138">
        <v>4066</v>
      </c>
      <c r="AD36" s="134" t="s">
        <v>168</v>
      </c>
      <c r="AE36" s="138">
        <v>4032</v>
      </c>
      <c r="AF36" s="138">
        <v>20</v>
      </c>
      <c r="AG36" s="142"/>
    </row>
    <row r="37" spans="1:33" x14ac:dyDescent="0.2">
      <c r="A37" s="134" t="s">
        <v>169</v>
      </c>
      <c r="B37" s="134" t="s">
        <v>170</v>
      </c>
      <c r="C37" s="135">
        <v>6878</v>
      </c>
      <c r="D37" s="135">
        <v>82</v>
      </c>
      <c r="E37" s="135">
        <v>6960</v>
      </c>
      <c r="F37" s="136">
        <v>-3.6678200692041502E-2</v>
      </c>
      <c r="G37" s="135">
        <v>0</v>
      </c>
      <c r="H37" s="135">
        <v>0</v>
      </c>
      <c r="I37" s="135">
        <v>0</v>
      </c>
      <c r="J37" s="137">
        <v>0</v>
      </c>
      <c r="K37" s="138">
        <v>0</v>
      </c>
      <c r="L37" s="136">
        <v>0</v>
      </c>
      <c r="M37" s="138">
        <v>6960</v>
      </c>
      <c r="N37" s="136">
        <v>-3.6678200692041502E-2</v>
      </c>
      <c r="O37" s="138">
        <v>2425</v>
      </c>
      <c r="P37" s="138">
        <v>9385</v>
      </c>
      <c r="Q37" s="139">
        <v>1.8146883005977802E-3</v>
      </c>
      <c r="R37" s="140">
        <v>5</v>
      </c>
      <c r="S37" s="134" t="s">
        <v>72</v>
      </c>
      <c r="T37" s="138">
        <v>7167</v>
      </c>
      <c r="U37" s="138">
        <v>7225</v>
      </c>
      <c r="V37" s="138">
        <v>58</v>
      </c>
      <c r="W37" s="138">
        <v>0</v>
      </c>
      <c r="X37" s="138">
        <v>0</v>
      </c>
      <c r="Y37" s="138">
        <v>0</v>
      </c>
      <c r="Z37" s="138">
        <v>0</v>
      </c>
      <c r="AA37" s="138">
        <v>2143</v>
      </c>
      <c r="AB37" s="138">
        <v>7225</v>
      </c>
      <c r="AC37" s="138">
        <v>9368</v>
      </c>
      <c r="AD37" s="134" t="s">
        <v>171</v>
      </c>
      <c r="AE37" s="138">
        <v>4032</v>
      </c>
      <c r="AF37" s="138">
        <v>20</v>
      </c>
      <c r="AG37" s="142"/>
    </row>
    <row r="38" spans="1:33" x14ac:dyDescent="0.2">
      <c r="A38" s="134" t="s">
        <v>172</v>
      </c>
      <c r="B38" s="134" t="s">
        <v>173</v>
      </c>
      <c r="C38" s="135">
        <v>5608</v>
      </c>
      <c r="D38" s="135">
        <v>1080</v>
      </c>
      <c r="E38" s="135">
        <v>6688</v>
      </c>
      <c r="F38" s="136">
        <v>9.2047683718122809E-3</v>
      </c>
      <c r="G38" s="135">
        <v>0</v>
      </c>
      <c r="H38" s="135">
        <v>0</v>
      </c>
      <c r="I38" s="135">
        <v>0</v>
      </c>
      <c r="J38" s="137">
        <v>0</v>
      </c>
      <c r="K38" s="138">
        <v>0</v>
      </c>
      <c r="L38" s="136">
        <v>0</v>
      </c>
      <c r="M38" s="138">
        <v>6688</v>
      </c>
      <c r="N38" s="136">
        <v>9.2047683718122809E-3</v>
      </c>
      <c r="O38" s="138">
        <v>1659</v>
      </c>
      <c r="P38" s="138">
        <v>8347</v>
      </c>
      <c r="Q38" s="139">
        <v>-3.1445811093061E-2</v>
      </c>
      <c r="R38" s="140">
        <v>5</v>
      </c>
      <c r="S38" s="134" t="s">
        <v>72</v>
      </c>
      <c r="T38" s="138">
        <v>5597</v>
      </c>
      <c r="U38" s="138">
        <v>6627</v>
      </c>
      <c r="V38" s="138">
        <v>1030</v>
      </c>
      <c r="W38" s="138">
        <v>0</v>
      </c>
      <c r="X38" s="138">
        <v>0</v>
      </c>
      <c r="Y38" s="138">
        <v>0</v>
      </c>
      <c r="Z38" s="138">
        <v>0</v>
      </c>
      <c r="AA38" s="138">
        <v>1991</v>
      </c>
      <c r="AB38" s="138">
        <v>6627</v>
      </c>
      <c r="AC38" s="138">
        <v>8618</v>
      </c>
      <c r="AD38" s="134" t="s">
        <v>174</v>
      </c>
      <c r="AE38" s="138">
        <v>4032</v>
      </c>
      <c r="AF38" s="138">
        <v>20</v>
      </c>
      <c r="AG38" s="142"/>
    </row>
    <row r="39" spans="1:33" x14ac:dyDescent="0.2">
      <c r="A39" s="134" t="s">
        <v>175</v>
      </c>
      <c r="B39" s="134" t="s">
        <v>176</v>
      </c>
      <c r="C39" s="135">
        <v>215041</v>
      </c>
      <c r="D39" s="135">
        <v>6126</v>
      </c>
      <c r="E39" s="135">
        <v>221167</v>
      </c>
      <c r="F39" s="136">
        <v>-3.4765834689896295E-2</v>
      </c>
      <c r="G39" s="135">
        <v>132520</v>
      </c>
      <c r="H39" s="135">
        <v>5932</v>
      </c>
      <c r="I39" s="135">
        <v>138452</v>
      </c>
      <c r="J39" s="137">
        <v>-0.122176994965826</v>
      </c>
      <c r="K39" s="138">
        <v>17469</v>
      </c>
      <c r="L39" s="136">
        <v>-0.12937951657114402</v>
      </c>
      <c r="M39" s="138">
        <v>377088</v>
      </c>
      <c r="N39" s="136">
        <v>-7.3311707460926009E-2</v>
      </c>
      <c r="O39" s="138">
        <v>793</v>
      </c>
      <c r="P39" s="138">
        <v>377881</v>
      </c>
      <c r="Q39" s="139">
        <v>-7.3355484986328906E-2</v>
      </c>
      <c r="R39" s="140">
        <v>2</v>
      </c>
      <c r="S39" s="134" t="s">
        <v>72</v>
      </c>
      <c r="T39" s="138">
        <v>221733</v>
      </c>
      <c r="U39" s="138">
        <v>229133</v>
      </c>
      <c r="V39" s="138">
        <v>7400</v>
      </c>
      <c r="W39" s="138">
        <v>150698</v>
      </c>
      <c r="X39" s="138">
        <v>157722</v>
      </c>
      <c r="Y39" s="138">
        <v>7024</v>
      </c>
      <c r="Z39" s="138">
        <v>20065</v>
      </c>
      <c r="AA39" s="138">
        <v>875</v>
      </c>
      <c r="AB39" s="138">
        <v>406920</v>
      </c>
      <c r="AC39" s="138">
        <v>407795</v>
      </c>
      <c r="AD39" s="134" t="s">
        <v>177</v>
      </c>
      <c r="AE39" s="138">
        <v>4032</v>
      </c>
      <c r="AF39" s="138">
        <v>20</v>
      </c>
      <c r="AG39" s="142"/>
    </row>
    <row r="40" spans="1:33" x14ac:dyDescent="0.2">
      <c r="A40" s="134" t="s">
        <v>178</v>
      </c>
      <c r="B40" s="134" t="s">
        <v>179</v>
      </c>
      <c r="C40" s="135">
        <v>8828</v>
      </c>
      <c r="D40" s="135">
        <v>120</v>
      </c>
      <c r="E40" s="135">
        <v>8948</v>
      </c>
      <c r="F40" s="136">
        <v>-1.14891736632788E-2</v>
      </c>
      <c r="G40" s="135">
        <v>0</v>
      </c>
      <c r="H40" s="135">
        <v>0</v>
      </c>
      <c r="I40" s="135">
        <v>0</v>
      </c>
      <c r="J40" s="137">
        <v>0</v>
      </c>
      <c r="K40" s="138">
        <v>0</v>
      </c>
      <c r="L40" s="136">
        <v>0</v>
      </c>
      <c r="M40" s="138">
        <v>8948</v>
      </c>
      <c r="N40" s="136">
        <v>-1.14891736632788E-2</v>
      </c>
      <c r="O40" s="138">
        <v>1002</v>
      </c>
      <c r="P40" s="138">
        <v>9950</v>
      </c>
      <c r="Q40" s="139">
        <v>-1.10327005267866E-2</v>
      </c>
      <c r="R40" s="140">
        <v>5</v>
      </c>
      <c r="S40" s="134" t="s">
        <v>72</v>
      </c>
      <c r="T40" s="138">
        <v>8850</v>
      </c>
      <c r="U40" s="138">
        <v>9052</v>
      </c>
      <c r="V40" s="138">
        <v>202</v>
      </c>
      <c r="W40" s="138">
        <v>0</v>
      </c>
      <c r="X40" s="138">
        <v>0</v>
      </c>
      <c r="Y40" s="138">
        <v>0</v>
      </c>
      <c r="Z40" s="138">
        <v>0</v>
      </c>
      <c r="AA40" s="138">
        <v>1009</v>
      </c>
      <c r="AB40" s="138">
        <v>9052</v>
      </c>
      <c r="AC40" s="138">
        <v>10061</v>
      </c>
      <c r="AD40" s="134" t="s">
        <v>180</v>
      </c>
      <c r="AE40" s="138">
        <v>4032</v>
      </c>
      <c r="AF40" s="138">
        <v>20</v>
      </c>
      <c r="AG40" s="142"/>
    </row>
    <row r="41" spans="1:33" x14ac:dyDescent="0.2">
      <c r="A41" s="134" t="s">
        <v>181</v>
      </c>
      <c r="B41" s="134" t="s">
        <v>182</v>
      </c>
      <c r="C41" s="135">
        <v>9213</v>
      </c>
      <c r="D41" s="135">
        <v>2</v>
      </c>
      <c r="E41" s="135">
        <v>9215</v>
      </c>
      <c r="F41" s="136">
        <v>-5.4871794871794902E-2</v>
      </c>
      <c r="G41" s="135">
        <v>259</v>
      </c>
      <c r="H41" s="135">
        <v>0</v>
      </c>
      <c r="I41" s="135">
        <v>259</v>
      </c>
      <c r="J41" s="137">
        <v>0.30808080808080801</v>
      </c>
      <c r="K41" s="138">
        <v>0</v>
      </c>
      <c r="L41" s="136">
        <v>0</v>
      </c>
      <c r="M41" s="138">
        <v>9474</v>
      </c>
      <c r="N41" s="136">
        <v>-4.7647768395657403E-2</v>
      </c>
      <c r="O41" s="138">
        <v>0</v>
      </c>
      <c r="P41" s="138">
        <v>9474</v>
      </c>
      <c r="Q41" s="139">
        <v>-4.7647768395657403E-2</v>
      </c>
      <c r="R41" s="140">
        <v>4</v>
      </c>
      <c r="S41" s="134" t="s">
        <v>72</v>
      </c>
      <c r="T41" s="138">
        <v>9748</v>
      </c>
      <c r="U41" s="138">
        <v>9750</v>
      </c>
      <c r="V41" s="138">
        <v>2</v>
      </c>
      <c r="W41" s="138">
        <v>198</v>
      </c>
      <c r="X41" s="138">
        <v>198</v>
      </c>
      <c r="Y41" s="138">
        <v>0</v>
      </c>
      <c r="Z41" s="138">
        <v>0</v>
      </c>
      <c r="AA41" s="138">
        <v>0</v>
      </c>
      <c r="AB41" s="138">
        <v>9948</v>
      </c>
      <c r="AC41" s="138">
        <v>9948</v>
      </c>
      <c r="AD41" s="134" t="s">
        <v>183</v>
      </c>
      <c r="AE41" s="138">
        <v>4032</v>
      </c>
      <c r="AF41" s="138">
        <v>20</v>
      </c>
      <c r="AG41" s="142"/>
    </row>
    <row r="42" spans="1:33" x14ac:dyDescent="0.2">
      <c r="A42" s="134" t="s">
        <v>184</v>
      </c>
      <c r="B42" s="134" t="s">
        <v>185</v>
      </c>
      <c r="C42" s="135">
        <v>6661</v>
      </c>
      <c r="D42" s="135">
        <v>6</v>
      </c>
      <c r="E42" s="135">
        <v>6667</v>
      </c>
      <c r="F42" s="136">
        <v>1.3992395437262401E-2</v>
      </c>
      <c r="G42" s="135">
        <v>0</v>
      </c>
      <c r="H42" s="135">
        <v>0</v>
      </c>
      <c r="I42" s="135">
        <v>0</v>
      </c>
      <c r="J42" s="137">
        <v>0</v>
      </c>
      <c r="K42" s="138">
        <v>0</v>
      </c>
      <c r="L42" s="136">
        <v>0</v>
      </c>
      <c r="M42" s="138">
        <v>6667</v>
      </c>
      <c r="N42" s="136">
        <v>1.3992395437262401E-2</v>
      </c>
      <c r="O42" s="138">
        <v>306</v>
      </c>
      <c r="P42" s="138">
        <v>6973</v>
      </c>
      <c r="Q42" s="139">
        <v>8.3875632682574083E-3</v>
      </c>
      <c r="R42" s="140">
        <v>5</v>
      </c>
      <c r="S42" s="134" t="s">
        <v>72</v>
      </c>
      <c r="T42" s="138">
        <v>6563</v>
      </c>
      <c r="U42" s="138">
        <v>6575</v>
      </c>
      <c r="V42" s="138">
        <v>12</v>
      </c>
      <c r="W42" s="138">
        <v>0</v>
      </c>
      <c r="X42" s="138">
        <v>0</v>
      </c>
      <c r="Y42" s="138">
        <v>0</v>
      </c>
      <c r="Z42" s="138">
        <v>0</v>
      </c>
      <c r="AA42" s="138">
        <v>340</v>
      </c>
      <c r="AB42" s="138">
        <v>6575</v>
      </c>
      <c r="AC42" s="138">
        <v>6915</v>
      </c>
      <c r="AD42" s="134" t="s">
        <v>186</v>
      </c>
      <c r="AE42" s="138">
        <v>4032</v>
      </c>
      <c r="AF42" s="138">
        <v>20</v>
      </c>
      <c r="AG42" s="142"/>
    </row>
    <row r="43" spans="1:33" x14ac:dyDescent="0.2">
      <c r="A43" s="134" t="s">
        <v>187</v>
      </c>
      <c r="B43" s="134" t="s">
        <v>188</v>
      </c>
      <c r="C43" s="135">
        <v>1373</v>
      </c>
      <c r="D43" s="135">
        <v>54</v>
      </c>
      <c r="E43" s="135">
        <v>1427</v>
      </c>
      <c r="F43" s="136">
        <v>6.1755952380952404E-2</v>
      </c>
      <c r="G43" s="135">
        <v>0</v>
      </c>
      <c r="H43" s="135">
        <v>0</v>
      </c>
      <c r="I43" s="135">
        <v>0</v>
      </c>
      <c r="J43" s="137">
        <v>0</v>
      </c>
      <c r="K43" s="138">
        <v>0</v>
      </c>
      <c r="L43" s="136">
        <v>0</v>
      </c>
      <c r="M43" s="138">
        <v>1427</v>
      </c>
      <c r="N43" s="136">
        <v>6.1755952380952404E-2</v>
      </c>
      <c r="O43" s="138">
        <v>1200</v>
      </c>
      <c r="P43" s="138">
        <v>2627</v>
      </c>
      <c r="Q43" s="139">
        <v>0.16755555555555599</v>
      </c>
      <c r="R43" s="140">
        <v>5</v>
      </c>
      <c r="S43" s="134" t="s">
        <v>72</v>
      </c>
      <c r="T43" s="138">
        <v>1332</v>
      </c>
      <c r="U43" s="138">
        <v>1344</v>
      </c>
      <c r="V43" s="138">
        <v>12</v>
      </c>
      <c r="W43" s="138">
        <v>0</v>
      </c>
      <c r="X43" s="138">
        <v>0</v>
      </c>
      <c r="Y43" s="138">
        <v>0</v>
      </c>
      <c r="Z43" s="138">
        <v>0</v>
      </c>
      <c r="AA43" s="138">
        <v>906</v>
      </c>
      <c r="AB43" s="138">
        <v>1344</v>
      </c>
      <c r="AC43" s="138">
        <v>2250</v>
      </c>
      <c r="AD43" s="134" t="s">
        <v>189</v>
      </c>
      <c r="AE43" s="138">
        <v>4032</v>
      </c>
      <c r="AF43" s="138">
        <v>20</v>
      </c>
      <c r="AG43" s="142"/>
    </row>
    <row r="44" spans="1:33" x14ac:dyDescent="0.2">
      <c r="A44" s="134" t="s">
        <v>190</v>
      </c>
      <c r="B44" s="134" t="s">
        <v>191</v>
      </c>
      <c r="C44" s="135">
        <v>130906</v>
      </c>
      <c r="D44" s="135">
        <v>34310</v>
      </c>
      <c r="E44" s="135">
        <v>165216</v>
      </c>
      <c r="F44" s="136">
        <v>2.0286418289271402E-2</v>
      </c>
      <c r="G44" s="135">
        <v>4687</v>
      </c>
      <c r="H44" s="135">
        <v>82</v>
      </c>
      <c r="I44" s="135">
        <v>4769</v>
      </c>
      <c r="J44" s="137">
        <v>0.27241195304162202</v>
      </c>
      <c r="K44" s="138">
        <v>0</v>
      </c>
      <c r="L44" s="136">
        <v>0</v>
      </c>
      <c r="M44" s="138">
        <v>169985</v>
      </c>
      <c r="N44" s="136">
        <v>2.5990016839792601E-2</v>
      </c>
      <c r="O44" s="138">
        <v>9409</v>
      </c>
      <c r="P44" s="138">
        <v>179394</v>
      </c>
      <c r="Q44" s="139">
        <v>2.59469166232979E-2</v>
      </c>
      <c r="R44" s="140">
        <v>3</v>
      </c>
      <c r="S44" s="134" t="s">
        <v>72</v>
      </c>
      <c r="T44" s="138">
        <v>125901</v>
      </c>
      <c r="U44" s="138">
        <v>161931</v>
      </c>
      <c r="V44" s="138">
        <v>36030</v>
      </c>
      <c r="W44" s="138">
        <v>3670</v>
      </c>
      <c r="X44" s="138">
        <v>3748</v>
      </c>
      <c r="Y44" s="138">
        <v>78</v>
      </c>
      <c r="Z44" s="138">
        <v>0</v>
      </c>
      <c r="AA44" s="138">
        <v>9178</v>
      </c>
      <c r="AB44" s="138">
        <v>165679</v>
      </c>
      <c r="AC44" s="138">
        <v>174857</v>
      </c>
      <c r="AD44" s="134" t="s">
        <v>192</v>
      </c>
      <c r="AE44" s="138">
        <v>4032</v>
      </c>
      <c r="AF44" s="138">
        <v>20</v>
      </c>
      <c r="AG44" s="142"/>
    </row>
    <row r="45" spans="1:33" x14ac:dyDescent="0.2">
      <c r="A45" s="134" t="s">
        <v>193</v>
      </c>
      <c r="B45" s="134" t="s">
        <v>194</v>
      </c>
      <c r="C45" s="135">
        <v>287156</v>
      </c>
      <c r="D45" s="135">
        <v>40226</v>
      </c>
      <c r="E45" s="135">
        <v>327382</v>
      </c>
      <c r="F45" s="136">
        <v>-5.1144910579976601E-3</v>
      </c>
      <c r="G45" s="135">
        <v>89019</v>
      </c>
      <c r="H45" s="135">
        <v>1908</v>
      </c>
      <c r="I45" s="135">
        <v>90927</v>
      </c>
      <c r="J45" s="137">
        <v>9.5440033732907686E-2</v>
      </c>
      <c r="K45" s="138">
        <v>0</v>
      </c>
      <c r="L45" s="136">
        <v>0</v>
      </c>
      <c r="M45" s="138">
        <v>418309</v>
      </c>
      <c r="N45" s="136">
        <v>1.51406314461135E-2</v>
      </c>
      <c r="O45" s="138">
        <v>304</v>
      </c>
      <c r="P45" s="138">
        <v>418613</v>
      </c>
      <c r="Q45" s="139">
        <v>1.5213173594606401E-2</v>
      </c>
      <c r="R45" s="140">
        <v>2</v>
      </c>
      <c r="S45" s="134" t="s">
        <v>72</v>
      </c>
      <c r="T45" s="138">
        <v>290041</v>
      </c>
      <c r="U45" s="138">
        <v>329065</v>
      </c>
      <c r="V45" s="138">
        <v>39024</v>
      </c>
      <c r="W45" s="138">
        <v>81467</v>
      </c>
      <c r="X45" s="138">
        <v>83005</v>
      </c>
      <c r="Y45" s="138">
        <v>1538</v>
      </c>
      <c r="Z45" s="138">
        <v>0</v>
      </c>
      <c r="AA45" s="138">
        <v>270</v>
      </c>
      <c r="AB45" s="138">
        <v>412070</v>
      </c>
      <c r="AC45" s="138">
        <v>412340</v>
      </c>
      <c r="AD45" s="134" t="s">
        <v>195</v>
      </c>
      <c r="AE45" s="138">
        <v>4032</v>
      </c>
      <c r="AF45" s="138">
        <v>20</v>
      </c>
      <c r="AG45" s="142"/>
    </row>
    <row r="46" spans="1:33" x14ac:dyDescent="0.2">
      <c r="A46" s="134" t="s">
        <v>196</v>
      </c>
      <c r="B46" s="134" t="s">
        <v>197</v>
      </c>
      <c r="C46" s="135">
        <v>5865</v>
      </c>
      <c r="D46" s="135">
        <v>1220</v>
      </c>
      <c r="E46" s="135">
        <v>7085</v>
      </c>
      <c r="F46" s="136">
        <v>-1.7337031900138699E-2</v>
      </c>
      <c r="G46" s="135">
        <v>0</v>
      </c>
      <c r="H46" s="135">
        <v>0</v>
      </c>
      <c r="I46" s="135">
        <v>0</v>
      </c>
      <c r="J46" s="137">
        <v>0</v>
      </c>
      <c r="K46" s="138">
        <v>0</v>
      </c>
      <c r="L46" s="136">
        <v>0</v>
      </c>
      <c r="M46" s="138">
        <v>7085</v>
      </c>
      <c r="N46" s="136">
        <v>-1.7337031900138699E-2</v>
      </c>
      <c r="O46" s="138">
        <v>2571</v>
      </c>
      <c r="P46" s="138">
        <v>9656</v>
      </c>
      <c r="Q46" s="139">
        <v>-1.68007331228999E-2</v>
      </c>
      <c r="R46" s="140">
        <v>5</v>
      </c>
      <c r="S46" s="134" t="s">
        <v>72</v>
      </c>
      <c r="T46" s="138">
        <v>5884</v>
      </c>
      <c r="U46" s="138">
        <v>7210</v>
      </c>
      <c r="V46" s="138">
        <v>1326</v>
      </c>
      <c r="W46" s="138">
        <v>0</v>
      </c>
      <c r="X46" s="138">
        <v>0</v>
      </c>
      <c r="Y46" s="138">
        <v>0</v>
      </c>
      <c r="Z46" s="138">
        <v>0</v>
      </c>
      <c r="AA46" s="138">
        <v>2611</v>
      </c>
      <c r="AB46" s="138">
        <v>7210</v>
      </c>
      <c r="AC46" s="138">
        <v>9821</v>
      </c>
      <c r="AD46" s="134" t="s">
        <v>198</v>
      </c>
      <c r="AE46" s="138">
        <v>4032</v>
      </c>
      <c r="AF46" s="138">
        <v>20</v>
      </c>
      <c r="AG46" s="142"/>
    </row>
    <row r="47" spans="1:33" x14ac:dyDescent="0.2">
      <c r="A47" s="134" t="s">
        <v>199</v>
      </c>
      <c r="B47" s="134" t="s">
        <v>200</v>
      </c>
      <c r="C47" s="135">
        <v>1012</v>
      </c>
      <c r="D47" s="135">
        <v>40</v>
      </c>
      <c r="E47" s="135">
        <v>1052</v>
      </c>
      <c r="F47" s="136">
        <v>-0.11892797319933</v>
      </c>
      <c r="G47" s="135">
        <v>0</v>
      </c>
      <c r="H47" s="135">
        <v>0</v>
      </c>
      <c r="I47" s="135">
        <v>0</v>
      </c>
      <c r="J47" s="137">
        <v>0</v>
      </c>
      <c r="K47" s="138">
        <v>0</v>
      </c>
      <c r="L47" s="136">
        <v>0</v>
      </c>
      <c r="M47" s="138">
        <v>1052</v>
      </c>
      <c r="N47" s="136">
        <v>-0.11892797319933</v>
      </c>
      <c r="O47" s="138">
        <v>1978</v>
      </c>
      <c r="P47" s="138">
        <v>3030</v>
      </c>
      <c r="Q47" s="139">
        <v>1.1348464619492699E-2</v>
      </c>
      <c r="R47" s="140">
        <v>5</v>
      </c>
      <c r="S47" s="134" t="s">
        <v>72</v>
      </c>
      <c r="T47" s="138">
        <v>1154</v>
      </c>
      <c r="U47" s="138">
        <v>1194</v>
      </c>
      <c r="V47" s="138">
        <v>40</v>
      </c>
      <c r="W47" s="138">
        <v>0</v>
      </c>
      <c r="X47" s="138">
        <v>0</v>
      </c>
      <c r="Y47" s="138">
        <v>0</v>
      </c>
      <c r="Z47" s="138">
        <v>0</v>
      </c>
      <c r="AA47" s="138">
        <v>1802</v>
      </c>
      <c r="AB47" s="138">
        <v>1194</v>
      </c>
      <c r="AC47" s="138">
        <v>2996</v>
      </c>
      <c r="AD47" s="134" t="s">
        <v>201</v>
      </c>
      <c r="AE47" s="138">
        <v>4032</v>
      </c>
      <c r="AF47" s="138">
        <v>20</v>
      </c>
      <c r="AG47" s="142"/>
    </row>
    <row r="48" spans="1:33" x14ac:dyDescent="0.2">
      <c r="A48" s="134" t="s">
        <v>202</v>
      </c>
      <c r="B48" s="134" t="s">
        <v>203</v>
      </c>
      <c r="C48" s="135">
        <v>556</v>
      </c>
      <c r="D48" s="135">
        <v>0</v>
      </c>
      <c r="E48" s="135">
        <v>556</v>
      </c>
      <c r="F48" s="136">
        <v>-0.35273573923166501</v>
      </c>
      <c r="G48" s="135">
        <v>0</v>
      </c>
      <c r="H48" s="135">
        <v>0</v>
      </c>
      <c r="I48" s="135">
        <v>0</v>
      </c>
      <c r="J48" s="137">
        <v>0</v>
      </c>
      <c r="K48" s="138">
        <v>0</v>
      </c>
      <c r="L48" s="136">
        <v>0</v>
      </c>
      <c r="M48" s="138">
        <v>556</v>
      </c>
      <c r="N48" s="136">
        <v>-0.35273573923166501</v>
      </c>
      <c r="O48" s="138">
        <v>0</v>
      </c>
      <c r="P48" s="138">
        <v>556</v>
      </c>
      <c r="Q48" s="139">
        <v>-0.35273573923166501</v>
      </c>
      <c r="R48" s="140">
        <v>5</v>
      </c>
      <c r="S48" s="134" t="s">
        <v>72</v>
      </c>
      <c r="T48" s="138">
        <v>859</v>
      </c>
      <c r="U48" s="138">
        <v>859</v>
      </c>
      <c r="V48" s="138">
        <v>0</v>
      </c>
      <c r="W48" s="138">
        <v>0</v>
      </c>
      <c r="X48" s="138">
        <v>0</v>
      </c>
      <c r="Y48" s="138">
        <v>0</v>
      </c>
      <c r="Z48" s="138">
        <v>0</v>
      </c>
      <c r="AA48" s="138">
        <v>0</v>
      </c>
      <c r="AB48" s="138">
        <v>859</v>
      </c>
      <c r="AC48" s="138">
        <v>859</v>
      </c>
      <c r="AD48" s="134" t="s">
        <v>204</v>
      </c>
      <c r="AE48" s="138">
        <v>4032</v>
      </c>
      <c r="AF48" s="138">
        <v>20</v>
      </c>
      <c r="AG48" s="142"/>
    </row>
    <row r="49" spans="1:33" x14ac:dyDescent="0.2">
      <c r="A49" s="134" t="s">
        <v>205</v>
      </c>
      <c r="B49" s="134" t="s">
        <v>206</v>
      </c>
      <c r="C49" s="135">
        <v>9233</v>
      </c>
      <c r="D49" s="135">
        <v>54</v>
      </c>
      <c r="E49" s="135">
        <v>9287</v>
      </c>
      <c r="F49" s="136">
        <v>-0.12683339601353899</v>
      </c>
      <c r="G49" s="135">
        <v>0</v>
      </c>
      <c r="H49" s="135">
        <v>0</v>
      </c>
      <c r="I49" s="135">
        <v>0</v>
      </c>
      <c r="J49" s="137">
        <v>0</v>
      </c>
      <c r="K49" s="138">
        <v>0</v>
      </c>
      <c r="L49" s="136">
        <v>0</v>
      </c>
      <c r="M49" s="138">
        <v>9287</v>
      </c>
      <c r="N49" s="136">
        <v>-0.12683339601353899</v>
      </c>
      <c r="O49" s="138">
        <v>234</v>
      </c>
      <c r="P49" s="138">
        <v>9521</v>
      </c>
      <c r="Q49" s="139">
        <v>-0.12029936246881601</v>
      </c>
      <c r="R49" s="140">
        <v>5</v>
      </c>
      <c r="S49" s="134" t="s">
        <v>72</v>
      </c>
      <c r="T49" s="138">
        <v>10582</v>
      </c>
      <c r="U49" s="138">
        <v>10636</v>
      </c>
      <c r="V49" s="138">
        <v>54</v>
      </c>
      <c r="W49" s="138">
        <v>0</v>
      </c>
      <c r="X49" s="138">
        <v>0</v>
      </c>
      <c r="Y49" s="138">
        <v>0</v>
      </c>
      <c r="Z49" s="138">
        <v>0</v>
      </c>
      <c r="AA49" s="138">
        <v>187</v>
      </c>
      <c r="AB49" s="138">
        <v>10636</v>
      </c>
      <c r="AC49" s="138">
        <v>10823</v>
      </c>
      <c r="AD49" s="134" t="s">
        <v>207</v>
      </c>
      <c r="AE49" s="138">
        <v>4032</v>
      </c>
      <c r="AF49" s="138">
        <v>20</v>
      </c>
      <c r="AG49" s="142"/>
    </row>
    <row r="50" spans="1:33" x14ac:dyDescent="0.2">
      <c r="A50" s="134" t="s">
        <v>208</v>
      </c>
      <c r="B50" s="134" t="s">
        <v>209</v>
      </c>
      <c r="C50" s="135">
        <v>72589</v>
      </c>
      <c r="D50" s="135">
        <v>500</v>
      </c>
      <c r="E50" s="135">
        <v>73089</v>
      </c>
      <c r="F50" s="136">
        <v>-1.8572891771935799E-3</v>
      </c>
      <c r="G50" s="135">
        <v>25761</v>
      </c>
      <c r="H50" s="135">
        <v>22</v>
      </c>
      <c r="I50" s="135">
        <v>25783</v>
      </c>
      <c r="J50" s="137">
        <v>9.277381977609021E-3</v>
      </c>
      <c r="K50" s="138">
        <v>0</v>
      </c>
      <c r="L50" s="136">
        <v>0</v>
      </c>
      <c r="M50" s="138">
        <v>98872</v>
      </c>
      <c r="N50" s="136">
        <v>1.02256735276549E-3</v>
      </c>
      <c r="O50" s="138">
        <v>501</v>
      </c>
      <c r="P50" s="138">
        <v>99373</v>
      </c>
      <c r="Q50" s="139">
        <v>3.5142640747286001E-3</v>
      </c>
      <c r="R50" s="140">
        <v>3</v>
      </c>
      <c r="S50" s="134" t="s">
        <v>72</v>
      </c>
      <c r="T50" s="138">
        <v>72885</v>
      </c>
      <c r="U50" s="138">
        <v>73225</v>
      </c>
      <c r="V50" s="138">
        <v>340</v>
      </c>
      <c r="W50" s="138">
        <v>25534</v>
      </c>
      <c r="X50" s="138">
        <v>25546</v>
      </c>
      <c r="Y50" s="138">
        <v>12</v>
      </c>
      <c r="Z50" s="138">
        <v>0</v>
      </c>
      <c r="AA50" s="138">
        <v>254</v>
      </c>
      <c r="AB50" s="138">
        <v>98771</v>
      </c>
      <c r="AC50" s="138">
        <v>99025</v>
      </c>
      <c r="AD50" s="134" t="s">
        <v>210</v>
      </c>
      <c r="AE50" s="138">
        <v>4032</v>
      </c>
      <c r="AF50" s="138">
        <v>20</v>
      </c>
      <c r="AG50" s="143"/>
    </row>
    <row r="51" spans="1:33" x14ac:dyDescent="0.2">
      <c r="A51" s="144" t="s">
        <v>211</v>
      </c>
      <c r="B51" s="145"/>
      <c r="C51" s="146">
        <v>2259534</v>
      </c>
      <c r="D51" s="146">
        <v>474634</v>
      </c>
      <c r="E51" s="146">
        <v>2734168</v>
      </c>
      <c r="F51" s="147">
        <v>-5.7259972493685302E-3</v>
      </c>
      <c r="G51" s="146">
        <v>1524137</v>
      </c>
      <c r="H51" s="146">
        <v>305150</v>
      </c>
      <c r="I51" s="146">
        <v>1829287</v>
      </c>
      <c r="J51" s="148">
        <v>4.6873578229361501E-2</v>
      </c>
      <c r="K51" s="149">
        <v>40253</v>
      </c>
      <c r="L51" s="147">
        <v>-0.205820262405051</v>
      </c>
      <c r="M51" s="149">
        <v>4603708</v>
      </c>
      <c r="N51" s="147">
        <v>1.22533520376079E-2</v>
      </c>
      <c r="O51" s="149">
        <v>67972</v>
      </c>
      <c r="P51" s="149">
        <v>4671680</v>
      </c>
      <c r="Q51" s="150">
        <v>1.2658886376095501E-2</v>
      </c>
      <c r="R51" s="151">
        <v>0</v>
      </c>
      <c r="S51" s="152">
        <v>0</v>
      </c>
      <c r="T51" s="153">
        <v>2300708</v>
      </c>
      <c r="U51" s="153">
        <v>2749914</v>
      </c>
      <c r="V51" s="153">
        <v>449206</v>
      </c>
      <c r="W51" s="153">
        <v>1455717</v>
      </c>
      <c r="X51" s="153">
        <v>1747381</v>
      </c>
      <c r="Y51" s="153">
        <v>291664</v>
      </c>
      <c r="Z51" s="153">
        <v>50685</v>
      </c>
      <c r="AA51" s="153">
        <v>65301</v>
      </c>
      <c r="AB51" s="153">
        <v>4547980</v>
      </c>
      <c r="AC51" s="153">
        <v>4613281</v>
      </c>
      <c r="AD51" s="152">
        <v>0</v>
      </c>
      <c r="AE51" s="153">
        <v>185472</v>
      </c>
      <c r="AF51" s="153">
        <v>920</v>
      </c>
      <c r="AG51" s="152" t="s">
        <v>259</v>
      </c>
    </row>
    <row r="52" spans="1:33" x14ac:dyDescent="0.2">
      <c r="A52" s="134" t="s">
        <v>213</v>
      </c>
      <c r="B52" s="134" t="s">
        <v>214</v>
      </c>
      <c r="C52" s="135">
        <v>0</v>
      </c>
      <c r="D52" s="135">
        <v>0</v>
      </c>
      <c r="E52" s="135">
        <v>0</v>
      </c>
      <c r="F52" s="136">
        <v>-1</v>
      </c>
      <c r="G52" s="135">
        <v>129968</v>
      </c>
      <c r="H52" s="135">
        <v>0</v>
      </c>
      <c r="I52" s="135">
        <v>129968</v>
      </c>
      <c r="J52" s="137">
        <v>-0.152026828647672</v>
      </c>
      <c r="K52" s="138">
        <v>0</v>
      </c>
      <c r="L52" s="136">
        <v>0</v>
      </c>
      <c r="M52" s="138">
        <v>129968</v>
      </c>
      <c r="N52" s="136">
        <v>-0.15246367738737998</v>
      </c>
      <c r="O52" s="138">
        <v>0</v>
      </c>
      <c r="P52" s="138">
        <v>129968</v>
      </c>
      <c r="Q52" s="139">
        <v>-0.15246367738737998</v>
      </c>
      <c r="R52" s="140">
        <v>6</v>
      </c>
      <c r="S52" s="134" t="s">
        <v>155</v>
      </c>
      <c r="T52" s="138">
        <v>79</v>
      </c>
      <c r="U52" s="138">
        <v>79</v>
      </c>
      <c r="V52" s="138">
        <v>0</v>
      </c>
      <c r="W52" s="138">
        <v>153269</v>
      </c>
      <c r="X52" s="138">
        <v>153269</v>
      </c>
      <c r="Y52" s="138">
        <v>0</v>
      </c>
      <c r="Z52" s="138">
        <v>0</v>
      </c>
      <c r="AA52" s="138">
        <v>0</v>
      </c>
      <c r="AB52" s="138">
        <v>153348</v>
      </c>
      <c r="AC52" s="138">
        <v>153348</v>
      </c>
      <c r="AD52" s="134" t="s">
        <v>215</v>
      </c>
      <c r="AE52" s="138">
        <v>4032</v>
      </c>
      <c r="AF52" s="138">
        <v>20</v>
      </c>
      <c r="AG52" s="141" t="s">
        <v>155</v>
      </c>
    </row>
    <row r="53" spans="1:33" x14ac:dyDescent="0.2">
      <c r="A53" s="134" t="s">
        <v>216</v>
      </c>
      <c r="B53" s="134" t="s">
        <v>217</v>
      </c>
      <c r="C53" s="135">
        <v>199</v>
      </c>
      <c r="D53" s="135">
        <v>0</v>
      </c>
      <c r="E53" s="135">
        <v>199</v>
      </c>
      <c r="F53" s="136">
        <v>-0.54772727272727306</v>
      </c>
      <c r="G53" s="135">
        <v>0</v>
      </c>
      <c r="H53" s="135">
        <v>0</v>
      </c>
      <c r="I53" s="135">
        <v>0</v>
      </c>
      <c r="J53" s="137">
        <v>0</v>
      </c>
      <c r="K53" s="138">
        <v>0</v>
      </c>
      <c r="L53" s="136">
        <v>0</v>
      </c>
      <c r="M53" s="138">
        <v>199</v>
      </c>
      <c r="N53" s="136">
        <v>-0.54772727272727306</v>
      </c>
      <c r="O53" s="138">
        <v>0</v>
      </c>
      <c r="P53" s="138">
        <v>199</v>
      </c>
      <c r="Q53" s="139">
        <v>-0.54772727272727306</v>
      </c>
      <c r="R53" s="140">
        <v>6</v>
      </c>
      <c r="S53" s="134" t="s">
        <v>155</v>
      </c>
      <c r="T53" s="138">
        <v>440</v>
      </c>
      <c r="U53" s="138">
        <v>440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440</v>
      </c>
      <c r="AC53" s="138">
        <v>440</v>
      </c>
      <c r="AD53" s="134" t="s">
        <v>218</v>
      </c>
      <c r="AE53" s="138">
        <v>4032</v>
      </c>
      <c r="AF53" s="138">
        <v>20</v>
      </c>
      <c r="AG53" s="142"/>
    </row>
    <row r="54" spans="1:33" x14ac:dyDescent="0.2">
      <c r="A54" s="134" t="s">
        <v>219</v>
      </c>
      <c r="B54" s="134" t="s">
        <v>220</v>
      </c>
      <c r="C54" s="135">
        <v>34878</v>
      </c>
      <c r="D54" s="135">
        <v>86</v>
      </c>
      <c r="E54" s="135">
        <v>34964</v>
      </c>
      <c r="F54" s="136">
        <v>-0.16257903812991004</v>
      </c>
      <c r="G54" s="135">
        <v>93381</v>
      </c>
      <c r="H54" s="135">
        <v>32</v>
      </c>
      <c r="I54" s="135">
        <v>93413</v>
      </c>
      <c r="J54" s="137">
        <v>4.26838116286598E-2</v>
      </c>
      <c r="K54" s="138">
        <v>0</v>
      </c>
      <c r="L54" s="136">
        <v>0</v>
      </c>
      <c r="M54" s="138">
        <v>128377</v>
      </c>
      <c r="N54" s="136">
        <v>-2.2567210543547E-2</v>
      </c>
      <c r="O54" s="138">
        <v>0</v>
      </c>
      <c r="P54" s="138">
        <v>128377</v>
      </c>
      <c r="Q54" s="139">
        <v>-2.8705237911493403E-2</v>
      </c>
      <c r="R54" s="140">
        <v>6</v>
      </c>
      <c r="S54" s="134" t="s">
        <v>155</v>
      </c>
      <c r="T54" s="138">
        <v>41468</v>
      </c>
      <c r="U54" s="138">
        <v>41752</v>
      </c>
      <c r="V54" s="138">
        <v>284</v>
      </c>
      <c r="W54" s="138">
        <v>89533</v>
      </c>
      <c r="X54" s="138">
        <v>89589</v>
      </c>
      <c r="Y54" s="138">
        <v>56</v>
      </c>
      <c r="Z54" s="138">
        <v>0</v>
      </c>
      <c r="AA54" s="138">
        <v>830</v>
      </c>
      <c r="AB54" s="138">
        <v>131341</v>
      </c>
      <c r="AC54" s="138">
        <v>132171</v>
      </c>
      <c r="AD54" s="134" t="s">
        <v>221</v>
      </c>
      <c r="AE54" s="138">
        <v>4032</v>
      </c>
      <c r="AF54" s="138">
        <v>20</v>
      </c>
      <c r="AG54" s="142"/>
    </row>
    <row r="55" spans="1:33" x14ac:dyDescent="0.2">
      <c r="A55" s="134" t="s">
        <v>222</v>
      </c>
      <c r="B55" s="134" t="s">
        <v>223</v>
      </c>
      <c r="C55" s="135">
        <v>0</v>
      </c>
      <c r="D55" s="135">
        <v>0</v>
      </c>
      <c r="E55" s="135">
        <v>0</v>
      </c>
      <c r="F55" s="136">
        <v>0</v>
      </c>
      <c r="G55" s="135">
        <v>0</v>
      </c>
      <c r="H55" s="135">
        <v>0</v>
      </c>
      <c r="I55" s="135">
        <v>0</v>
      </c>
      <c r="J55" s="137">
        <v>0</v>
      </c>
      <c r="K55" s="138">
        <v>0</v>
      </c>
      <c r="L55" s="136">
        <v>0</v>
      </c>
      <c r="M55" s="138">
        <v>0</v>
      </c>
      <c r="N55" s="136">
        <v>0</v>
      </c>
      <c r="O55" s="138">
        <v>0</v>
      </c>
      <c r="P55" s="138">
        <v>0</v>
      </c>
      <c r="Q55" s="139">
        <v>0</v>
      </c>
      <c r="R55" s="140">
        <v>6</v>
      </c>
      <c r="S55" s="134" t="s">
        <v>155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4" t="s">
        <v>224</v>
      </c>
      <c r="AE55" s="138">
        <v>4032</v>
      </c>
      <c r="AF55" s="138">
        <v>20</v>
      </c>
      <c r="AG55" s="142"/>
    </row>
    <row r="56" spans="1:33" x14ac:dyDescent="0.2">
      <c r="A56" s="134" t="s">
        <v>225</v>
      </c>
      <c r="B56" s="134" t="s">
        <v>226</v>
      </c>
      <c r="C56" s="135">
        <v>3565</v>
      </c>
      <c r="D56" s="135">
        <v>0</v>
      </c>
      <c r="E56" s="135">
        <v>3565</v>
      </c>
      <c r="F56" s="136">
        <v>-0.10875</v>
      </c>
      <c r="G56" s="135">
        <v>0</v>
      </c>
      <c r="H56" s="135">
        <v>0</v>
      </c>
      <c r="I56" s="135">
        <v>0</v>
      </c>
      <c r="J56" s="137">
        <v>0</v>
      </c>
      <c r="K56" s="138">
        <v>0</v>
      </c>
      <c r="L56" s="136">
        <v>0</v>
      </c>
      <c r="M56" s="138">
        <v>3565</v>
      </c>
      <c r="N56" s="136">
        <v>-0.10875</v>
      </c>
      <c r="O56" s="138">
        <v>0</v>
      </c>
      <c r="P56" s="138">
        <v>3565</v>
      </c>
      <c r="Q56" s="139">
        <v>-0.108972756810797</v>
      </c>
      <c r="R56" s="140">
        <v>6</v>
      </c>
      <c r="S56" s="134" t="s">
        <v>155</v>
      </c>
      <c r="T56" s="138">
        <v>4000</v>
      </c>
      <c r="U56" s="138">
        <v>4000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1</v>
      </c>
      <c r="AB56" s="138">
        <v>4000</v>
      </c>
      <c r="AC56" s="138">
        <v>4001</v>
      </c>
      <c r="AD56" s="134" t="s">
        <v>227</v>
      </c>
      <c r="AE56" s="138">
        <v>4032</v>
      </c>
      <c r="AF56" s="138">
        <v>20</v>
      </c>
      <c r="AG56" s="142"/>
    </row>
    <row r="57" spans="1:33" x14ac:dyDescent="0.2">
      <c r="A57" s="134" t="s">
        <v>228</v>
      </c>
      <c r="B57" s="134" t="s">
        <v>229</v>
      </c>
      <c r="C57" s="135">
        <v>0</v>
      </c>
      <c r="D57" s="135">
        <v>0</v>
      </c>
      <c r="E57" s="135">
        <v>0</v>
      </c>
      <c r="F57" s="136">
        <v>-1</v>
      </c>
      <c r="G57" s="135">
        <v>0</v>
      </c>
      <c r="H57" s="135">
        <v>0</v>
      </c>
      <c r="I57" s="135">
        <v>0</v>
      </c>
      <c r="J57" s="137">
        <v>0</v>
      </c>
      <c r="K57" s="138">
        <v>0</v>
      </c>
      <c r="L57" s="136">
        <v>0</v>
      </c>
      <c r="M57" s="138">
        <v>0</v>
      </c>
      <c r="N57" s="136">
        <v>-1</v>
      </c>
      <c r="O57" s="138">
        <v>0</v>
      </c>
      <c r="P57" s="138">
        <v>0</v>
      </c>
      <c r="Q57" s="139">
        <v>-1</v>
      </c>
      <c r="R57" s="140">
        <v>6</v>
      </c>
      <c r="S57" s="134" t="s">
        <v>155</v>
      </c>
      <c r="T57" s="138">
        <v>585</v>
      </c>
      <c r="U57" s="138">
        <v>585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585</v>
      </c>
      <c r="AC57" s="138">
        <v>585</v>
      </c>
      <c r="AD57" s="134" t="s">
        <v>230</v>
      </c>
      <c r="AE57" s="138">
        <v>4032</v>
      </c>
      <c r="AF57" s="138">
        <v>20</v>
      </c>
      <c r="AG57" s="143"/>
    </row>
    <row r="58" spans="1:33" x14ac:dyDescent="0.2">
      <c r="A58" s="144" t="s">
        <v>231</v>
      </c>
      <c r="B58" s="145">
        <v>0</v>
      </c>
      <c r="C58" s="146">
        <v>38642</v>
      </c>
      <c r="D58" s="146">
        <v>86</v>
      </c>
      <c r="E58" s="146">
        <v>38728</v>
      </c>
      <c r="F58" s="147">
        <v>-0.17346764555233102</v>
      </c>
      <c r="G58" s="146">
        <v>223349</v>
      </c>
      <c r="H58" s="146">
        <v>32</v>
      </c>
      <c r="I58" s="146">
        <v>223381</v>
      </c>
      <c r="J58" s="148">
        <v>-8.0199128708957498E-2</v>
      </c>
      <c r="K58" s="149">
        <v>0</v>
      </c>
      <c r="L58" s="147">
        <v>0</v>
      </c>
      <c r="M58" s="149">
        <v>262109</v>
      </c>
      <c r="N58" s="147">
        <v>-9.5283624540063602E-2</v>
      </c>
      <c r="O58" s="149">
        <v>0</v>
      </c>
      <c r="P58" s="149">
        <v>262109</v>
      </c>
      <c r="Q58" s="150">
        <v>-9.7871241976285897E-2</v>
      </c>
      <c r="R58" s="151">
        <v>0</v>
      </c>
      <c r="S58" s="152">
        <v>0</v>
      </c>
      <c r="T58" s="153">
        <v>46572</v>
      </c>
      <c r="U58" s="153">
        <v>46856</v>
      </c>
      <c r="V58" s="153">
        <v>284</v>
      </c>
      <c r="W58" s="153">
        <v>242802</v>
      </c>
      <c r="X58" s="153">
        <v>242858</v>
      </c>
      <c r="Y58" s="153">
        <v>56</v>
      </c>
      <c r="Z58" s="153">
        <v>0</v>
      </c>
      <c r="AA58" s="153">
        <v>831</v>
      </c>
      <c r="AB58" s="153">
        <v>289714</v>
      </c>
      <c r="AC58" s="153">
        <v>290545</v>
      </c>
      <c r="AD58" s="152">
        <v>0</v>
      </c>
      <c r="AE58" s="153">
        <v>24192</v>
      </c>
      <c r="AF58" s="153">
        <v>120</v>
      </c>
      <c r="AG58" s="152" t="s">
        <v>259</v>
      </c>
    </row>
    <row r="59" spans="1:33" x14ac:dyDescent="0.2">
      <c r="A59" s="144" t="s">
        <v>260</v>
      </c>
      <c r="B59" s="145">
        <v>0</v>
      </c>
      <c r="C59" s="146">
        <v>2298176</v>
      </c>
      <c r="D59" s="146">
        <v>474720</v>
      </c>
      <c r="E59" s="146">
        <v>2772896</v>
      </c>
      <c r="F59" s="147">
        <v>-8.5362757752693291E-3</v>
      </c>
      <c r="G59" s="146">
        <v>1747486</v>
      </c>
      <c r="H59" s="146">
        <v>305182</v>
      </c>
      <c r="I59" s="146">
        <v>2052668</v>
      </c>
      <c r="J59" s="148">
        <v>3.1367589520655596E-2</v>
      </c>
      <c r="K59" s="149">
        <v>40253</v>
      </c>
      <c r="L59" s="147">
        <v>-0.205820262405051</v>
      </c>
      <c r="M59" s="149">
        <v>4865817</v>
      </c>
      <c r="N59" s="147">
        <v>5.8133069185442501E-3</v>
      </c>
      <c r="O59" s="149">
        <v>67972</v>
      </c>
      <c r="P59" s="149">
        <v>4933789</v>
      </c>
      <c r="Q59" s="150">
        <v>6.1101270722085203E-3</v>
      </c>
      <c r="R59" s="151">
        <v>0</v>
      </c>
      <c r="S59" s="152">
        <v>0</v>
      </c>
      <c r="T59" s="153">
        <v>2347280</v>
      </c>
      <c r="U59" s="153">
        <v>2796770</v>
      </c>
      <c r="V59" s="153">
        <v>449490</v>
      </c>
      <c r="W59" s="153">
        <v>1698519</v>
      </c>
      <c r="X59" s="153">
        <v>1990239</v>
      </c>
      <c r="Y59" s="153">
        <v>291720</v>
      </c>
      <c r="Z59" s="153">
        <v>50685</v>
      </c>
      <c r="AA59" s="153">
        <v>66132</v>
      </c>
      <c r="AB59" s="153">
        <v>4837694</v>
      </c>
      <c r="AC59" s="153">
        <v>4903826</v>
      </c>
      <c r="AD59" s="152">
        <v>0</v>
      </c>
      <c r="AE59" s="153">
        <v>209664</v>
      </c>
      <c r="AF59" s="153">
        <v>1040</v>
      </c>
      <c r="AG59" s="152">
        <v>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3" zoomScaleSheetLayoutView="650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8.85546875" defaultRowHeight="14.25" x14ac:dyDescent="0.2"/>
  <cols>
    <col min="1" max="1" width="30.5703125" style="131" customWidth="1"/>
    <col min="2" max="2" width="5.7109375" style="131" customWidth="1"/>
    <col min="3" max="18" width="15.7109375" style="131" customWidth="1"/>
    <col min="19" max="19" width="14.7109375" style="131" hidden="1" customWidth="1"/>
    <col min="20" max="20" width="6.5703125" style="131" hidden="1" customWidth="1"/>
    <col min="21" max="21" width="28.5703125" style="131" hidden="1" customWidth="1"/>
    <col min="22" max="22" width="22" style="131" hidden="1" customWidth="1"/>
    <col min="23" max="23" width="25" style="131" hidden="1" customWidth="1"/>
    <col min="24" max="24" width="27.5703125" style="131" hidden="1" customWidth="1"/>
    <col min="25" max="25" width="21.28515625" style="131" hidden="1" customWidth="1"/>
    <col min="26" max="26" width="24" style="131" hidden="1" customWidth="1"/>
    <col min="27" max="27" width="18.5703125" style="131" hidden="1" customWidth="1"/>
    <col min="28" max="28" width="17.7109375" style="131" hidden="1" customWidth="1"/>
    <col min="29" max="29" width="19.42578125" style="131" hidden="1" customWidth="1"/>
    <col min="30" max="30" width="15.28515625" style="131" hidden="1" customWidth="1"/>
    <col min="31" max="31" width="30.5703125" style="131" hidden="1" customWidth="1"/>
    <col min="32" max="32" width="9.85546875" style="131" hidden="1" customWidth="1"/>
    <col min="33" max="33" width="9" style="131" hidden="1" customWidth="1"/>
    <col min="34" max="16384" width="8.85546875" style="131"/>
  </cols>
  <sheetData>
    <row r="1" spans="1:33" ht="15.75" x14ac:dyDescent="0.25">
      <c r="A1" s="130" t="s">
        <v>261</v>
      </c>
    </row>
    <row r="4" spans="1:33" ht="57" x14ac:dyDescent="0.2">
      <c r="A4" s="132" t="s">
        <v>47</v>
      </c>
      <c r="B4" s="132" t="s">
        <v>48</v>
      </c>
      <c r="C4" s="132" t="s">
        <v>236</v>
      </c>
      <c r="D4" s="132" t="s">
        <v>237</v>
      </c>
      <c r="E4" s="132" t="s">
        <v>238</v>
      </c>
      <c r="F4" s="132" t="s">
        <v>239</v>
      </c>
      <c r="G4" s="132" t="s">
        <v>240</v>
      </c>
      <c r="H4" s="132" t="s">
        <v>241</v>
      </c>
      <c r="I4" s="132" t="s">
        <v>242</v>
      </c>
      <c r="J4" s="132" t="s">
        <v>243</v>
      </c>
      <c r="K4" s="132" t="s">
        <v>244</v>
      </c>
      <c r="L4" s="132" t="s">
        <v>245</v>
      </c>
      <c r="M4" s="132" t="s">
        <v>246</v>
      </c>
      <c r="N4" s="132" t="s">
        <v>247</v>
      </c>
      <c r="O4" s="132" t="s">
        <v>248</v>
      </c>
      <c r="P4" s="132" t="s">
        <v>58</v>
      </c>
      <c r="Q4" s="132" t="s">
        <v>59</v>
      </c>
      <c r="R4" s="132" t="s">
        <v>60</v>
      </c>
      <c r="S4" s="133" t="s">
        <v>61</v>
      </c>
      <c r="T4" s="133" t="s">
        <v>62</v>
      </c>
      <c r="U4" s="133" t="s">
        <v>249</v>
      </c>
      <c r="V4" s="133" t="s">
        <v>250</v>
      </c>
      <c r="W4" s="133" t="s">
        <v>251</v>
      </c>
      <c r="X4" s="133" t="s">
        <v>252</v>
      </c>
      <c r="Y4" s="133" t="s">
        <v>253</v>
      </c>
      <c r="Z4" s="133" t="s">
        <v>254</v>
      </c>
      <c r="AA4" s="133" t="s">
        <v>65</v>
      </c>
      <c r="AB4" s="133" t="s">
        <v>255</v>
      </c>
      <c r="AC4" s="133" t="s">
        <v>256</v>
      </c>
      <c r="AD4" s="133" t="s">
        <v>68</v>
      </c>
      <c r="AE4" s="133" t="s">
        <v>69</v>
      </c>
      <c r="AF4" s="133" t="s">
        <v>258</v>
      </c>
      <c r="AG4" s="133" t="s">
        <v>257</v>
      </c>
    </row>
    <row r="5" spans="1:33" x14ac:dyDescent="0.2">
      <c r="A5" s="134" t="s">
        <v>70</v>
      </c>
      <c r="B5" s="134" t="s">
        <v>71</v>
      </c>
      <c r="C5" s="135">
        <v>298704</v>
      </c>
      <c r="D5" s="135">
        <v>14490</v>
      </c>
      <c r="E5" s="135">
        <v>313194</v>
      </c>
      <c r="F5" s="136">
        <v>-3.8031058800403E-2</v>
      </c>
      <c r="G5" s="135">
        <v>2089</v>
      </c>
      <c r="H5" s="135">
        <v>0</v>
      </c>
      <c r="I5" s="135">
        <v>2089</v>
      </c>
      <c r="J5" s="136">
        <v>-0.37059355227478197</v>
      </c>
      <c r="K5" s="135">
        <v>1217</v>
      </c>
      <c r="L5" s="154">
        <v>-0.24643962848297199</v>
      </c>
      <c r="M5" s="135">
        <v>316500</v>
      </c>
      <c r="N5" s="136">
        <v>-4.23890351275302E-2</v>
      </c>
      <c r="O5" s="135">
        <v>8392</v>
      </c>
      <c r="P5" s="135">
        <v>324892</v>
      </c>
      <c r="Q5" s="136">
        <v>-3.7827432514474402E-2</v>
      </c>
      <c r="R5" s="140">
        <v>4</v>
      </c>
      <c r="S5" s="141" t="s">
        <v>72</v>
      </c>
      <c r="T5" s="134" t="s">
        <v>72</v>
      </c>
      <c r="U5" s="138">
        <v>310546</v>
      </c>
      <c r="V5" s="138">
        <v>325576</v>
      </c>
      <c r="W5" s="138">
        <v>15030</v>
      </c>
      <c r="X5" s="138">
        <v>3319</v>
      </c>
      <c r="Y5" s="138">
        <v>3319</v>
      </c>
      <c r="Z5" s="138">
        <v>0</v>
      </c>
      <c r="AA5" s="138">
        <v>1615</v>
      </c>
      <c r="AB5" s="138">
        <v>7155</v>
      </c>
      <c r="AC5" s="138">
        <v>330510</v>
      </c>
      <c r="AD5" s="138">
        <v>337665</v>
      </c>
      <c r="AE5" s="134" t="s">
        <v>73</v>
      </c>
      <c r="AF5" s="138">
        <v>110</v>
      </c>
      <c r="AG5" s="138">
        <v>40320</v>
      </c>
    </row>
    <row r="6" spans="1:33" x14ac:dyDescent="0.2">
      <c r="A6" s="134" t="s">
        <v>74</v>
      </c>
      <c r="B6" s="134" t="s">
        <v>75</v>
      </c>
      <c r="C6" s="135">
        <v>40134</v>
      </c>
      <c r="D6" s="135">
        <v>264</v>
      </c>
      <c r="E6" s="135">
        <v>40398</v>
      </c>
      <c r="F6" s="136">
        <v>3.9310522253666096E-2</v>
      </c>
      <c r="G6" s="135">
        <v>0</v>
      </c>
      <c r="H6" s="135">
        <v>0</v>
      </c>
      <c r="I6" s="135">
        <v>0</v>
      </c>
      <c r="J6" s="136">
        <v>0</v>
      </c>
      <c r="K6" s="135">
        <v>0</v>
      </c>
      <c r="L6" s="154">
        <v>0</v>
      </c>
      <c r="M6" s="135">
        <v>40398</v>
      </c>
      <c r="N6" s="136">
        <v>3.9310522253666096E-2</v>
      </c>
      <c r="O6" s="135">
        <v>8822</v>
      </c>
      <c r="P6" s="135">
        <v>49220</v>
      </c>
      <c r="Q6" s="136">
        <v>2.4690843985510302E-2</v>
      </c>
      <c r="R6" s="140">
        <v>5</v>
      </c>
      <c r="S6" s="142"/>
      <c r="T6" s="134" t="s">
        <v>72</v>
      </c>
      <c r="U6" s="138">
        <v>38628</v>
      </c>
      <c r="V6" s="138">
        <v>38870</v>
      </c>
      <c r="W6" s="138">
        <v>242</v>
      </c>
      <c r="X6" s="138">
        <v>0</v>
      </c>
      <c r="Y6" s="138">
        <v>0</v>
      </c>
      <c r="Z6" s="138">
        <v>0</v>
      </c>
      <c r="AA6" s="138">
        <v>0</v>
      </c>
      <c r="AB6" s="138">
        <v>9164</v>
      </c>
      <c r="AC6" s="138">
        <v>38870</v>
      </c>
      <c r="AD6" s="138">
        <v>48034</v>
      </c>
      <c r="AE6" s="134" t="s">
        <v>77</v>
      </c>
      <c r="AF6" s="138">
        <v>110</v>
      </c>
      <c r="AG6" s="138">
        <v>40320</v>
      </c>
    </row>
    <row r="7" spans="1:33" x14ac:dyDescent="0.2">
      <c r="A7" s="134" t="s">
        <v>78</v>
      </c>
      <c r="B7" s="134" t="s">
        <v>79</v>
      </c>
      <c r="C7" s="135">
        <v>208705</v>
      </c>
      <c r="D7" s="135">
        <v>0</v>
      </c>
      <c r="E7" s="135">
        <v>208705</v>
      </c>
      <c r="F7" s="136">
        <v>9.7990835389495906E-2</v>
      </c>
      <c r="G7" s="135">
        <v>0</v>
      </c>
      <c r="H7" s="135">
        <v>0</v>
      </c>
      <c r="I7" s="135">
        <v>0</v>
      </c>
      <c r="J7" s="136">
        <v>0</v>
      </c>
      <c r="K7" s="135">
        <v>0</v>
      </c>
      <c r="L7" s="154">
        <v>0</v>
      </c>
      <c r="M7" s="135">
        <v>208705</v>
      </c>
      <c r="N7" s="136">
        <v>9.7990835389495906E-2</v>
      </c>
      <c r="O7" s="135">
        <v>143</v>
      </c>
      <c r="P7" s="135">
        <v>208848</v>
      </c>
      <c r="Q7" s="136">
        <v>9.7484458504337998E-2</v>
      </c>
      <c r="R7" s="140">
        <v>4</v>
      </c>
      <c r="S7" s="142"/>
      <c r="T7" s="134" t="s">
        <v>72</v>
      </c>
      <c r="U7" s="138">
        <v>190071</v>
      </c>
      <c r="V7" s="138">
        <v>190079</v>
      </c>
      <c r="W7" s="138">
        <v>8</v>
      </c>
      <c r="X7" s="138">
        <v>0</v>
      </c>
      <c r="Y7" s="138">
        <v>0</v>
      </c>
      <c r="Z7" s="138">
        <v>0</v>
      </c>
      <c r="AA7" s="138">
        <v>0</v>
      </c>
      <c r="AB7" s="138">
        <v>218</v>
      </c>
      <c r="AC7" s="138">
        <v>190079</v>
      </c>
      <c r="AD7" s="138">
        <v>190297</v>
      </c>
      <c r="AE7" s="134" t="s">
        <v>80</v>
      </c>
      <c r="AF7" s="138">
        <v>110</v>
      </c>
      <c r="AG7" s="138">
        <v>40320</v>
      </c>
    </row>
    <row r="8" spans="1:33" x14ac:dyDescent="0.2">
      <c r="A8" s="134" t="s">
        <v>81</v>
      </c>
      <c r="B8" s="134" t="s">
        <v>82</v>
      </c>
      <c r="C8" s="135">
        <v>2638049</v>
      </c>
      <c r="D8" s="135">
        <v>248742</v>
      </c>
      <c r="E8" s="135">
        <v>2886791</v>
      </c>
      <c r="F8" s="136">
        <v>-2.7210425878143499E-2</v>
      </c>
      <c r="G8" s="135">
        <v>1915531</v>
      </c>
      <c r="H8" s="135">
        <v>70290</v>
      </c>
      <c r="I8" s="135">
        <v>1985821</v>
      </c>
      <c r="J8" s="136">
        <v>2.8286645463894401E-2</v>
      </c>
      <c r="K8" s="135">
        <v>150632</v>
      </c>
      <c r="L8" s="154">
        <v>-0.15832998077868699</v>
      </c>
      <c r="M8" s="135">
        <v>5023244</v>
      </c>
      <c r="N8" s="136">
        <v>-1.0724735465912599E-2</v>
      </c>
      <c r="O8" s="135">
        <v>64397</v>
      </c>
      <c r="P8" s="135">
        <v>5087641</v>
      </c>
      <c r="Q8" s="136">
        <v>-1.05863836733678E-2</v>
      </c>
      <c r="R8" s="140">
        <v>2</v>
      </c>
      <c r="S8" s="142"/>
      <c r="T8" s="134" t="s">
        <v>72</v>
      </c>
      <c r="U8" s="138">
        <v>2702155</v>
      </c>
      <c r="V8" s="138">
        <v>2967539</v>
      </c>
      <c r="W8" s="138">
        <v>265384</v>
      </c>
      <c r="X8" s="138">
        <v>1868298</v>
      </c>
      <c r="Y8" s="138">
        <v>1931194</v>
      </c>
      <c r="Z8" s="138">
        <v>62896</v>
      </c>
      <c r="AA8" s="138">
        <v>178968</v>
      </c>
      <c r="AB8" s="138">
        <v>64376</v>
      </c>
      <c r="AC8" s="138">
        <v>5077701</v>
      </c>
      <c r="AD8" s="138">
        <v>5142077</v>
      </c>
      <c r="AE8" s="134" t="s">
        <v>83</v>
      </c>
      <c r="AF8" s="138">
        <v>110</v>
      </c>
      <c r="AG8" s="138">
        <v>40320</v>
      </c>
    </row>
    <row r="9" spans="1:33" x14ac:dyDescent="0.2">
      <c r="A9" s="134" t="s">
        <v>84</v>
      </c>
      <c r="B9" s="134" t="s">
        <v>85</v>
      </c>
      <c r="C9" s="135">
        <v>4853</v>
      </c>
      <c r="D9" s="135">
        <v>72</v>
      </c>
      <c r="E9" s="135">
        <v>4925</v>
      </c>
      <c r="F9" s="136">
        <v>-1.3816579895875101E-2</v>
      </c>
      <c r="G9" s="135">
        <v>0</v>
      </c>
      <c r="H9" s="135">
        <v>0</v>
      </c>
      <c r="I9" s="135">
        <v>0</v>
      </c>
      <c r="J9" s="136">
        <v>0</v>
      </c>
      <c r="K9" s="135">
        <v>0</v>
      </c>
      <c r="L9" s="154">
        <v>0</v>
      </c>
      <c r="M9" s="135">
        <v>4925</v>
      </c>
      <c r="N9" s="136">
        <v>-1.3816579895875101E-2</v>
      </c>
      <c r="O9" s="135">
        <v>7446</v>
      </c>
      <c r="P9" s="135">
        <v>12371</v>
      </c>
      <c r="Q9" s="136">
        <v>3.3759505306258895E-2</v>
      </c>
      <c r="R9" s="140">
        <v>5</v>
      </c>
      <c r="S9" s="142"/>
      <c r="T9" s="134" t="s">
        <v>72</v>
      </c>
      <c r="U9" s="138">
        <v>4912</v>
      </c>
      <c r="V9" s="138">
        <v>4994</v>
      </c>
      <c r="W9" s="138">
        <v>82</v>
      </c>
      <c r="X9" s="138">
        <v>0</v>
      </c>
      <c r="Y9" s="138">
        <v>0</v>
      </c>
      <c r="Z9" s="138">
        <v>0</v>
      </c>
      <c r="AA9" s="138">
        <v>0</v>
      </c>
      <c r="AB9" s="138">
        <v>6973</v>
      </c>
      <c r="AC9" s="138">
        <v>4994</v>
      </c>
      <c r="AD9" s="138">
        <v>11967</v>
      </c>
      <c r="AE9" s="134" t="s">
        <v>86</v>
      </c>
      <c r="AF9" s="138">
        <v>110</v>
      </c>
      <c r="AG9" s="138">
        <v>40320</v>
      </c>
    </row>
    <row r="10" spans="1:33" x14ac:dyDescent="0.2">
      <c r="A10" s="134" t="s">
        <v>87</v>
      </c>
      <c r="B10" s="134" t="s">
        <v>88</v>
      </c>
      <c r="C10" s="135">
        <v>991412</v>
      </c>
      <c r="D10" s="135">
        <v>391138</v>
      </c>
      <c r="E10" s="135">
        <v>1382550</v>
      </c>
      <c r="F10" s="136">
        <v>4.5964802382216896E-2</v>
      </c>
      <c r="G10" s="135">
        <v>47019</v>
      </c>
      <c r="H10" s="135">
        <v>526</v>
      </c>
      <c r="I10" s="135">
        <v>47545</v>
      </c>
      <c r="J10" s="136">
        <v>-2.7686305765882899E-3</v>
      </c>
      <c r="K10" s="135">
        <v>0</v>
      </c>
      <c r="L10" s="154">
        <v>0</v>
      </c>
      <c r="M10" s="135">
        <v>1430095</v>
      </c>
      <c r="N10" s="136">
        <v>4.4268188227425002E-2</v>
      </c>
      <c r="O10" s="135">
        <v>100808</v>
      </c>
      <c r="P10" s="135">
        <v>1530903</v>
      </c>
      <c r="Q10" s="136">
        <v>4.3807226385518601E-2</v>
      </c>
      <c r="R10" s="140">
        <v>3</v>
      </c>
      <c r="S10" s="142"/>
      <c r="T10" s="134" t="s">
        <v>72</v>
      </c>
      <c r="U10" s="138">
        <v>951302</v>
      </c>
      <c r="V10" s="138">
        <v>1321794</v>
      </c>
      <c r="W10" s="138">
        <v>370492</v>
      </c>
      <c r="X10" s="138">
        <v>47373</v>
      </c>
      <c r="Y10" s="138">
        <v>47677</v>
      </c>
      <c r="Z10" s="138">
        <v>304</v>
      </c>
      <c r="AA10" s="138">
        <v>0</v>
      </c>
      <c r="AB10" s="138">
        <v>97182</v>
      </c>
      <c r="AC10" s="138">
        <v>1369471</v>
      </c>
      <c r="AD10" s="138">
        <v>1466653</v>
      </c>
      <c r="AE10" s="134" t="s">
        <v>89</v>
      </c>
      <c r="AF10" s="138">
        <v>110</v>
      </c>
      <c r="AG10" s="138">
        <v>40320</v>
      </c>
    </row>
    <row r="11" spans="1:33" x14ac:dyDescent="0.2">
      <c r="A11" s="134" t="s">
        <v>90</v>
      </c>
      <c r="B11" s="134" t="s">
        <v>91</v>
      </c>
      <c r="C11" s="135">
        <v>78076</v>
      </c>
      <c r="D11" s="135">
        <v>878</v>
      </c>
      <c r="E11" s="135">
        <v>78954</v>
      </c>
      <c r="F11" s="136">
        <v>2.93201225474219E-2</v>
      </c>
      <c r="G11" s="135">
        <v>0</v>
      </c>
      <c r="H11" s="135">
        <v>0</v>
      </c>
      <c r="I11" s="135">
        <v>0</v>
      </c>
      <c r="J11" s="136">
        <v>0</v>
      </c>
      <c r="K11" s="135">
        <v>11631</v>
      </c>
      <c r="L11" s="154">
        <v>0.24916765116528802</v>
      </c>
      <c r="M11" s="135">
        <v>90585</v>
      </c>
      <c r="N11" s="136">
        <v>5.3118024553571404E-2</v>
      </c>
      <c r="O11" s="135">
        <v>22181</v>
      </c>
      <c r="P11" s="135">
        <v>112766</v>
      </c>
      <c r="Q11" s="136">
        <v>3.0767824497257804E-2</v>
      </c>
      <c r="R11" s="140">
        <v>5</v>
      </c>
      <c r="S11" s="142"/>
      <c r="T11" s="134" t="s">
        <v>72</v>
      </c>
      <c r="U11" s="138">
        <v>74617</v>
      </c>
      <c r="V11" s="138">
        <v>76705</v>
      </c>
      <c r="W11" s="138">
        <v>2088</v>
      </c>
      <c r="X11" s="138">
        <v>0</v>
      </c>
      <c r="Y11" s="138">
        <v>0</v>
      </c>
      <c r="Z11" s="138">
        <v>0</v>
      </c>
      <c r="AA11" s="138">
        <v>9311</v>
      </c>
      <c r="AB11" s="138">
        <v>23384</v>
      </c>
      <c r="AC11" s="138">
        <v>86016</v>
      </c>
      <c r="AD11" s="138">
        <v>109400</v>
      </c>
      <c r="AE11" s="134" t="s">
        <v>92</v>
      </c>
      <c r="AF11" s="138">
        <v>110</v>
      </c>
      <c r="AG11" s="138">
        <v>40320</v>
      </c>
    </row>
    <row r="12" spans="1:33" x14ac:dyDescent="0.2">
      <c r="A12" s="134" t="s">
        <v>93</v>
      </c>
      <c r="B12" s="134" t="s">
        <v>94</v>
      </c>
      <c r="C12" s="135">
        <v>11565</v>
      </c>
      <c r="D12" s="135">
        <v>284</v>
      </c>
      <c r="E12" s="135">
        <v>11849</v>
      </c>
      <c r="F12" s="136">
        <v>8.8862341481345294E-2</v>
      </c>
      <c r="G12" s="135">
        <v>0</v>
      </c>
      <c r="H12" s="135">
        <v>0</v>
      </c>
      <c r="I12" s="135">
        <v>0</v>
      </c>
      <c r="J12" s="136">
        <v>0</v>
      </c>
      <c r="K12" s="135">
        <v>0</v>
      </c>
      <c r="L12" s="154">
        <v>0</v>
      </c>
      <c r="M12" s="135">
        <v>11849</v>
      </c>
      <c r="N12" s="136">
        <v>8.8862341481345294E-2</v>
      </c>
      <c r="O12" s="135">
        <v>12302</v>
      </c>
      <c r="P12" s="135">
        <v>24151</v>
      </c>
      <c r="Q12" s="136">
        <v>8.49018462782445E-2</v>
      </c>
      <c r="R12" s="140">
        <v>5</v>
      </c>
      <c r="S12" s="142"/>
      <c r="T12" s="134" t="s">
        <v>72</v>
      </c>
      <c r="U12" s="138">
        <v>10668</v>
      </c>
      <c r="V12" s="138">
        <v>10882</v>
      </c>
      <c r="W12" s="138">
        <v>214</v>
      </c>
      <c r="X12" s="138">
        <v>0</v>
      </c>
      <c r="Y12" s="138">
        <v>0</v>
      </c>
      <c r="Z12" s="138">
        <v>0</v>
      </c>
      <c r="AA12" s="138">
        <v>0</v>
      </c>
      <c r="AB12" s="138">
        <v>11379</v>
      </c>
      <c r="AC12" s="138">
        <v>10882</v>
      </c>
      <c r="AD12" s="138">
        <v>22261</v>
      </c>
      <c r="AE12" s="134" t="s">
        <v>95</v>
      </c>
      <c r="AF12" s="138">
        <v>110</v>
      </c>
      <c r="AG12" s="138">
        <v>40320</v>
      </c>
    </row>
    <row r="13" spans="1:33" x14ac:dyDescent="0.2">
      <c r="A13" s="134" t="s">
        <v>96</v>
      </c>
      <c r="B13" s="134" t="s">
        <v>97</v>
      </c>
      <c r="C13" s="135">
        <v>676</v>
      </c>
      <c r="D13" s="135">
        <v>0</v>
      </c>
      <c r="E13" s="135">
        <v>676</v>
      </c>
      <c r="F13" s="136">
        <v>-0.74393939393939401</v>
      </c>
      <c r="G13" s="135">
        <v>2380</v>
      </c>
      <c r="H13" s="135">
        <v>0</v>
      </c>
      <c r="I13" s="135">
        <v>2380</v>
      </c>
      <c r="J13" s="136">
        <v>3.1195840554592701E-2</v>
      </c>
      <c r="K13" s="135">
        <v>0</v>
      </c>
      <c r="L13" s="154">
        <v>0</v>
      </c>
      <c r="M13" s="135">
        <v>3056</v>
      </c>
      <c r="N13" s="136">
        <v>-0.38237671786580402</v>
      </c>
      <c r="O13" s="135">
        <v>0</v>
      </c>
      <c r="P13" s="135">
        <v>3056</v>
      </c>
      <c r="Q13" s="136">
        <v>-0.38237671786580402</v>
      </c>
      <c r="R13" s="140">
        <v>5</v>
      </c>
      <c r="S13" s="142"/>
      <c r="T13" s="134" t="s">
        <v>72</v>
      </c>
      <c r="U13" s="138">
        <v>2640</v>
      </c>
      <c r="V13" s="138">
        <v>2640</v>
      </c>
      <c r="W13" s="138">
        <v>0</v>
      </c>
      <c r="X13" s="138">
        <v>2308</v>
      </c>
      <c r="Y13" s="138">
        <v>2308</v>
      </c>
      <c r="Z13" s="138">
        <v>0</v>
      </c>
      <c r="AA13" s="138">
        <v>0</v>
      </c>
      <c r="AB13" s="138">
        <v>0</v>
      </c>
      <c r="AC13" s="138">
        <v>4948</v>
      </c>
      <c r="AD13" s="138">
        <v>4948</v>
      </c>
      <c r="AE13" s="134" t="s">
        <v>98</v>
      </c>
      <c r="AF13" s="138">
        <v>110</v>
      </c>
      <c r="AG13" s="138">
        <v>40320</v>
      </c>
    </row>
    <row r="14" spans="1:33" x14ac:dyDescent="0.2">
      <c r="A14" s="134" t="s">
        <v>99</v>
      </c>
      <c r="B14" s="134" t="s">
        <v>100</v>
      </c>
      <c r="C14" s="135">
        <v>87395</v>
      </c>
      <c r="D14" s="135">
        <v>1378</v>
      </c>
      <c r="E14" s="135">
        <v>88773</v>
      </c>
      <c r="F14" s="136">
        <v>-0.18250131226344701</v>
      </c>
      <c r="G14" s="135">
        <v>0</v>
      </c>
      <c r="H14" s="135">
        <v>0</v>
      </c>
      <c r="I14" s="135">
        <v>0</v>
      </c>
      <c r="J14" s="136">
        <v>0</v>
      </c>
      <c r="K14" s="135">
        <v>29873</v>
      </c>
      <c r="L14" s="154">
        <v>-0.188079254205963</v>
      </c>
      <c r="M14" s="135">
        <v>118646</v>
      </c>
      <c r="N14" s="136">
        <v>-0.18391294777967299</v>
      </c>
      <c r="O14" s="135">
        <v>5513</v>
      </c>
      <c r="P14" s="135">
        <v>124159</v>
      </c>
      <c r="Q14" s="136">
        <v>-0.17219055238857198</v>
      </c>
      <c r="R14" s="140">
        <v>5</v>
      </c>
      <c r="S14" s="142"/>
      <c r="T14" s="134" t="s">
        <v>72</v>
      </c>
      <c r="U14" s="138">
        <v>106999</v>
      </c>
      <c r="V14" s="138">
        <v>108591</v>
      </c>
      <c r="W14" s="138">
        <v>1592</v>
      </c>
      <c r="X14" s="138">
        <v>0</v>
      </c>
      <c r="Y14" s="138">
        <v>0</v>
      </c>
      <c r="Z14" s="138">
        <v>0</v>
      </c>
      <c r="AA14" s="138">
        <v>36793</v>
      </c>
      <c r="AB14" s="138">
        <v>4601</v>
      </c>
      <c r="AC14" s="138">
        <v>145384</v>
      </c>
      <c r="AD14" s="138">
        <v>149985</v>
      </c>
      <c r="AE14" s="134" t="s">
        <v>101</v>
      </c>
      <c r="AF14" s="138">
        <v>110</v>
      </c>
      <c r="AG14" s="138">
        <v>40320</v>
      </c>
    </row>
    <row r="15" spans="1:33" x14ac:dyDescent="0.2">
      <c r="A15" s="134" t="s">
        <v>102</v>
      </c>
      <c r="B15" s="134" t="s">
        <v>103</v>
      </c>
      <c r="C15" s="135">
        <v>66855</v>
      </c>
      <c r="D15" s="135">
        <v>440</v>
      </c>
      <c r="E15" s="135">
        <v>67295</v>
      </c>
      <c r="F15" s="136">
        <v>1.2228873980927202E-2</v>
      </c>
      <c r="G15" s="135">
        <v>0</v>
      </c>
      <c r="H15" s="135">
        <v>0</v>
      </c>
      <c r="I15" s="135">
        <v>0</v>
      </c>
      <c r="J15" s="136">
        <v>0</v>
      </c>
      <c r="K15" s="135">
        <v>0</v>
      </c>
      <c r="L15" s="154">
        <v>0</v>
      </c>
      <c r="M15" s="135">
        <v>67295</v>
      </c>
      <c r="N15" s="136">
        <v>1.2228873980927202E-2</v>
      </c>
      <c r="O15" s="135">
        <v>2680</v>
      </c>
      <c r="P15" s="135">
        <v>69975</v>
      </c>
      <c r="Q15" s="136">
        <v>1.6723817273044301E-2</v>
      </c>
      <c r="R15" s="140">
        <v>5</v>
      </c>
      <c r="S15" s="142"/>
      <c r="T15" s="134" t="s">
        <v>72</v>
      </c>
      <c r="U15" s="138">
        <v>66062</v>
      </c>
      <c r="V15" s="138">
        <v>66482</v>
      </c>
      <c r="W15" s="138">
        <v>420</v>
      </c>
      <c r="X15" s="138">
        <v>0</v>
      </c>
      <c r="Y15" s="138">
        <v>0</v>
      </c>
      <c r="Z15" s="138">
        <v>0</v>
      </c>
      <c r="AA15" s="138">
        <v>0</v>
      </c>
      <c r="AB15" s="138">
        <v>2342</v>
      </c>
      <c r="AC15" s="138">
        <v>66482</v>
      </c>
      <c r="AD15" s="138">
        <v>68824</v>
      </c>
      <c r="AE15" s="134" t="s">
        <v>104</v>
      </c>
      <c r="AF15" s="138">
        <v>110</v>
      </c>
      <c r="AG15" s="138">
        <v>40320</v>
      </c>
    </row>
    <row r="16" spans="1:33" x14ac:dyDescent="0.2">
      <c r="A16" s="134" t="s">
        <v>105</v>
      </c>
      <c r="B16" s="134" t="s">
        <v>106</v>
      </c>
      <c r="C16" s="135">
        <v>92942</v>
      </c>
      <c r="D16" s="135">
        <v>9386</v>
      </c>
      <c r="E16" s="135">
        <v>102328</v>
      </c>
      <c r="F16" s="136">
        <v>2.4806962373937199E-2</v>
      </c>
      <c r="G16" s="135">
        <v>0</v>
      </c>
      <c r="H16" s="135">
        <v>0</v>
      </c>
      <c r="I16" s="135">
        <v>0</v>
      </c>
      <c r="J16" s="136">
        <v>0</v>
      </c>
      <c r="K16" s="135">
        <v>17470</v>
      </c>
      <c r="L16" s="154">
        <v>-0.262028471254171</v>
      </c>
      <c r="M16" s="135">
        <v>119798</v>
      </c>
      <c r="N16" s="136">
        <v>-3.01641786211586E-2</v>
      </c>
      <c r="O16" s="135">
        <v>24721</v>
      </c>
      <c r="P16" s="135">
        <v>144519</v>
      </c>
      <c r="Q16" s="136">
        <v>-1.2295137987123899E-2</v>
      </c>
      <c r="R16" s="140">
        <v>5</v>
      </c>
      <c r="S16" s="142"/>
      <c r="T16" s="134" t="s">
        <v>72</v>
      </c>
      <c r="U16" s="138">
        <v>90957</v>
      </c>
      <c r="V16" s="138">
        <v>99851</v>
      </c>
      <c r="W16" s="138">
        <v>8894</v>
      </c>
      <c r="X16" s="138">
        <v>0</v>
      </c>
      <c r="Y16" s="138">
        <v>0</v>
      </c>
      <c r="Z16" s="138">
        <v>0</v>
      </c>
      <c r="AA16" s="138">
        <v>23673</v>
      </c>
      <c r="AB16" s="138">
        <v>22794</v>
      </c>
      <c r="AC16" s="138">
        <v>123524</v>
      </c>
      <c r="AD16" s="138">
        <v>146318</v>
      </c>
      <c r="AE16" s="134" t="s">
        <v>107</v>
      </c>
      <c r="AF16" s="138">
        <v>110</v>
      </c>
      <c r="AG16" s="138">
        <v>40320</v>
      </c>
    </row>
    <row r="17" spans="1:33" x14ac:dyDescent="0.2">
      <c r="A17" s="134" t="s">
        <v>108</v>
      </c>
      <c r="B17" s="134" t="s">
        <v>109</v>
      </c>
      <c r="C17" s="135">
        <v>562576</v>
      </c>
      <c r="D17" s="135">
        <v>3642</v>
      </c>
      <c r="E17" s="135">
        <v>566218</v>
      </c>
      <c r="F17" s="136">
        <v>2.8576514976738802E-2</v>
      </c>
      <c r="G17" s="135">
        <v>35659</v>
      </c>
      <c r="H17" s="135">
        <v>0</v>
      </c>
      <c r="I17" s="135">
        <v>35659</v>
      </c>
      <c r="J17" s="136">
        <v>-0.280691491507645</v>
      </c>
      <c r="K17" s="135">
        <v>0</v>
      </c>
      <c r="L17" s="154">
        <v>0</v>
      </c>
      <c r="M17" s="135">
        <v>601877</v>
      </c>
      <c r="N17" s="136">
        <v>3.0263589868363403E-3</v>
      </c>
      <c r="O17" s="135">
        <v>11989</v>
      </c>
      <c r="P17" s="135">
        <v>613866</v>
      </c>
      <c r="Q17" s="136">
        <v>6.7519585927980205E-3</v>
      </c>
      <c r="R17" s="140">
        <v>4</v>
      </c>
      <c r="S17" s="142"/>
      <c r="T17" s="134" t="s">
        <v>72</v>
      </c>
      <c r="U17" s="138">
        <v>547609</v>
      </c>
      <c r="V17" s="138">
        <v>550487</v>
      </c>
      <c r="W17" s="138">
        <v>2878</v>
      </c>
      <c r="X17" s="138">
        <v>49568</v>
      </c>
      <c r="Y17" s="138">
        <v>49574</v>
      </c>
      <c r="Z17" s="138">
        <v>6</v>
      </c>
      <c r="AA17" s="138">
        <v>0</v>
      </c>
      <c r="AB17" s="138">
        <v>9688</v>
      </c>
      <c r="AC17" s="138">
        <v>600061</v>
      </c>
      <c r="AD17" s="138">
        <v>609749</v>
      </c>
      <c r="AE17" s="134" t="s">
        <v>110</v>
      </c>
      <c r="AF17" s="138">
        <v>110</v>
      </c>
      <c r="AG17" s="138">
        <v>40320</v>
      </c>
    </row>
    <row r="18" spans="1:33" x14ac:dyDescent="0.2">
      <c r="A18" s="134" t="s">
        <v>111</v>
      </c>
      <c r="B18" s="134" t="s">
        <v>112</v>
      </c>
      <c r="C18" s="135">
        <v>7229</v>
      </c>
      <c r="D18" s="135">
        <v>6</v>
      </c>
      <c r="E18" s="135">
        <v>7235</v>
      </c>
      <c r="F18" s="136">
        <v>5.2057583248509502E-2</v>
      </c>
      <c r="G18" s="135">
        <v>10</v>
      </c>
      <c r="H18" s="135">
        <v>0</v>
      </c>
      <c r="I18" s="135">
        <v>10</v>
      </c>
      <c r="J18" s="136">
        <v>0</v>
      </c>
      <c r="K18" s="135">
        <v>0</v>
      </c>
      <c r="L18" s="154">
        <v>0</v>
      </c>
      <c r="M18" s="135">
        <v>7245</v>
      </c>
      <c r="N18" s="136">
        <v>5.35117056856187E-2</v>
      </c>
      <c r="O18" s="135">
        <v>4987</v>
      </c>
      <c r="P18" s="135">
        <v>12232</v>
      </c>
      <c r="Q18" s="136">
        <v>3.9395929087327596E-3</v>
      </c>
      <c r="R18" s="140">
        <v>5</v>
      </c>
      <c r="S18" s="142"/>
      <c r="T18" s="134" t="s">
        <v>72</v>
      </c>
      <c r="U18" s="138">
        <v>6865</v>
      </c>
      <c r="V18" s="138">
        <v>6877</v>
      </c>
      <c r="W18" s="138">
        <v>12</v>
      </c>
      <c r="X18" s="138">
        <v>0</v>
      </c>
      <c r="Y18" s="138">
        <v>0</v>
      </c>
      <c r="Z18" s="138">
        <v>0</v>
      </c>
      <c r="AA18" s="138">
        <v>0</v>
      </c>
      <c r="AB18" s="138">
        <v>5307</v>
      </c>
      <c r="AC18" s="138">
        <v>6877</v>
      </c>
      <c r="AD18" s="138">
        <v>12184</v>
      </c>
      <c r="AE18" s="134" t="s">
        <v>113</v>
      </c>
      <c r="AF18" s="138">
        <v>110</v>
      </c>
      <c r="AG18" s="138">
        <v>40320</v>
      </c>
    </row>
    <row r="19" spans="1:33" x14ac:dyDescent="0.2">
      <c r="A19" s="134" t="s">
        <v>114</v>
      </c>
      <c r="B19" s="134" t="s">
        <v>115</v>
      </c>
      <c r="C19" s="135">
        <v>382700</v>
      </c>
      <c r="D19" s="135">
        <v>416</v>
      </c>
      <c r="E19" s="135">
        <v>383116</v>
      </c>
      <c r="F19" s="136">
        <v>1.6376481324762601E-2</v>
      </c>
      <c r="G19" s="135">
        <v>145713</v>
      </c>
      <c r="H19" s="135">
        <v>12</v>
      </c>
      <c r="I19" s="135">
        <v>145725</v>
      </c>
      <c r="J19" s="136">
        <v>-0.21117588788385702</v>
      </c>
      <c r="K19" s="135">
        <v>0</v>
      </c>
      <c r="L19" s="154">
        <v>-1</v>
      </c>
      <c r="M19" s="135">
        <v>528841</v>
      </c>
      <c r="N19" s="136">
        <v>-5.8643326818396999E-2</v>
      </c>
      <c r="O19" s="135">
        <v>784</v>
      </c>
      <c r="P19" s="135">
        <v>529625</v>
      </c>
      <c r="Q19" s="136">
        <v>-5.8976436432381305E-2</v>
      </c>
      <c r="R19" s="140">
        <v>4</v>
      </c>
      <c r="S19" s="142"/>
      <c r="T19" s="134" t="s">
        <v>72</v>
      </c>
      <c r="U19" s="138">
        <v>376585</v>
      </c>
      <c r="V19" s="138">
        <v>376943</v>
      </c>
      <c r="W19" s="138">
        <v>358</v>
      </c>
      <c r="X19" s="138">
        <v>184587</v>
      </c>
      <c r="Y19" s="138">
        <v>184737</v>
      </c>
      <c r="Z19" s="138">
        <v>150</v>
      </c>
      <c r="AA19" s="138">
        <v>106</v>
      </c>
      <c r="AB19" s="138">
        <v>1032</v>
      </c>
      <c r="AC19" s="138">
        <v>561786</v>
      </c>
      <c r="AD19" s="138">
        <v>562818</v>
      </c>
      <c r="AE19" s="134" t="s">
        <v>116</v>
      </c>
      <c r="AF19" s="138">
        <v>110</v>
      </c>
      <c r="AG19" s="138">
        <v>40320</v>
      </c>
    </row>
    <row r="20" spans="1:33" x14ac:dyDescent="0.2">
      <c r="A20" s="134" t="s">
        <v>117</v>
      </c>
      <c r="B20" s="134" t="s">
        <v>118</v>
      </c>
      <c r="C20" s="135">
        <v>11573</v>
      </c>
      <c r="D20" s="135">
        <v>100</v>
      </c>
      <c r="E20" s="135">
        <v>11673</v>
      </c>
      <c r="F20" s="136">
        <v>8.6365751512331307E-2</v>
      </c>
      <c r="G20" s="135">
        <v>0</v>
      </c>
      <c r="H20" s="135">
        <v>0</v>
      </c>
      <c r="I20" s="135">
        <v>0</v>
      </c>
      <c r="J20" s="136">
        <v>0</v>
      </c>
      <c r="K20" s="135">
        <v>0</v>
      </c>
      <c r="L20" s="154">
        <v>0</v>
      </c>
      <c r="M20" s="135">
        <v>11673</v>
      </c>
      <c r="N20" s="136">
        <v>8.6365751512331307E-2</v>
      </c>
      <c r="O20" s="135">
        <v>10094</v>
      </c>
      <c r="P20" s="135">
        <v>21767</v>
      </c>
      <c r="Q20" s="136">
        <v>9.2117806432191099E-2</v>
      </c>
      <c r="R20" s="140">
        <v>5</v>
      </c>
      <c r="S20" s="142"/>
      <c r="T20" s="134" t="s">
        <v>72</v>
      </c>
      <c r="U20" s="138">
        <v>10637</v>
      </c>
      <c r="V20" s="138">
        <v>10745</v>
      </c>
      <c r="W20" s="138">
        <v>108</v>
      </c>
      <c r="X20" s="138">
        <v>0</v>
      </c>
      <c r="Y20" s="138">
        <v>0</v>
      </c>
      <c r="Z20" s="138">
        <v>0</v>
      </c>
      <c r="AA20" s="138">
        <v>0</v>
      </c>
      <c r="AB20" s="138">
        <v>9186</v>
      </c>
      <c r="AC20" s="138">
        <v>10745</v>
      </c>
      <c r="AD20" s="138">
        <v>19931</v>
      </c>
      <c r="AE20" s="134" t="s">
        <v>119</v>
      </c>
      <c r="AF20" s="138">
        <v>110</v>
      </c>
      <c r="AG20" s="138">
        <v>40320</v>
      </c>
    </row>
    <row r="21" spans="1:33" x14ac:dyDescent="0.2">
      <c r="A21" s="134" t="s">
        <v>120</v>
      </c>
      <c r="B21" s="134" t="s">
        <v>121</v>
      </c>
      <c r="C21" s="135">
        <v>215982</v>
      </c>
      <c r="D21" s="135">
        <v>48832</v>
      </c>
      <c r="E21" s="135">
        <v>264814</v>
      </c>
      <c r="F21" s="136">
        <v>2.5441055745728799E-2</v>
      </c>
      <c r="G21" s="135">
        <v>794</v>
      </c>
      <c r="H21" s="135">
        <v>0</v>
      </c>
      <c r="I21" s="135">
        <v>794</v>
      </c>
      <c r="J21" s="136">
        <v>2.36440677966102</v>
      </c>
      <c r="K21" s="135">
        <v>104</v>
      </c>
      <c r="L21" s="154">
        <v>0</v>
      </c>
      <c r="M21" s="135">
        <v>265712</v>
      </c>
      <c r="N21" s="136">
        <v>2.7978953884246399E-2</v>
      </c>
      <c r="O21" s="135">
        <v>3889</v>
      </c>
      <c r="P21" s="135">
        <v>269601</v>
      </c>
      <c r="Q21" s="136">
        <v>2.7153165646883099E-2</v>
      </c>
      <c r="R21" s="140">
        <v>4</v>
      </c>
      <c r="S21" s="142"/>
      <c r="T21" s="134" t="s">
        <v>72</v>
      </c>
      <c r="U21" s="138">
        <v>212268</v>
      </c>
      <c r="V21" s="138">
        <v>258244</v>
      </c>
      <c r="W21" s="138">
        <v>45976</v>
      </c>
      <c r="X21" s="138">
        <v>236</v>
      </c>
      <c r="Y21" s="138">
        <v>236</v>
      </c>
      <c r="Z21" s="138">
        <v>0</v>
      </c>
      <c r="AA21" s="138">
        <v>0</v>
      </c>
      <c r="AB21" s="138">
        <v>3994</v>
      </c>
      <c r="AC21" s="138">
        <v>258480</v>
      </c>
      <c r="AD21" s="138">
        <v>262474</v>
      </c>
      <c r="AE21" s="134" t="s">
        <v>122</v>
      </c>
      <c r="AF21" s="138">
        <v>110</v>
      </c>
      <c r="AG21" s="138">
        <v>40320</v>
      </c>
    </row>
    <row r="22" spans="1:33" x14ac:dyDescent="0.2">
      <c r="A22" s="134" t="s">
        <v>123</v>
      </c>
      <c r="B22" s="134" t="s">
        <v>124</v>
      </c>
      <c r="C22" s="135">
        <v>598812</v>
      </c>
      <c r="D22" s="135">
        <v>3080</v>
      </c>
      <c r="E22" s="135">
        <v>601892</v>
      </c>
      <c r="F22" s="136">
        <v>-2.2436032781879701E-2</v>
      </c>
      <c r="G22" s="135">
        <v>258385</v>
      </c>
      <c r="H22" s="135">
        <v>1370</v>
      </c>
      <c r="I22" s="135">
        <v>259755</v>
      </c>
      <c r="J22" s="136">
        <v>-6.5249543879346589E-2</v>
      </c>
      <c r="K22" s="135">
        <v>0</v>
      </c>
      <c r="L22" s="154">
        <v>-1</v>
      </c>
      <c r="M22" s="135">
        <v>861647</v>
      </c>
      <c r="N22" s="136">
        <v>-3.57835062621416E-2</v>
      </c>
      <c r="O22" s="135">
        <v>2554</v>
      </c>
      <c r="P22" s="135">
        <v>864201</v>
      </c>
      <c r="Q22" s="136">
        <v>-3.5509331285755397E-2</v>
      </c>
      <c r="R22" s="140">
        <v>3</v>
      </c>
      <c r="S22" s="142"/>
      <c r="T22" s="134" t="s">
        <v>72</v>
      </c>
      <c r="U22" s="138">
        <v>612066</v>
      </c>
      <c r="V22" s="138">
        <v>615706</v>
      </c>
      <c r="W22" s="138">
        <v>3640</v>
      </c>
      <c r="X22" s="138">
        <v>277017</v>
      </c>
      <c r="Y22" s="138">
        <v>277887</v>
      </c>
      <c r="Z22" s="138">
        <v>870</v>
      </c>
      <c r="AA22" s="138">
        <v>31</v>
      </c>
      <c r="AB22" s="138">
        <v>2394</v>
      </c>
      <c r="AC22" s="138">
        <v>893624</v>
      </c>
      <c r="AD22" s="138">
        <v>896018</v>
      </c>
      <c r="AE22" s="134" t="s">
        <v>125</v>
      </c>
      <c r="AF22" s="138">
        <v>110</v>
      </c>
      <c r="AG22" s="138">
        <v>40320</v>
      </c>
    </row>
    <row r="23" spans="1:33" x14ac:dyDescent="0.2">
      <c r="A23" s="134" t="s">
        <v>126</v>
      </c>
      <c r="B23" s="134" t="s">
        <v>127</v>
      </c>
      <c r="C23" s="135">
        <v>206094</v>
      </c>
      <c r="D23" s="135">
        <v>1710</v>
      </c>
      <c r="E23" s="135">
        <v>207804</v>
      </c>
      <c r="F23" s="136">
        <v>-0.144744477781482</v>
      </c>
      <c r="G23" s="135">
        <v>4862</v>
      </c>
      <c r="H23" s="135">
        <v>0</v>
      </c>
      <c r="I23" s="135">
        <v>4862</v>
      </c>
      <c r="J23" s="136">
        <v>-3.37837837837838E-2</v>
      </c>
      <c r="K23" s="135">
        <v>41347</v>
      </c>
      <c r="L23" s="154">
        <v>-0.34255048497376395</v>
      </c>
      <c r="M23" s="135">
        <v>254013</v>
      </c>
      <c r="N23" s="136">
        <v>-0.18296209331124699</v>
      </c>
      <c r="O23" s="135">
        <v>3791</v>
      </c>
      <c r="P23" s="135">
        <v>257804</v>
      </c>
      <c r="Q23" s="136">
        <v>-0.17655814310034801</v>
      </c>
      <c r="R23" s="140">
        <v>4</v>
      </c>
      <c r="S23" s="142"/>
      <c r="T23" s="134" t="s">
        <v>72</v>
      </c>
      <c r="U23" s="138">
        <v>241043</v>
      </c>
      <c r="V23" s="138">
        <v>242973</v>
      </c>
      <c r="W23" s="138">
        <v>1930</v>
      </c>
      <c r="X23" s="138">
        <v>5032</v>
      </c>
      <c r="Y23" s="138">
        <v>5032</v>
      </c>
      <c r="Z23" s="138">
        <v>0</v>
      </c>
      <c r="AA23" s="138">
        <v>62890</v>
      </c>
      <c r="AB23" s="138">
        <v>2186</v>
      </c>
      <c r="AC23" s="138">
        <v>310895</v>
      </c>
      <c r="AD23" s="138">
        <v>313081</v>
      </c>
      <c r="AE23" s="134" t="s">
        <v>128</v>
      </c>
      <c r="AF23" s="138">
        <v>110</v>
      </c>
      <c r="AG23" s="138">
        <v>40320</v>
      </c>
    </row>
    <row r="24" spans="1:33" x14ac:dyDescent="0.2">
      <c r="A24" s="134" t="s">
        <v>129</v>
      </c>
      <c r="B24" s="134" t="s">
        <v>130</v>
      </c>
      <c r="C24" s="135">
        <v>48092</v>
      </c>
      <c r="D24" s="135">
        <v>96</v>
      </c>
      <c r="E24" s="135">
        <v>48188</v>
      </c>
      <c r="F24" s="136">
        <v>2.0586241951880697E-2</v>
      </c>
      <c r="G24" s="135">
        <v>351</v>
      </c>
      <c r="H24" s="135">
        <v>0</v>
      </c>
      <c r="I24" s="135">
        <v>351</v>
      </c>
      <c r="J24" s="136">
        <v>-0.94400127632418596</v>
      </c>
      <c r="K24" s="135">
        <v>35</v>
      </c>
      <c r="L24" s="154">
        <v>0</v>
      </c>
      <c r="M24" s="135">
        <v>48574</v>
      </c>
      <c r="N24" s="136">
        <v>-9.1803156084062504E-2</v>
      </c>
      <c r="O24" s="135">
        <v>3286</v>
      </c>
      <c r="P24" s="135">
        <v>51860</v>
      </c>
      <c r="Q24" s="136">
        <v>-8.9568484252659702E-2</v>
      </c>
      <c r="R24" s="140">
        <v>4</v>
      </c>
      <c r="S24" s="142"/>
      <c r="T24" s="134" t="s">
        <v>72</v>
      </c>
      <c r="U24" s="138">
        <v>47198</v>
      </c>
      <c r="V24" s="138">
        <v>47216</v>
      </c>
      <c r="W24" s="138">
        <v>18</v>
      </c>
      <c r="X24" s="138">
        <v>6264</v>
      </c>
      <c r="Y24" s="138">
        <v>6268</v>
      </c>
      <c r="Z24" s="138">
        <v>4</v>
      </c>
      <c r="AA24" s="138">
        <v>0</v>
      </c>
      <c r="AB24" s="138">
        <v>3478</v>
      </c>
      <c r="AC24" s="138">
        <v>53484</v>
      </c>
      <c r="AD24" s="138">
        <v>56962</v>
      </c>
      <c r="AE24" s="134" t="s">
        <v>131</v>
      </c>
      <c r="AF24" s="138">
        <v>110</v>
      </c>
      <c r="AG24" s="138">
        <v>40320</v>
      </c>
    </row>
    <row r="25" spans="1:33" x14ac:dyDescent="0.2">
      <c r="A25" s="134" t="s">
        <v>132</v>
      </c>
      <c r="B25" s="134" t="s">
        <v>133</v>
      </c>
      <c r="C25" s="135">
        <v>92545</v>
      </c>
      <c r="D25" s="135">
        <v>492</v>
      </c>
      <c r="E25" s="135">
        <v>93037</v>
      </c>
      <c r="F25" s="136">
        <v>9.1637626573738404E-2</v>
      </c>
      <c r="G25" s="135">
        <v>0</v>
      </c>
      <c r="H25" s="135">
        <v>0</v>
      </c>
      <c r="I25" s="135">
        <v>0</v>
      </c>
      <c r="J25" s="136">
        <v>0</v>
      </c>
      <c r="K25" s="135">
        <v>0</v>
      </c>
      <c r="L25" s="154">
        <v>0</v>
      </c>
      <c r="M25" s="135">
        <v>93037</v>
      </c>
      <c r="N25" s="136">
        <v>9.1637626573738404E-2</v>
      </c>
      <c r="O25" s="135">
        <v>3838</v>
      </c>
      <c r="P25" s="135">
        <v>96875</v>
      </c>
      <c r="Q25" s="136">
        <v>8.642016844419019E-2</v>
      </c>
      <c r="R25" s="140">
        <v>5</v>
      </c>
      <c r="S25" s="142"/>
      <c r="T25" s="134" t="s">
        <v>72</v>
      </c>
      <c r="U25" s="138">
        <v>84757</v>
      </c>
      <c r="V25" s="138">
        <v>85227</v>
      </c>
      <c r="W25" s="138">
        <v>470</v>
      </c>
      <c r="X25" s="138">
        <v>0</v>
      </c>
      <c r="Y25" s="138">
        <v>0</v>
      </c>
      <c r="Z25" s="138">
        <v>0</v>
      </c>
      <c r="AA25" s="138">
        <v>0</v>
      </c>
      <c r="AB25" s="138">
        <v>3942</v>
      </c>
      <c r="AC25" s="138">
        <v>85227</v>
      </c>
      <c r="AD25" s="138">
        <v>89169</v>
      </c>
      <c r="AE25" s="134" t="s">
        <v>134</v>
      </c>
      <c r="AF25" s="138">
        <v>110</v>
      </c>
      <c r="AG25" s="138">
        <v>40320</v>
      </c>
    </row>
    <row r="26" spans="1:33" x14ac:dyDescent="0.2">
      <c r="A26" s="134" t="s">
        <v>135</v>
      </c>
      <c r="B26" s="134" t="s">
        <v>136</v>
      </c>
      <c r="C26" s="135">
        <v>12624</v>
      </c>
      <c r="D26" s="135">
        <v>60</v>
      </c>
      <c r="E26" s="135">
        <v>12684</v>
      </c>
      <c r="F26" s="136">
        <v>0.102189781021898</v>
      </c>
      <c r="G26" s="135">
        <v>0</v>
      </c>
      <c r="H26" s="135">
        <v>0</v>
      </c>
      <c r="I26" s="135">
        <v>0</v>
      </c>
      <c r="J26" s="136">
        <v>0</v>
      </c>
      <c r="K26" s="135">
        <v>0</v>
      </c>
      <c r="L26" s="154">
        <v>0</v>
      </c>
      <c r="M26" s="135">
        <v>12684</v>
      </c>
      <c r="N26" s="136">
        <v>0.102189781021898</v>
      </c>
      <c r="O26" s="135">
        <v>8081</v>
      </c>
      <c r="P26" s="135">
        <v>20765</v>
      </c>
      <c r="Q26" s="136">
        <v>8.8312368972746302E-2</v>
      </c>
      <c r="R26" s="140">
        <v>5</v>
      </c>
      <c r="S26" s="142"/>
      <c r="T26" s="134" t="s">
        <v>72</v>
      </c>
      <c r="U26" s="138">
        <v>11460</v>
      </c>
      <c r="V26" s="138">
        <v>11508</v>
      </c>
      <c r="W26" s="138">
        <v>48</v>
      </c>
      <c r="X26" s="138">
        <v>0</v>
      </c>
      <c r="Y26" s="138">
        <v>0</v>
      </c>
      <c r="Z26" s="138">
        <v>0</v>
      </c>
      <c r="AA26" s="138">
        <v>0</v>
      </c>
      <c r="AB26" s="138">
        <v>7572</v>
      </c>
      <c r="AC26" s="138">
        <v>11508</v>
      </c>
      <c r="AD26" s="138">
        <v>19080</v>
      </c>
      <c r="AE26" s="134" t="s">
        <v>137</v>
      </c>
      <c r="AF26" s="138">
        <v>110</v>
      </c>
      <c r="AG26" s="138">
        <v>40320</v>
      </c>
    </row>
    <row r="27" spans="1:33" x14ac:dyDescent="0.2">
      <c r="A27" s="134" t="s">
        <v>138</v>
      </c>
      <c r="B27" s="134" t="s">
        <v>139</v>
      </c>
      <c r="C27" s="135">
        <v>91827</v>
      </c>
      <c r="D27" s="135">
        <v>1230</v>
      </c>
      <c r="E27" s="135">
        <v>93057</v>
      </c>
      <c r="F27" s="136">
        <v>8.0036211278884897E-2</v>
      </c>
      <c r="G27" s="135">
        <v>0</v>
      </c>
      <c r="H27" s="135">
        <v>0</v>
      </c>
      <c r="I27" s="135">
        <v>0</v>
      </c>
      <c r="J27" s="136">
        <v>0</v>
      </c>
      <c r="K27" s="135">
        <v>0</v>
      </c>
      <c r="L27" s="154">
        <v>0</v>
      </c>
      <c r="M27" s="135">
        <v>93057</v>
      </c>
      <c r="N27" s="136">
        <v>8.0036211278884897E-2</v>
      </c>
      <c r="O27" s="135">
        <v>14575</v>
      </c>
      <c r="P27" s="135">
        <v>107632</v>
      </c>
      <c r="Q27" s="136">
        <v>7.9537020320555291E-2</v>
      </c>
      <c r="R27" s="140">
        <v>5</v>
      </c>
      <c r="S27" s="142"/>
      <c r="T27" s="134" t="s">
        <v>72</v>
      </c>
      <c r="U27" s="138">
        <v>84867</v>
      </c>
      <c r="V27" s="138">
        <v>86161</v>
      </c>
      <c r="W27" s="138">
        <v>1294</v>
      </c>
      <c r="X27" s="138">
        <v>0</v>
      </c>
      <c r="Y27" s="138">
        <v>0</v>
      </c>
      <c r="Z27" s="138">
        <v>0</v>
      </c>
      <c r="AA27" s="138">
        <v>0</v>
      </c>
      <c r="AB27" s="138">
        <v>13541</v>
      </c>
      <c r="AC27" s="138">
        <v>86161</v>
      </c>
      <c r="AD27" s="138">
        <v>99702</v>
      </c>
      <c r="AE27" s="134" t="s">
        <v>140</v>
      </c>
      <c r="AF27" s="138">
        <v>110</v>
      </c>
      <c r="AG27" s="138">
        <v>40320</v>
      </c>
    </row>
    <row r="28" spans="1:33" x14ac:dyDescent="0.2">
      <c r="A28" s="134" t="s">
        <v>141</v>
      </c>
      <c r="B28" s="134" t="s">
        <v>142</v>
      </c>
      <c r="C28" s="135">
        <v>384091</v>
      </c>
      <c r="D28" s="135">
        <v>1326</v>
      </c>
      <c r="E28" s="135">
        <v>385417</v>
      </c>
      <c r="F28" s="136">
        <v>-2.19021754607612E-3</v>
      </c>
      <c r="G28" s="135">
        <v>39252</v>
      </c>
      <c r="H28" s="135">
        <v>4</v>
      </c>
      <c r="I28" s="135">
        <v>39256</v>
      </c>
      <c r="J28" s="136">
        <v>-0.15663737727458299</v>
      </c>
      <c r="K28" s="135">
        <v>1</v>
      </c>
      <c r="L28" s="154">
        <v>-0.97058823529411808</v>
      </c>
      <c r="M28" s="135">
        <v>424674</v>
      </c>
      <c r="N28" s="136">
        <v>-1.8875160565931401E-2</v>
      </c>
      <c r="O28" s="135">
        <v>3844</v>
      </c>
      <c r="P28" s="135">
        <v>428518</v>
      </c>
      <c r="Q28" s="136">
        <v>-1.6932821593993102E-2</v>
      </c>
      <c r="R28" s="140">
        <v>4</v>
      </c>
      <c r="S28" s="142"/>
      <c r="T28" s="134" t="s">
        <v>72</v>
      </c>
      <c r="U28" s="138">
        <v>384841</v>
      </c>
      <c r="V28" s="138">
        <v>386263</v>
      </c>
      <c r="W28" s="138">
        <v>1422</v>
      </c>
      <c r="X28" s="138">
        <v>46529</v>
      </c>
      <c r="Y28" s="138">
        <v>46547</v>
      </c>
      <c r="Z28" s="138">
        <v>18</v>
      </c>
      <c r="AA28" s="138">
        <v>34</v>
      </c>
      <c r="AB28" s="138">
        <v>3055</v>
      </c>
      <c r="AC28" s="138">
        <v>432844</v>
      </c>
      <c r="AD28" s="138">
        <v>435899</v>
      </c>
      <c r="AE28" s="134" t="s">
        <v>143</v>
      </c>
      <c r="AF28" s="138">
        <v>110</v>
      </c>
      <c r="AG28" s="138">
        <v>40320</v>
      </c>
    </row>
    <row r="29" spans="1:33" x14ac:dyDescent="0.2">
      <c r="A29" s="134" t="s">
        <v>144</v>
      </c>
      <c r="B29" s="134" t="s">
        <v>145</v>
      </c>
      <c r="C29" s="135">
        <v>48322</v>
      </c>
      <c r="D29" s="135">
        <v>500</v>
      </c>
      <c r="E29" s="135">
        <v>48822</v>
      </c>
      <c r="F29" s="136">
        <v>2.14876033057851E-2</v>
      </c>
      <c r="G29" s="135">
        <v>0</v>
      </c>
      <c r="H29" s="135">
        <v>0</v>
      </c>
      <c r="I29" s="135">
        <v>0</v>
      </c>
      <c r="J29" s="136">
        <v>0</v>
      </c>
      <c r="K29" s="135">
        <v>0</v>
      </c>
      <c r="L29" s="154">
        <v>0</v>
      </c>
      <c r="M29" s="135">
        <v>48822</v>
      </c>
      <c r="N29" s="136">
        <v>2.14876033057851E-2</v>
      </c>
      <c r="O29" s="135">
        <v>21417</v>
      </c>
      <c r="P29" s="135">
        <v>70239</v>
      </c>
      <c r="Q29" s="136">
        <v>2.2639916137674E-2</v>
      </c>
      <c r="R29" s="140">
        <v>5</v>
      </c>
      <c r="S29" s="142"/>
      <c r="T29" s="134" t="s">
        <v>72</v>
      </c>
      <c r="U29" s="138">
        <v>47417</v>
      </c>
      <c r="V29" s="138">
        <v>47795</v>
      </c>
      <c r="W29" s="138">
        <v>378</v>
      </c>
      <c r="X29" s="138">
        <v>0</v>
      </c>
      <c r="Y29" s="138">
        <v>0</v>
      </c>
      <c r="Z29" s="138">
        <v>0</v>
      </c>
      <c r="AA29" s="138">
        <v>0</v>
      </c>
      <c r="AB29" s="138">
        <v>20889</v>
      </c>
      <c r="AC29" s="138">
        <v>47795</v>
      </c>
      <c r="AD29" s="138">
        <v>68684</v>
      </c>
      <c r="AE29" s="134" t="s">
        <v>146</v>
      </c>
      <c r="AF29" s="138">
        <v>110</v>
      </c>
      <c r="AG29" s="138">
        <v>40320</v>
      </c>
    </row>
    <row r="30" spans="1:33" x14ac:dyDescent="0.2">
      <c r="A30" s="134" t="s">
        <v>147</v>
      </c>
      <c r="B30" s="134" t="s">
        <v>148</v>
      </c>
      <c r="C30" s="135">
        <v>22757</v>
      </c>
      <c r="D30" s="135">
        <v>230</v>
      </c>
      <c r="E30" s="135">
        <v>22987</v>
      </c>
      <c r="F30" s="136">
        <v>-2.6840523263198E-2</v>
      </c>
      <c r="G30" s="135">
        <v>0</v>
      </c>
      <c r="H30" s="135">
        <v>0</v>
      </c>
      <c r="I30" s="135">
        <v>0</v>
      </c>
      <c r="J30" s="136">
        <v>0</v>
      </c>
      <c r="K30" s="135">
        <v>0</v>
      </c>
      <c r="L30" s="154">
        <v>0</v>
      </c>
      <c r="M30" s="135">
        <v>22987</v>
      </c>
      <c r="N30" s="136">
        <v>-2.6840523263198E-2</v>
      </c>
      <c r="O30" s="135">
        <v>14233</v>
      </c>
      <c r="P30" s="135">
        <v>37220</v>
      </c>
      <c r="Q30" s="136">
        <v>-2.2738013968387299E-2</v>
      </c>
      <c r="R30" s="140">
        <v>5</v>
      </c>
      <c r="S30" s="142"/>
      <c r="T30" s="134" t="s">
        <v>72</v>
      </c>
      <c r="U30" s="138">
        <v>23401</v>
      </c>
      <c r="V30" s="138">
        <v>23621</v>
      </c>
      <c r="W30" s="138">
        <v>220</v>
      </c>
      <c r="X30" s="138">
        <v>0</v>
      </c>
      <c r="Y30" s="138">
        <v>0</v>
      </c>
      <c r="Z30" s="138">
        <v>0</v>
      </c>
      <c r="AA30" s="138">
        <v>0</v>
      </c>
      <c r="AB30" s="138">
        <v>14465</v>
      </c>
      <c r="AC30" s="138">
        <v>23621</v>
      </c>
      <c r="AD30" s="138">
        <v>38086</v>
      </c>
      <c r="AE30" s="134" t="s">
        <v>149</v>
      </c>
      <c r="AF30" s="138">
        <v>110</v>
      </c>
      <c r="AG30" s="138">
        <v>40320</v>
      </c>
    </row>
    <row r="31" spans="1:33" x14ac:dyDescent="0.2">
      <c r="A31" s="134" t="s">
        <v>150</v>
      </c>
      <c r="B31" s="134" t="s">
        <v>151</v>
      </c>
      <c r="C31" s="135">
        <v>21228</v>
      </c>
      <c r="D31" s="135">
        <v>2</v>
      </c>
      <c r="E31" s="135">
        <v>21230</v>
      </c>
      <c r="F31" s="136">
        <v>-2.3546032493524803E-4</v>
      </c>
      <c r="G31" s="135">
        <v>0</v>
      </c>
      <c r="H31" s="135">
        <v>0</v>
      </c>
      <c r="I31" s="135">
        <v>0</v>
      </c>
      <c r="J31" s="136">
        <v>0</v>
      </c>
      <c r="K31" s="135">
        <v>0</v>
      </c>
      <c r="L31" s="154">
        <v>0</v>
      </c>
      <c r="M31" s="135">
        <v>21230</v>
      </c>
      <c r="N31" s="136">
        <v>-2.3546032493524803E-4</v>
      </c>
      <c r="O31" s="135">
        <v>24</v>
      </c>
      <c r="P31" s="135">
        <v>21254</v>
      </c>
      <c r="Q31" s="136">
        <v>-2.5810690318644699E-3</v>
      </c>
      <c r="R31" s="140">
        <v>5</v>
      </c>
      <c r="S31" s="142"/>
      <c r="T31" s="134" t="s">
        <v>72</v>
      </c>
      <c r="U31" s="138">
        <v>21093</v>
      </c>
      <c r="V31" s="138">
        <v>21235</v>
      </c>
      <c r="W31" s="138">
        <v>142</v>
      </c>
      <c r="X31" s="138">
        <v>0</v>
      </c>
      <c r="Y31" s="138">
        <v>0</v>
      </c>
      <c r="Z31" s="138">
        <v>0</v>
      </c>
      <c r="AA31" s="138">
        <v>0</v>
      </c>
      <c r="AB31" s="138">
        <v>74</v>
      </c>
      <c r="AC31" s="138">
        <v>21235</v>
      </c>
      <c r="AD31" s="138">
        <v>21309</v>
      </c>
      <c r="AE31" s="134" t="s">
        <v>152</v>
      </c>
      <c r="AF31" s="138">
        <v>110</v>
      </c>
      <c r="AG31" s="138">
        <v>40320</v>
      </c>
    </row>
    <row r="32" spans="1:33" x14ac:dyDescent="0.2">
      <c r="A32" s="134" t="s">
        <v>153</v>
      </c>
      <c r="B32" s="134" t="s">
        <v>154</v>
      </c>
      <c r="C32" s="135">
        <v>6527433</v>
      </c>
      <c r="D32" s="135">
        <v>2919096</v>
      </c>
      <c r="E32" s="135">
        <v>9446529</v>
      </c>
      <c r="F32" s="136">
        <v>2.82736561267081E-2</v>
      </c>
      <c r="G32" s="135">
        <v>9853327</v>
      </c>
      <c r="H32" s="135">
        <v>2565368</v>
      </c>
      <c r="I32" s="135">
        <v>12418695</v>
      </c>
      <c r="J32" s="136">
        <v>4.8052518856378595E-2</v>
      </c>
      <c r="K32" s="135">
        <v>0</v>
      </c>
      <c r="L32" s="154">
        <v>0</v>
      </c>
      <c r="M32" s="135">
        <v>21865224</v>
      </c>
      <c r="N32" s="136">
        <v>3.94147848095922E-2</v>
      </c>
      <c r="O32" s="135">
        <v>18290</v>
      </c>
      <c r="P32" s="135">
        <v>21883514</v>
      </c>
      <c r="Q32" s="136">
        <v>3.9477707377296799E-2</v>
      </c>
      <c r="R32" s="140">
        <v>1</v>
      </c>
      <c r="S32" s="142"/>
      <c r="T32" s="134" t="s">
        <v>155</v>
      </c>
      <c r="U32" s="138">
        <v>6547835</v>
      </c>
      <c r="V32" s="138">
        <v>9186785</v>
      </c>
      <c r="W32" s="138">
        <v>2638950</v>
      </c>
      <c r="X32" s="138">
        <v>9561046</v>
      </c>
      <c r="Y32" s="138">
        <v>11849306</v>
      </c>
      <c r="Z32" s="138">
        <v>2288260</v>
      </c>
      <c r="AA32" s="138">
        <v>0</v>
      </c>
      <c r="AB32" s="138">
        <v>16322</v>
      </c>
      <c r="AC32" s="138">
        <v>21036091</v>
      </c>
      <c r="AD32" s="138">
        <v>21052413</v>
      </c>
      <c r="AE32" s="134" t="s">
        <v>156</v>
      </c>
      <c r="AF32" s="138">
        <v>110</v>
      </c>
      <c r="AG32" s="138">
        <v>40320</v>
      </c>
    </row>
    <row r="33" spans="1:33" x14ac:dyDescent="0.2">
      <c r="A33" s="134" t="s">
        <v>157</v>
      </c>
      <c r="B33" s="134" t="s">
        <v>158</v>
      </c>
      <c r="C33" s="135">
        <v>16727</v>
      </c>
      <c r="D33" s="135">
        <v>0</v>
      </c>
      <c r="E33" s="135">
        <v>16727</v>
      </c>
      <c r="F33" s="136">
        <v>2.8177458033573103E-3</v>
      </c>
      <c r="G33" s="135">
        <v>276</v>
      </c>
      <c r="H33" s="135">
        <v>0</v>
      </c>
      <c r="I33" s="135">
        <v>276</v>
      </c>
      <c r="J33" s="136">
        <v>0</v>
      </c>
      <c r="K33" s="135">
        <v>0</v>
      </c>
      <c r="L33" s="154">
        <v>0</v>
      </c>
      <c r="M33" s="135">
        <v>17003</v>
      </c>
      <c r="N33" s="136">
        <v>1.93645083932854E-2</v>
      </c>
      <c r="O33" s="135">
        <v>0</v>
      </c>
      <c r="P33" s="135">
        <v>17003</v>
      </c>
      <c r="Q33" s="136">
        <v>1.802179379715E-2</v>
      </c>
      <c r="R33" s="140">
        <v>5</v>
      </c>
      <c r="S33" s="142"/>
      <c r="T33" s="134" t="s">
        <v>72</v>
      </c>
      <c r="U33" s="138">
        <v>16680</v>
      </c>
      <c r="V33" s="138">
        <v>16680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22</v>
      </c>
      <c r="AC33" s="138">
        <v>16680</v>
      </c>
      <c r="AD33" s="138">
        <v>16702</v>
      </c>
      <c r="AE33" s="134" t="s">
        <v>159</v>
      </c>
      <c r="AF33" s="138">
        <v>110</v>
      </c>
      <c r="AG33" s="138">
        <v>40320</v>
      </c>
    </row>
    <row r="34" spans="1:33" x14ac:dyDescent="0.2">
      <c r="A34" s="134" t="s">
        <v>160</v>
      </c>
      <c r="B34" s="134" t="s">
        <v>161</v>
      </c>
      <c r="C34" s="135">
        <v>28744</v>
      </c>
      <c r="D34" s="135">
        <v>84</v>
      </c>
      <c r="E34" s="135">
        <v>28828</v>
      </c>
      <c r="F34" s="136">
        <v>3.0049665916318302E-2</v>
      </c>
      <c r="G34" s="135">
        <v>0</v>
      </c>
      <c r="H34" s="135">
        <v>0</v>
      </c>
      <c r="I34" s="135">
        <v>0</v>
      </c>
      <c r="J34" s="136">
        <v>0</v>
      </c>
      <c r="K34" s="135">
        <v>0</v>
      </c>
      <c r="L34" s="154">
        <v>0</v>
      </c>
      <c r="M34" s="135">
        <v>28828</v>
      </c>
      <c r="N34" s="136">
        <v>3.0049665916318302E-2</v>
      </c>
      <c r="O34" s="135">
        <v>12789</v>
      </c>
      <c r="P34" s="135">
        <v>41617</v>
      </c>
      <c r="Q34" s="136">
        <v>1.09065293431792E-2</v>
      </c>
      <c r="R34" s="140">
        <v>5</v>
      </c>
      <c r="S34" s="142"/>
      <c r="T34" s="134" t="s">
        <v>72</v>
      </c>
      <c r="U34" s="138">
        <v>27925</v>
      </c>
      <c r="V34" s="138">
        <v>27987</v>
      </c>
      <c r="W34" s="138">
        <v>62</v>
      </c>
      <c r="X34" s="138">
        <v>0</v>
      </c>
      <c r="Y34" s="138">
        <v>0</v>
      </c>
      <c r="Z34" s="138">
        <v>0</v>
      </c>
      <c r="AA34" s="138">
        <v>0</v>
      </c>
      <c r="AB34" s="138">
        <v>13181</v>
      </c>
      <c r="AC34" s="138">
        <v>27987</v>
      </c>
      <c r="AD34" s="138">
        <v>41168</v>
      </c>
      <c r="AE34" s="134" t="s">
        <v>162</v>
      </c>
      <c r="AF34" s="138">
        <v>110</v>
      </c>
      <c r="AG34" s="138">
        <v>40320</v>
      </c>
    </row>
    <row r="35" spans="1:33" x14ac:dyDescent="0.2">
      <c r="A35" s="134" t="s">
        <v>163</v>
      </c>
      <c r="B35" s="134" t="s">
        <v>164</v>
      </c>
      <c r="C35" s="135">
        <v>7863</v>
      </c>
      <c r="D35" s="135">
        <v>0</v>
      </c>
      <c r="E35" s="135">
        <v>7863</v>
      </c>
      <c r="F35" s="136">
        <v>4.45005313496281E-2</v>
      </c>
      <c r="G35" s="135">
        <v>0</v>
      </c>
      <c r="H35" s="135">
        <v>0</v>
      </c>
      <c r="I35" s="135">
        <v>0</v>
      </c>
      <c r="J35" s="136">
        <v>0</v>
      </c>
      <c r="K35" s="135">
        <v>0</v>
      </c>
      <c r="L35" s="154">
        <v>0</v>
      </c>
      <c r="M35" s="135">
        <v>7863</v>
      </c>
      <c r="N35" s="136">
        <v>4.45005313496281E-2</v>
      </c>
      <c r="O35" s="135">
        <v>5737</v>
      </c>
      <c r="P35" s="135">
        <v>13600</v>
      </c>
      <c r="Q35" s="136">
        <v>8.1769010499522704E-2</v>
      </c>
      <c r="R35" s="140">
        <v>5</v>
      </c>
      <c r="S35" s="142"/>
      <c r="T35" s="134" t="s">
        <v>72</v>
      </c>
      <c r="U35" s="138">
        <v>7514</v>
      </c>
      <c r="V35" s="138">
        <v>7528</v>
      </c>
      <c r="W35" s="138">
        <v>14</v>
      </c>
      <c r="X35" s="138">
        <v>0</v>
      </c>
      <c r="Y35" s="138">
        <v>0</v>
      </c>
      <c r="Z35" s="138">
        <v>0</v>
      </c>
      <c r="AA35" s="138">
        <v>0</v>
      </c>
      <c r="AB35" s="138">
        <v>5044</v>
      </c>
      <c r="AC35" s="138">
        <v>7528</v>
      </c>
      <c r="AD35" s="138">
        <v>12572</v>
      </c>
      <c r="AE35" s="134" t="s">
        <v>165</v>
      </c>
      <c r="AF35" s="138">
        <v>110</v>
      </c>
      <c r="AG35" s="138">
        <v>40320</v>
      </c>
    </row>
    <row r="36" spans="1:33" x14ac:dyDescent="0.2">
      <c r="A36" s="134" t="s">
        <v>166</v>
      </c>
      <c r="B36" s="134" t="s">
        <v>167</v>
      </c>
      <c r="C36" s="135">
        <v>30063</v>
      </c>
      <c r="D36" s="135">
        <v>108</v>
      </c>
      <c r="E36" s="135">
        <v>30171</v>
      </c>
      <c r="F36" s="136">
        <v>1.48335015136226E-2</v>
      </c>
      <c r="G36" s="135">
        <v>0</v>
      </c>
      <c r="H36" s="135">
        <v>0</v>
      </c>
      <c r="I36" s="135">
        <v>0</v>
      </c>
      <c r="J36" s="136">
        <v>0</v>
      </c>
      <c r="K36" s="135">
        <v>0</v>
      </c>
      <c r="L36" s="154">
        <v>0</v>
      </c>
      <c r="M36" s="135">
        <v>30171</v>
      </c>
      <c r="N36" s="136">
        <v>1.48335015136226E-2</v>
      </c>
      <c r="O36" s="135">
        <v>6072</v>
      </c>
      <c r="P36" s="135">
        <v>36243</v>
      </c>
      <c r="Q36" s="136">
        <v>4.2484036127250796E-2</v>
      </c>
      <c r="R36" s="140">
        <v>5</v>
      </c>
      <c r="S36" s="142"/>
      <c r="T36" s="134" t="s">
        <v>72</v>
      </c>
      <c r="U36" s="138">
        <v>29626</v>
      </c>
      <c r="V36" s="138">
        <v>29730</v>
      </c>
      <c r="W36" s="138">
        <v>104</v>
      </c>
      <c r="X36" s="138">
        <v>0</v>
      </c>
      <c r="Y36" s="138">
        <v>0</v>
      </c>
      <c r="Z36" s="138">
        <v>0</v>
      </c>
      <c r="AA36" s="138">
        <v>0</v>
      </c>
      <c r="AB36" s="138">
        <v>5036</v>
      </c>
      <c r="AC36" s="138">
        <v>29730</v>
      </c>
      <c r="AD36" s="138">
        <v>34766</v>
      </c>
      <c r="AE36" s="134" t="s">
        <v>168</v>
      </c>
      <c r="AF36" s="138">
        <v>110</v>
      </c>
      <c r="AG36" s="138">
        <v>40320</v>
      </c>
    </row>
    <row r="37" spans="1:33" x14ac:dyDescent="0.2">
      <c r="A37" s="134" t="s">
        <v>169</v>
      </c>
      <c r="B37" s="134" t="s">
        <v>170</v>
      </c>
      <c r="C37" s="135">
        <v>63156</v>
      </c>
      <c r="D37" s="135">
        <v>530</v>
      </c>
      <c r="E37" s="135">
        <v>63686</v>
      </c>
      <c r="F37" s="136">
        <v>-3.972474194557399E-3</v>
      </c>
      <c r="G37" s="135">
        <v>0</v>
      </c>
      <c r="H37" s="135">
        <v>0</v>
      </c>
      <c r="I37" s="135">
        <v>0</v>
      </c>
      <c r="J37" s="136">
        <v>0</v>
      </c>
      <c r="K37" s="135">
        <v>0</v>
      </c>
      <c r="L37" s="154">
        <v>0</v>
      </c>
      <c r="M37" s="135">
        <v>63686</v>
      </c>
      <c r="N37" s="136">
        <v>-3.972474194557399E-3</v>
      </c>
      <c r="O37" s="135">
        <v>21704</v>
      </c>
      <c r="P37" s="135">
        <v>85390</v>
      </c>
      <c r="Q37" s="136">
        <v>2.6654767915644103E-3</v>
      </c>
      <c r="R37" s="140">
        <v>5</v>
      </c>
      <c r="S37" s="142"/>
      <c r="T37" s="134" t="s">
        <v>72</v>
      </c>
      <c r="U37" s="138">
        <v>63310</v>
      </c>
      <c r="V37" s="138">
        <v>63940</v>
      </c>
      <c r="W37" s="138">
        <v>630</v>
      </c>
      <c r="X37" s="138">
        <v>0</v>
      </c>
      <c r="Y37" s="138">
        <v>0</v>
      </c>
      <c r="Z37" s="138">
        <v>0</v>
      </c>
      <c r="AA37" s="138">
        <v>0</v>
      </c>
      <c r="AB37" s="138">
        <v>21223</v>
      </c>
      <c r="AC37" s="138">
        <v>63940</v>
      </c>
      <c r="AD37" s="138">
        <v>85163</v>
      </c>
      <c r="AE37" s="134" t="s">
        <v>171</v>
      </c>
      <c r="AF37" s="138">
        <v>110</v>
      </c>
      <c r="AG37" s="138">
        <v>40320</v>
      </c>
    </row>
    <row r="38" spans="1:33" x14ac:dyDescent="0.2">
      <c r="A38" s="134" t="s">
        <v>172</v>
      </c>
      <c r="B38" s="134" t="s">
        <v>173</v>
      </c>
      <c r="C38" s="135">
        <v>48393</v>
      </c>
      <c r="D38" s="135">
        <v>9848</v>
      </c>
      <c r="E38" s="135">
        <v>58241</v>
      </c>
      <c r="F38" s="136">
        <v>7.2736314742503499E-2</v>
      </c>
      <c r="G38" s="135">
        <v>0</v>
      </c>
      <c r="H38" s="135">
        <v>0</v>
      </c>
      <c r="I38" s="135">
        <v>0</v>
      </c>
      <c r="J38" s="136">
        <v>0</v>
      </c>
      <c r="K38" s="135">
        <v>0</v>
      </c>
      <c r="L38" s="154">
        <v>0</v>
      </c>
      <c r="M38" s="135">
        <v>58241</v>
      </c>
      <c r="N38" s="136">
        <v>7.2736314742503499E-2</v>
      </c>
      <c r="O38" s="135">
        <v>16952</v>
      </c>
      <c r="P38" s="135">
        <v>75193</v>
      </c>
      <c r="Q38" s="136">
        <v>3.91945492488633E-2</v>
      </c>
      <c r="R38" s="140">
        <v>5</v>
      </c>
      <c r="S38" s="142"/>
      <c r="T38" s="134" t="s">
        <v>72</v>
      </c>
      <c r="U38" s="138">
        <v>44680</v>
      </c>
      <c r="V38" s="138">
        <v>54292</v>
      </c>
      <c r="W38" s="138">
        <v>9612</v>
      </c>
      <c r="X38" s="138">
        <v>0</v>
      </c>
      <c r="Y38" s="138">
        <v>0</v>
      </c>
      <c r="Z38" s="138">
        <v>0</v>
      </c>
      <c r="AA38" s="138">
        <v>0</v>
      </c>
      <c r="AB38" s="138">
        <v>18065</v>
      </c>
      <c r="AC38" s="138">
        <v>54292</v>
      </c>
      <c r="AD38" s="138">
        <v>72357</v>
      </c>
      <c r="AE38" s="134" t="s">
        <v>174</v>
      </c>
      <c r="AF38" s="138">
        <v>110</v>
      </c>
      <c r="AG38" s="138">
        <v>40320</v>
      </c>
    </row>
    <row r="39" spans="1:33" x14ac:dyDescent="0.2">
      <c r="A39" s="134" t="s">
        <v>175</v>
      </c>
      <c r="B39" s="134" t="s">
        <v>176</v>
      </c>
      <c r="C39" s="135">
        <v>1920278</v>
      </c>
      <c r="D39" s="135">
        <v>56694</v>
      </c>
      <c r="E39" s="135">
        <v>1976972</v>
      </c>
      <c r="F39" s="136">
        <v>-1.0096458128039401E-2</v>
      </c>
      <c r="G39" s="135">
        <v>1343208</v>
      </c>
      <c r="H39" s="135">
        <v>59016</v>
      </c>
      <c r="I39" s="135">
        <v>1402224</v>
      </c>
      <c r="J39" s="136">
        <v>-0.139957262336146</v>
      </c>
      <c r="K39" s="135">
        <v>168864</v>
      </c>
      <c r="L39" s="154">
        <v>-0.176779150375867</v>
      </c>
      <c r="M39" s="135">
        <v>3548060</v>
      </c>
      <c r="N39" s="136">
        <v>-7.4259903138122405E-2</v>
      </c>
      <c r="O39" s="135">
        <v>9121</v>
      </c>
      <c r="P39" s="135">
        <v>3557181</v>
      </c>
      <c r="Q39" s="136">
        <v>-7.4654443812895599E-2</v>
      </c>
      <c r="R39" s="140">
        <v>2</v>
      </c>
      <c r="S39" s="142"/>
      <c r="T39" s="134" t="s">
        <v>72</v>
      </c>
      <c r="U39" s="138">
        <v>1932636</v>
      </c>
      <c r="V39" s="138">
        <v>1997136</v>
      </c>
      <c r="W39" s="138">
        <v>64500</v>
      </c>
      <c r="X39" s="138">
        <v>1566818</v>
      </c>
      <c r="Y39" s="138">
        <v>1630412</v>
      </c>
      <c r="Z39" s="138">
        <v>63594</v>
      </c>
      <c r="AA39" s="138">
        <v>205126</v>
      </c>
      <c r="AB39" s="138">
        <v>11491</v>
      </c>
      <c r="AC39" s="138">
        <v>3832674</v>
      </c>
      <c r="AD39" s="138">
        <v>3844165</v>
      </c>
      <c r="AE39" s="134" t="s">
        <v>177</v>
      </c>
      <c r="AF39" s="138">
        <v>110</v>
      </c>
      <c r="AG39" s="138">
        <v>40320</v>
      </c>
    </row>
    <row r="40" spans="1:33" x14ac:dyDescent="0.2">
      <c r="A40" s="134" t="s">
        <v>178</v>
      </c>
      <c r="B40" s="134" t="s">
        <v>179</v>
      </c>
      <c r="C40" s="135">
        <v>75875</v>
      </c>
      <c r="D40" s="135">
        <v>1478</v>
      </c>
      <c r="E40" s="135">
        <v>77353</v>
      </c>
      <c r="F40" s="136">
        <v>-2.3357701097180703E-2</v>
      </c>
      <c r="G40" s="135">
        <v>0</v>
      </c>
      <c r="H40" s="135">
        <v>0</v>
      </c>
      <c r="I40" s="135">
        <v>0</v>
      </c>
      <c r="J40" s="136">
        <v>0</v>
      </c>
      <c r="K40" s="135">
        <v>0</v>
      </c>
      <c r="L40" s="154">
        <v>0</v>
      </c>
      <c r="M40" s="135">
        <v>77353</v>
      </c>
      <c r="N40" s="136">
        <v>-2.3357701097180703E-2</v>
      </c>
      <c r="O40" s="135">
        <v>10896</v>
      </c>
      <c r="P40" s="135">
        <v>88249</v>
      </c>
      <c r="Q40" s="136">
        <v>-1.3371345519593E-2</v>
      </c>
      <c r="R40" s="140">
        <v>5</v>
      </c>
      <c r="S40" s="142"/>
      <c r="T40" s="134" t="s">
        <v>72</v>
      </c>
      <c r="U40" s="138">
        <v>77799</v>
      </c>
      <c r="V40" s="138">
        <v>79203</v>
      </c>
      <c r="W40" s="138">
        <v>1404</v>
      </c>
      <c r="X40" s="138">
        <v>0</v>
      </c>
      <c r="Y40" s="138">
        <v>0</v>
      </c>
      <c r="Z40" s="138">
        <v>0</v>
      </c>
      <c r="AA40" s="138">
        <v>0</v>
      </c>
      <c r="AB40" s="138">
        <v>10242</v>
      </c>
      <c r="AC40" s="138">
        <v>79203</v>
      </c>
      <c r="AD40" s="138">
        <v>89445</v>
      </c>
      <c r="AE40" s="134" t="s">
        <v>180</v>
      </c>
      <c r="AF40" s="138">
        <v>110</v>
      </c>
      <c r="AG40" s="138">
        <v>40320</v>
      </c>
    </row>
    <row r="41" spans="1:33" x14ac:dyDescent="0.2">
      <c r="A41" s="134" t="s">
        <v>181</v>
      </c>
      <c r="B41" s="134" t="s">
        <v>182</v>
      </c>
      <c r="C41" s="135">
        <v>148597</v>
      </c>
      <c r="D41" s="135">
        <v>144</v>
      </c>
      <c r="E41" s="135">
        <v>148741</v>
      </c>
      <c r="F41" s="136">
        <v>2.5736333606879602E-2</v>
      </c>
      <c r="G41" s="135">
        <v>6299</v>
      </c>
      <c r="H41" s="135">
        <v>0</v>
      </c>
      <c r="I41" s="135">
        <v>6299</v>
      </c>
      <c r="J41" s="136">
        <v>-0.24062688366485802</v>
      </c>
      <c r="K41" s="135">
        <v>0</v>
      </c>
      <c r="L41" s="154">
        <v>0</v>
      </c>
      <c r="M41" s="135">
        <v>155040</v>
      </c>
      <c r="N41" s="136">
        <v>1.13239054427804E-2</v>
      </c>
      <c r="O41" s="135">
        <v>0</v>
      </c>
      <c r="P41" s="135">
        <v>155040</v>
      </c>
      <c r="Q41" s="136">
        <v>1.13239054427804E-2</v>
      </c>
      <c r="R41" s="140">
        <v>4</v>
      </c>
      <c r="S41" s="142"/>
      <c r="T41" s="134" t="s">
        <v>72</v>
      </c>
      <c r="U41" s="138">
        <v>144999</v>
      </c>
      <c r="V41" s="138">
        <v>145009</v>
      </c>
      <c r="W41" s="138">
        <v>10</v>
      </c>
      <c r="X41" s="138">
        <v>8295</v>
      </c>
      <c r="Y41" s="138">
        <v>8295</v>
      </c>
      <c r="Z41" s="138">
        <v>0</v>
      </c>
      <c r="AA41" s="138">
        <v>0</v>
      </c>
      <c r="AB41" s="138">
        <v>0</v>
      </c>
      <c r="AC41" s="138">
        <v>153304</v>
      </c>
      <c r="AD41" s="138">
        <v>153304</v>
      </c>
      <c r="AE41" s="134" t="s">
        <v>183</v>
      </c>
      <c r="AF41" s="138">
        <v>110</v>
      </c>
      <c r="AG41" s="138">
        <v>40320</v>
      </c>
    </row>
    <row r="42" spans="1:33" x14ac:dyDescent="0.2">
      <c r="A42" s="134" t="s">
        <v>184</v>
      </c>
      <c r="B42" s="134" t="s">
        <v>185</v>
      </c>
      <c r="C42" s="135">
        <v>69454</v>
      </c>
      <c r="D42" s="135">
        <v>114</v>
      </c>
      <c r="E42" s="135">
        <v>69568</v>
      </c>
      <c r="F42" s="136">
        <v>3.7043662328756902E-2</v>
      </c>
      <c r="G42" s="135">
        <v>25</v>
      </c>
      <c r="H42" s="135">
        <v>0</v>
      </c>
      <c r="I42" s="135">
        <v>25</v>
      </c>
      <c r="J42" s="136">
        <v>0</v>
      </c>
      <c r="K42" s="135">
        <v>0</v>
      </c>
      <c r="L42" s="154">
        <v>0</v>
      </c>
      <c r="M42" s="135">
        <v>69593</v>
      </c>
      <c r="N42" s="136">
        <v>3.74163349879999E-2</v>
      </c>
      <c r="O42" s="135">
        <v>2723</v>
      </c>
      <c r="P42" s="135">
        <v>72316</v>
      </c>
      <c r="Q42" s="136">
        <v>3.0098428842072301E-2</v>
      </c>
      <c r="R42" s="140">
        <v>5</v>
      </c>
      <c r="S42" s="142"/>
      <c r="T42" s="134" t="s">
        <v>72</v>
      </c>
      <c r="U42" s="138">
        <v>66943</v>
      </c>
      <c r="V42" s="138">
        <v>67083</v>
      </c>
      <c r="W42" s="138">
        <v>140</v>
      </c>
      <c r="X42" s="138">
        <v>0</v>
      </c>
      <c r="Y42" s="138">
        <v>0</v>
      </c>
      <c r="Z42" s="138">
        <v>0</v>
      </c>
      <c r="AA42" s="138">
        <v>0</v>
      </c>
      <c r="AB42" s="138">
        <v>3120</v>
      </c>
      <c r="AC42" s="138">
        <v>67083</v>
      </c>
      <c r="AD42" s="138">
        <v>70203</v>
      </c>
      <c r="AE42" s="134" t="s">
        <v>186</v>
      </c>
      <c r="AF42" s="138">
        <v>110</v>
      </c>
      <c r="AG42" s="138">
        <v>40320</v>
      </c>
    </row>
    <row r="43" spans="1:33" x14ac:dyDescent="0.2">
      <c r="A43" s="134" t="s">
        <v>187</v>
      </c>
      <c r="B43" s="134" t="s">
        <v>188</v>
      </c>
      <c r="C43" s="135">
        <v>11492</v>
      </c>
      <c r="D43" s="135">
        <v>222</v>
      </c>
      <c r="E43" s="135">
        <v>11714</v>
      </c>
      <c r="F43" s="136">
        <v>1.6246259085079102E-3</v>
      </c>
      <c r="G43" s="135">
        <v>0</v>
      </c>
      <c r="H43" s="135">
        <v>0</v>
      </c>
      <c r="I43" s="135">
        <v>0</v>
      </c>
      <c r="J43" s="136">
        <v>0</v>
      </c>
      <c r="K43" s="135">
        <v>0</v>
      </c>
      <c r="L43" s="154">
        <v>0</v>
      </c>
      <c r="M43" s="135">
        <v>11714</v>
      </c>
      <c r="N43" s="136">
        <v>1.6246259085079102E-3</v>
      </c>
      <c r="O43" s="135">
        <v>9462</v>
      </c>
      <c r="P43" s="135">
        <v>21176</v>
      </c>
      <c r="Q43" s="136">
        <v>4.8628305437258594E-2</v>
      </c>
      <c r="R43" s="140">
        <v>5</v>
      </c>
      <c r="S43" s="142"/>
      <c r="T43" s="134" t="s">
        <v>72</v>
      </c>
      <c r="U43" s="138">
        <v>11657</v>
      </c>
      <c r="V43" s="138">
        <v>11695</v>
      </c>
      <c r="W43" s="138">
        <v>38</v>
      </c>
      <c r="X43" s="138">
        <v>0</v>
      </c>
      <c r="Y43" s="138">
        <v>0</v>
      </c>
      <c r="Z43" s="138">
        <v>0</v>
      </c>
      <c r="AA43" s="138">
        <v>0</v>
      </c>
      <c r="AB43" s="138">
        <v>8499</v>
      </c>
      <c r="AC43" s="138">
        <v>11695</v>
      </c>
      <c r="AD43" s="138">
        <v>20194</v>
      </c>
      <c r="AE43" s="134" t="s">
        <v>189</v>
      </c>
      <c r="AF43" s="138">
        <v>110</v>
      </c>
      <c r="AG43" s="138">
        <v>40320</v>
      </c>
    </row>
    <row r="44" spans="1:33" x14ac:dyDescent="0.2">
      <c r="A44" s="134" t="s">
        <v>190</v>
      </c>
      <c r="B44" s="134" t="s">
        <v>191</v>
      </c>
      <c r="C44" s="135">
        <v>1253213</v>
      </c>
      <c r="D44" s="135">
        <v>336474</v>
      </c>
      <c r="E44" s="135">
        <v>1589687</v>
      </c>
      <c r="F44" s="136">
        <v>4.7092888839414801E-2</v>
      </c>
      <c r="G44" s="135">
        <v>73603</v>
      </c>
      <c r="H44" s="135">
        <v>2114</v>
      </c>
      <c r="I44" s="135">
        <v>75717</v>
      </c>
      <c r="J44" s="136">
        <v>2.3165920944640101E-3</v>
      </c>
      <c r="K44" s="135">
        <v>1</v>
      </c>
      <c r="L44" s="154">
        <v>-0.88888888888888906</v>
      </c>
      <c r="M44" s="135">
        <v>1665405</v>
      </c>
      <c r="N44" s="136">
        <v>4.4965245315741198E-2</v>
      </c>
      <c r="O44" s="135">
        <v>99178</v>
      </c>
      <c r="P44" s="135">
        <v>1764583</v>
      </c>
      <c r="Q44" s="136">
        <v>5.1788224102311604E-2</v>
      </c>
      <c r="R44" s="140">
        <v>3</v>
      </c>
      <c r="S44" s="142"/>
      <c r="T44" s="134" t="s">
        <v>72</v>
      </c>
      <c r="U44" s="138">
        <v>1202171</v>
      </c>
      <c r="V44" s="138">
        <v>1518191</v>
      </c>
      <c r="W44" s="138">
        <v>316020</v>
      </c>
      <c r="X44" s="138">
        <v>74400</v>
      </c>
      <c r="Y44" s="138">
        <v>75542</v>
      </c>
      <c r="Z44" s="138">
        <v>1142</v>
      </c>
      <c r="AA44" s="138">
        <v>9</v>
      </c>
      <c r="AB44" s="138">
        <v>83956</v>
      </c>
      <c r="AC44" s="138">
        <v>1593742</v>
      </c>
      <c r="AD44" s="138">
        <v>1677698</v>
      </c>
      <c r="AE44" s="134" t="s">
        <v>192</v>
      </c>
      <c r="AF44" s="138">
        <v>110</v>
      </c>
      <c r="AG44" s="138">
        <v>40320</v>
      </c>
    </row>
    <row r="45" spans="1:33" x14ac:dyDescent="0.2">
      <c r="A45" s="134" t="s">
        <v>193</v>
      </c>
      <c r="B45" s="134" t="s">
        <v>194</v>
      </c>
      <c r="C45" s="135">
        <v>2457326</v>
      </c>
      <c r="D45" s="135">
        <v>390968</v>
      </c>
      <c r="E45" s="135">
        <v>2848294</v>
      </c>
      <c r="F45" s="136">
        <v>1.1534493565806001E-2</v>
      </c>
      <c r="G45" s="135">
        <v>859331</v>
      </c>
      <c r="H45" s="135">
        <v>23212</v>
      </c>
      <c r="I45" s="135">
        <v>882543</v>
      </c>
      <c r="J45" s="136">
        <v>3.77291711740525E-2</v>
      </c>
      <c r="K45" s="135">
        <v>0</v>
      </c>
      <c r="L45" s="154">
        <v>0</v>
      </c>
      <c r="M45" s="135">
        <v>3730837</v>
      </c>
      <c r="N45" s="136">
        <v>1.76108094573478E-2</v>
      </c>
      <c r="O45" s="135">
        <v>7695</v>
      </c>
      <c r="P45" s="135">
        <v>3738532</v>
      </c>
      <c r="Q45" s="136">
        <v>1.7050722335151303E-2</v>
      </c>
      <c r="R45" s="140">
        <v>2</v>
      </c>
      <c r="S45" s="142"/>
      <c r="T45" s="134" t="s">
        <v>72</v>
      </c>
      <c r="U45" s="138">
        <v>2443977</v>
      </c>
      <c r="V45" s="138">
        <v>2815815</v>
      </c>
      <c r="W45" s="138">
        <v>371838</v>
      </c>
      <c r="X45" s="138">
        <v>829422</v>
      </c>
      <c r="Y45" s="138">
        <v>850456</v>
      </c>
      <c r="Z45" s="138">
        <v>21034</v>
      </c>
      <c r="AA45" s="138">
        <v>0</v>
      </c>
      <c r="AB45" s="138">
        <v>9585</v>
      </c>
      <c r="AC45" s="138">
        <v>3666271</v>
      </c>
      <c r="AD45" s="138">
        <v>3675856</v>
      </c>
      <c r="AE45" s="134" t="s">
        <v>195</v>
      </c>
      <c r="AF45" s="138">
        <v>110</v>
      </c>
      <c r="AG45" s="138">
        <v>40320</v>
      </c>
    </row>
    <row r="46" spans="1:33" x14ac:dyDescent="0.2">
      <c r="A46" s="134" t="s">
        <v>196</v>
      </c>
      <c r="B46" s="134" t="s">
        <v>197</v>
      </c>
      <c r="C46" s="135">
        <v>52224</v>
      </c>
      <c r="D46" s="135">
        <v>11942</v>
      </c>
      <c r="E46" s="135">
        <v>64166</v>
      </c>
      <c r="F46" s="136">
        <v>1.03449904737911E-2</v>
      </c>
      <c r="G46" s="135">
        <v>0</v>
      </c>
      <c r="H46" s="135">
        <v>0</v>
      </c>
      <c r="I46" s="135">
        <v>0</v>
      </c>
      <c r="J46" s="136">
        <v>0</v>
      </c>
      <c r="K46" s="135">
        <v>0</v>
      </c>
      <c r="L46" s="154">
        <v>0</v>
      </c>
      <c r="M46" s="135">
        <v>64166</v>
      </c>
      <c r="N46" s="136">
        <v>1.03449904737911E-2</v>
      </c>
      <c r="O46" s="135">
        <v>22994</v>
      </c>
      <c r="P46" s="135">
        <v>87160</v>
      </c>
      <c r="Q46" s="136">
        <v>2.22967663237899E-2</v>
      </c>
      <c r="R46" s="140">
        <v>5</v>
      </c>
      <c r="S46" s="142"/>
      <c r="T46" s="134" t="s">
        <v>72</v>
      </c>
      <c r="U46" s="138">
        <v>51477</v>
      </c>
      <c r="V46" s="138">
        <v>63509</v>
      </c>
      <c r="W46" s="138">
        <v>12032</v>
      </c>
      <c r="X46" s="138">
        <v>0</v>
      </c>
      <c r="Y46" s="138">
        <v>0</v>
      </c>
      <c r="Z46" s="138">
        <v>0</v>
      </c>
      <c r="AA46" s="138">
        <v>0</v>
      </c>
      <c r="AB46" s="138">
        <v>21750</v>
      </c>
      <c r="AC46" s="138">
        <v>63509</v>
      </c>
      <c r="AD46" s="138">
        <v>85259</v>
      </c>
      <c r="AE46" s="134" t="s">
        <v>198</v>
      </c>
      <c r="AF46" s="138">
        <v>110</v>
      </c>
      <c r="AG46" s="138">
        <v>40320</v>
      </c>
    </row>
    <row r="47" spans="1:33" x14ac:dyDescent="0.2">
      <c r="A47" s="134" t="s">
        <v>199</v>
      </c>
      <c r="B47" s="134" t="s">
        <v>200</v>
      </c>
      <c r="C47" s="135">
        <v>9979</v>
      </c>
      <c r="D47" s="135">
        <v>276</v>
      </c>
      <c r="E47" s="135">
        <v>10255</v>
      </c>
      <c r="F47" s="136">
        <v>1.51455157394575E-2</v>
      </c>
      <c r="G47" s="135">
        <v>0</v>
      </c>
      <c r="H47" s="135">
        <v>0</v>
      </c>
      <c r="I47" s="135">
        <v>0</v>
      </c>
      <c r="J47" s="136">
        <v>0</v>
      </c>
      <c r="K47" s="135">
        <v>0</v>
      </c>
      <c r="L47" s="154">
        <v>0</v>
      </c>
      <c r="M47" s="135">
        <v>10255</v>
      </c>
      <c r="N47" s="136">
        <v>1.51455157394575E-2</v>
      </c>
      <c r="O47" s="135">
        <v>16434</v>
      </c>
      <c r="P47" s="135">
        <v>26689</v>
      </c>
      <c r="Q47" s="136">
        <v>3.8442083965604501E-2</v>
      </c>
      <c r="R47" s="140">
        <v>5</v>
      </c>
      <c r="S47" s="142"/>
      <c r="T47" s="134" t="s">
        <v>72</v>
      </c>
      <c r="U47" s="138">
        <v>9862</v>
      </c>
      <c r="V47" s="138">
        <v>10102</v>
      </c>
      <c r="W47" s="138">
        <v>240</v>
      </c>
      <c r="X47" s="138">
        <v>0</v>
      </c>
      <c r="Y47" s="138">
        <v>0</v>
      </c>
      <c r="Z47" s="138">
        <v>0</v>
      </c>
      <c r="AA47" s="138">
        <v>0</v>
      </c>
      <c r="AB47" s="138">
        <v>15599</v>
      </c>
      <c r="AC47" s="138">
        <v>10102</v>
      </c>
      <c r="AD47" s="138">
        <v>25701</v>
      </c>
      <c r="AE47" s="134" t="s">
        <v>201</v>
      </c>
      <c r="AF47" s="138">
        <v>110</v>
      </c>
      <c r="AG47" s="138">
        <v>40320</v>
      </c>
    </row>
    <row r="48" spans="1:33" x14ac:dyDescent="0.2">
      <c r="A48" s="134" t="s">
        <v>202</v>
      </c>
      <c r="B48" s="134" t="s">
        <v>203</v>
      </c>
      <c r="C48" s="135">
        <v>7481</v>
      </c>
      <c r="D48" s="135">
        <v>0</v>
      </c>
      <c r="E48" s="135">
        <v>7481</v>
      </c>
      <c r="F48" s="136">
        <v>-2.41325332637621E-2</v>
      </c>
      <c r="G48" s="135">
        <v>0</v>
      </c>
      <c r="H48" s="135">
        <v>0</v>
      </c>
      <c r="I48" s="135">
        <v>0</v>
      </c>
      <c r="J48" s="136">
        <v>0</v>
      </c>
      <c r="K48" s="135">
        <v>0</v>
      </c>
      <c r="L48" s="154">
        <v>0</v>
      </c>
      <c r="M48" s="135">
        <v>7481</v>
      </c>
      <c r="N48" s="136">
        <v>-2.41325332637621E-2</v>
      </c>
      <c r="O48" s="135">
        <v>0</v>
      </c>
      <c r="P48" s="135">
        <v>7481</v>
      </c>
      <c r="Q48" s="136">
        <v>-2.41325332637621E-2</v>
      </c>
      <c r="R48" s="140">
        <v>5</v>
      </c>
      <c r="S48" s="142"/>
      <c r="T48" s="134" t="s">
        <v>72</v>
      </c>
      <c r="U48" s="138">
        <v>7666</v>
      </c>
      <c r="V48" s="138">
        <v>7666</v>
      </c>
      <c r="W48" s="138">
        <v>0</v>
      </c>
      <c r="X48" s="138">
        <v>0</v>
      </c>
      <c r="Y48" s="138">
        <v>0</v>
      </c>
      <c r="Z48" s="138">
        <v>0</v>
      </c>
      <c r="AA48" s="138">
        <v>0</v>
      </c>
      <c r="AB48" s="138">
        <v>0</v>
      </c>
      <c r="AC48" s="138">
        <v>7666</v>
      </c>
      <c r="AD48" s="138">
        <v>7666</v>
      </c>
      <c r="AE48" s="134" t="s">
        <v>204</v>
      </c>
      <c r="AF48" s="138">
        <v>110</v>
      </c>
      <c r="AG48" s="138">
        <v>40320</v>
      </c>
    </row>
    <row r="49" spans="1:33" x14ac:dyDescent="0.2">
      <c r="A49" s="134" t="s">
        <v>205</v>
      </c>
      <c r="B49" s="134" t="s">
        <v>206</v>
      </c>
      <c r="C49" s="135">
        <v>84789</v>
      </c>
      <c r="D49" s="135">
        <v>626</v>
      </c>
      <c r="E49" s="135">
        <v>85415</v>
      </c>
      <c r="F49" s="136">
        <v>-9.2816024810416994E-2</v>
      </c>
      <c r="G49" s="135">
        <v>0</v>
      </c>
      <c r="H49" s="135">
        <v>0</v>
      </c>
      <c r="I49" s="135">
        <v>0</v>
      </c>
      <c r="J49" s="136">
        <v>0</v>
      </c>
      <c r="K49" s="135">
        <v>0</v>
      </c>
      <c r="L49" s="154">
        <v>0</v>
      </c>
      <c r="M49" s="135">
        <v>85415</v>
      </c>
      <c r="N49" s="136">
        <v>-9.2816024810416994E-2</v>
      </c>
      <c r="O49" s="135">
        <v>1913</v>
      </c>
      <c r="P49" s="135">
        <v>87328</v>
      </c>
      <c r="Q49" s="136">
        <v>-9.2969391040621505E-2</v>
      </c>
      <c r="R49" s="140">
        <v>5</v>
      </c>
      <c r="S49" s="142"/>
      <c r="T49" s="134" t="s">
        <v>72</v>
      </c>
      <c r="U49" s="138">
        <v>93514</v>
      </c>
      <c r="V49" s="138">
        <v>94154</v>
      </c>
      <c r="W49" s="138">
        <v>640</v>
      </c>
      <c r="X49" s="138">
        <v>0</v>
      </c>
      <c r="Y49" s="138">
        <v>0</v>
      </c>
      <c r="Z49" s="138">
        <v>0</v>
      </c>
      <c r="AA49" s="138">
        <v>0</v>
      </c>
      <c r="AB49" s="138">
        <v>2125</v>
      </c>
      <c r="AC49" s="138">
        <v>94154</v>
      </c>
      <c r="AD49" s="138">
        <v>96279</v>
      </c>
      <c r="AE49" s="134" t="s">
        <v>207</v>
      </c>
      <c r="AF49" s="138">
        <v>110</v>
      </c>
      <c r="AG49" s="138">
        <v>40320</v>
      </c>
    </row>
    <row r="50" spans="1:33" x14ac:dyDescent="0.2">
      <c r="A50" s="134" t="s">
        <v>208</v>
      </c>
      <c r="B50" s="134" t="s">
        <v>209</v>
      </c>
      <c r="C50" s="135">
        <v>656968</v>
      </c>
      <c r="D50" s="135">
        <v>4426</v>
      </c>
      <c r="E50" s="135">
        <v>661394</v>
      </c>
      <c r="F50" s="136">
        <v>1.4451540863718101E-2</v>
      </c>
      <c r="G50" s="135">
        <v>242124</v>
      </c>
      <c r="H50" s="135">
        <v>108</v>
      </c>
      <c r="I50" s="135">
        <v>242232</v>
      </c>
      <c r="J50" s="136">
        <v>-9.2434330074971094E-2</v>
      </c>
      <c r="K50" s="135">
        <v>14</v>
      </c>
      <c r="L50" s="154">
        <v>0</v>
      </c>
      <c r="M50" s="135">
        <v>903640</v>
      </c>
      <c r="N50" s="136">
        <v>-1.65800571350837E-2</v>
      </c>
      <c r="O50" s="135">
        <v>3354</v>
      </c>
      <c r="P50" s="135">
        <v>906994</v>
      </c>
      <c r="Q50" s="136">
        <v>-1.6436570583342601E-2</v>
      </c>
      <c r="R50" s="140">
        <v>3</v>
      </c>
      <c r="S50" s="143"/>
      <c r="T50" s="134" t="s">
        <v>72</v>
      </c>
      <c r="U50" s="138">
        <v>649622</v>
      </c>
      <c r="V50" s="138">
        <v>651972</v>
      </c>
      <c r="W50" s="138">
        <v>2350</v>
      </c>
      <c r="X50" s="138">
        <v>266811</v>
      </c>
      <c r="Y50" s="138">
        <v>266903</v>
      </c>
      <c r="Z50" s="138">
        <v>92</v>
      </c>
      <c r="AA50" s="138">
        <v>0</v>
      </c>
      <c r="AB50" s="138">
        <v>3276</v>
      </c>
      <c r="AC50" s="138">
        <v>918875</v>
      </c>
      <c r="AD50" s="138">
        <v>922151</v>
      </c>
      <c r="AE50" s="134" t="s">
        <v>210</v>
      </c>
      <c r="AF50" s="138">
        <v>110</v>
      </c>
      <c r="AG50" s="138">
        <v>40320</v>
      </c>
    </row>
    <row r="51" spans="1:33" x14ac:dyDescent="0.2">
      <c r="A51" s="144" t="s">
        <v>211</v>
      </c>
      <c r="B51" s="145"/>
      <c r="C51" s="146">
        <v>20695873</v>
      </c>
      <c r="D51" s="146">
        <v>4461824</v>
      </c>
      <c r="E51" s="146">
        <v>25157697</v>
      </c>
      <c r="F51" s="147">
        <v>1.3055600219719502E-2</v>
      </c>
      <c r="G51" s="146">
        <v>14830238</v>
      </c>
      <c r="H51" s="146">
        <v>2722020</v>
      </c>
      <c r="I51" s="146">
        <v>17552258</v>
      </c>
      <c r="J51" s="147">
        <v>1.83668274899071E-2</v>
      </c>
      <c r="K51" s="146">
        <v>421189</v>
      </c>
      <c r="L51" s="155">
        <v>-0.18776564151219902</v>
      </c>
      <c r="M51" s="146">
        <v>43131144</v>
      </c>
      <c r="N51" s="147">
        <v>1.2759872385778699E-2</v>
      </c>
      <c r="O51" s="146">
        <v>630105</v>
      </c>
      <c r="P51" s="146">
        <v>43761249</v>
      </c>
      <c r="Q51" s="147">
        <v>1.3305319420912501E-2</v>
      </c>
      <c r="R51" s="156">
        <v>0</v>
      </c>
      <c r="S51" s="152" t="s">
        <v>212</v>
      </c>
      <c r="T51" s="152">
        <v>0</v>
      </c>
      <c r="U51" s="153">
        <v>20691557</v>
      </c>
      <c r="V51" s="153">
        <v>24833481</v>
      </c>
      <c r="W51" s="153">
        <v>4141924</v>
      </c>
      <c r="X51" s="153">
        <v>14797323</v>
      </c>
      <c r="Y51" s="153">
        <v>17235693</v>
      </c>
      <c r="Z51" s="153">
        <v>2438370</v>
      </c>
      <c r="AA51" s="153">
        <v>518556</v>
      </c>
      <c r="AB51" s="153">
        <v>598907</v>
      </c>
      <c r="AC51" s="153">
        <v>42587730</v>
      </c>
      <c r="AD51" s="153">
        <v>43186637</v>
      </c>
      <c r="AE51" s="152">
        <v>0</v>
      </c>
      <c r="AF51" s="153">
        <v>5060</v>
      </c>
      <c r="AG51" s="153">
        <v>1854720</v>
      </c>
    </row>
    <row r="52" spans="1:33" x14ac:dyDescent="0.2">
      <c r="A52" s="134" t="s">
        <v>213</v>
      </c>
      <c r="B52" s="134" t="s">
        <v>214</v>
      </c>
      <c r="C52" s="135">
        <v>123</v>
      </c>
      <c r="D52" s="135">
        <v>0</v>
      </c>
      <c r="E52" s="135">
        <v>123</v>
      </c>
      <c r="F52" s="136">
        <v>-0.68702290076335903</v>
      </c>
      <c r="G52" s="135">
        <v>1304256</v>
      </c>
      <c r="H52" s="135">
        <v>0</v>
      </c>
      <c r="I52" s="135">
        <v>1304256</v>
      </c>
      <c r="J52" s="136">
        <v>-8.3049303141767603E-2</v>
      </c>
      <c r="K52" s="135">
        <v>0</v>
      </c>
      <c r="L52" s="154">
        <v>0</v>
      </c>
      <c r="M52" s="135">
        <v>1304379</v>
      </c>
      <c r="N52" s="136">
        <v>-8.3216132956886402E-2</v>
      </c>
      <c r="O52" s="135">
        <v>0</v>
      </c>
      <c r="P52" s="135">
        <v>1304379</v>
      </c>
      <c r="Q52" s="136">
        <v>-8.3216132956886402E-2</v>
      </c>
      <c r="R52" s="140">
        <v>6</v>
      </c>
      <c r="S52" s="141" t="s">
        <v>155</v>
      </c>
      <c r="T52" s="134" t="s">
        <v>155</v>
      </c>
      <c r="U52" s="138">
        <v>393</v>
      </c>
      <c r="V52" s="138">
        <v>393</v>
      </c>
      <c r="W52" s="138">
        <v>0</v>
      </c>
      <c r="X52" s="138">
        <v>1422384</v>
      </c>
      <c r="Y52" s="138">
        <v>1422384</v>
      </c>
      <c r="Z52" s="138">
        <v>0</v>
      </c>
      <c r="AA52" s="138">
        <v>0</v>
      </c>
      <c r="AB52" s="138">
        <v>0</v>
      </c>
      <c r="AC52" s="138">
        <v>1422777</v>
      </c>
      <c r="AD52" s="138">
        <v>1422777</v>
      </c>
      <c r="AE52" s="134" t="s">
        <v>215</v>
      </c>
      <c r="AF52" s="138">
        <v>110</v>
      </c>
      <c r="AG52" s="138">
        <v>40320</v>
      </c>
    </row>
    <row r="53" spans="1:33" x14ac:dyDescent="0.2">
      <c r="A53" s="134" t="s">
        <v>216</v>
      </c>
      <c r="B53" s="134" t="s">
        <v>217</v>
      </c>
      <c r="C53" s="135">
        <v>1749</v>
      </c>
      <c r="D53" s="135">
        <v>0</v>
      </c>
      <c r="E53" s="135">
        <v>1749</v>
      </c>
      <c r="F53" s="136">
        <v>-0.57445255474452617</v>
      </c>
      <c r="G53" s="135">
        <v>0</v>
      </c>
      <c r="H53" s="135">
        <v>0</v>
      </c>
      <c r="I53" s="135">
        <v>0</v>
      </c>
      <c r="J53" s="136">
        <v>0</v>
      </c>
      <c r="K53" s="135">
        <v>0</v>
      </c>
      <c r="L53" s="154">
        <v>0</v>
      </c>
      <c r="M53" s="135">
        <v>1749</v>
      </c>
      <c r="N53" s="136">
        <v>-0.57445255474452617</v>
      </c>
      <c r="O53" s="135">
        <v>0</v>
      </c>
      <c r="P53" s="135">
        <v>1749</v>
      </c>
      <c r="Q53" s="136">
        <v>-0.57445255474452617</v>
      </c>
      <c r="R53" s="140">
        <v>6</v>
      </c>
      <c r="S53" s="142"/>
      <c r="T53" s="134" t="s">
        <v>155</v>
      </c>
      <c r="U53" s="138">
        <v>4110</v>
      </c>
      <c r="V53" s="138">
        <v>4110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4110</v>
      </c>
      <c r="AD53" s="138">
        <v>4110</v>
      </c>
      <c r="AE53" s="134" t="s">
        <v>218</v>
      </c>
      <c r="AF53" s="138">
        <v>110</v>
      </c>
      <c r="AG53" s="138">
        <v>40320</v>
      </c>
    </row>
    <row r="54" spans="1:33" x14ac:dyDescent="0.2">
      <c r="A54" s="134" t="s">
        <v>219</v>
      </c>
      <c r="B54" s="134" t="s">
        <v>220</v>
      </c>
      <c r="C54" s="135">
        <v>315129</v>
      </c>
      <c r="D54" s="135">
        <v>386</v>
      </c>
      <c r="E54" s="135">
        <v>315515</v>
      </c>
      <c r="F54" s="136">
        <v>-0.24036354881425301</v>
      </c>
      <c r="G54" s="135">
        <v>875631</v>
      </c>
      <c r="H54" s="135">
        <v>146</v>
      </c>
      <c r="I54" s="135">
        <v>875777</v>
      </c>
      <c r="J54" s="136">
        <v>-3.13251439556331E-2</v>
      </c>
      <c r="K54" s="135">
        <v>0</v>
      </c>
      <c r="L54" s="154">
        <v>-1</v>
      </c>
      <c r="M54" s="135">
        <v>1191292</v>
      </c>
      <c r="N54" s="136">
        <v>-9.7734361154071608E-2</v>
      </c>
      <c r="O54" s="135">
        <v>1818</v>
      </c>
      <c r="P54" s="135">
        <v>1193110</v>
      </c>
      <c r="Q54" s="136">
        <v>-0.100123693300952</v>
      </c>
      <c r="R54" s="140">
        <v>6</v>
      </c>
      <c r="S54" s="142"/>
      <c r="T54" s="134" t="s">
        <v>155</v>
      </c>
      <c r="U54" s="138">
        <v>411998</v>
      </c>
      <c r="V54" s="138">
        <v>415350</v>
      </c>
      <c r="W54" s="138">
        <v>3352</v>
      </c>
      <c r="X54" s="138">
        <v>903236</v>
      </c>
      <c r="Y54" s="138">
        <v>904098</v>
      </c>
      <c r="Z54" s="138">
        <v>862</v>
      </c>
      <c r="AA54" s="138">
        <v>886</v>
      </c>
      <c r="AB54" s="138">
        <v>5526</v>
      </c>
      <c r="AC54" s="138">
        <v>1320334</v>
      </c>
      <c r="AD54" s="138">
        <v>1325860</v>
      </c>
      <c r="AE54" s="134" t="s">
        <v>221</v>
      </c>
      <c r="AF54" s="138">
        <v>110</v>
      </c>
      <c r="AG54" s="138">
        <v>40320</v>
      </c>
    </row>
    <row r="55" spans="1:33" x14ac:dyDescent="0.2">
      <c r="A55" s="134" t="s">
        <v>222</v>
      </c>
      <c r="B55" s="134" t="s">
        <v>223</v>
      </c>
      <c r="C55" s="135">
        <v>4137</v>
      </c>
      <c r="D55" s="135">
        <v>0</v>
      </c>
      <c r="E55" s="135">
        <v>4137</v>
      </c>
      <c r="F55" s="136">
        <v>-0.69152188501976009</v>
      </c>
      <c r="G55" s="135">
        <v>0</v>
      </c>
      <c r="H55" s="135">
        <v>0</v>
      </c>
      <c r="I55" s="135">
        <v>0</v>
      </c>
      <c r="J55" s="136">
        <v>0</v>
      </c>
      <c r="K55" s="135">
        <v>0</v>
      </c>
      <c r="L55" s="154">
        <v>0</v>
      </c>
      <c r="M55" s="135">
        <v>4137</v>
      </c>
      <c r="N55" s="136">
        <v>-0.69152188501976009</v>
      </c>
      <c r="O55" s="135">
        <v>0</v>
      </c>
      <c r="P55" s="135">
        <v>4137</v>
      </c>
      <c r="Q55" s="136">
        <v>-0.69152188501976009</v>
      </c>
      <c r="R55" s="140">
        <v>6</v>
      </c>
      <c r="S55" s="142"/>
      <c r="T55" s="134" t="s">
        <v>155</v>
      </c>
      <c r="U55" s="138">
        <v>13411</v>
      </c>
      <c r="V55" s="138">
        <v>13411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13411</v>
      </c>
      <c r="AD55" s="138">
        <v>13411</v>
      </c>
      <c r="AE55" s="134" t="s">
        <v>224</v>
      </c>
      <c r="AF55" s="138">
        <v>110</v>
      </c>
      <c r="AG55" s="138">
        <v>40320</v>
      </c>
    </row>
    <row r="56" spans="1:33" x14ac:dyDescent="0.2">
      <c r="A56" s="134" t="s">
        <v>225</v>
      </c>
      <c r="B56" s="134" t="s">
        <v>226</v>
      </c>
      <c r="C56" s="135">
        <v>31489</v>
      </c>
      <c r="D56" s="135">
        <v>0</v>
      </c>
      <c r="E56" s="135">
        <v>31489</v>
      </c>
      <c r="F56" s="136">
        <v>-0.20764449812536201</v>
      </c>
      <c r="G56" s="135">
        <v>8</v>
      </c>
      <c r="H56" s="135">
        <v>0</v>
      </c>
      <c r="I56" s="135">
        <v>8</v>
      </c>
      <c r="J56" s="136">
        <v>0</v>
      </c>
      <c r="K56" s="135">
        <v>0</v>
      </c>
      <c r="L56" s="154">
        <v>0</v>
      </c>
      <c r="M56" s="135">
        <v>31497</v>
      </c>
      <c r="N56" s="136">
        <v>-0.207443194685589</v>
      </c>
      <c r="O56" s="135">
        <v>19</v>
      </c>
      <c r="P56" s="135">
        <v>31516</v>
      </c>
      <c r="Q56" s="136">
        <v>-0.207623070347463</v>
      </c>
      <c r="R56" s="140">
        <v>6</v>
      </c>
      <c r="S56" s="142"/>
      <c r="T56" s="134" t="s">
        <v>155</v>
      </c>
      <c r="U56" s="138">
        <v>39741</v>
      </c>
      <c r="V56" s="138">
        <v>39741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33</v>
      </c>
      <c r="AC56" s="138">
        <v>39741</v>
      </c>
      <c r="AD56" s="138">
        <v>39774</v>
      </c>
      <c r="AE56" s="134" t="s">
        <v>227</v>
      </c>
      <c r="AF56" s="138">
        <v>110</v>
      </c>
      <c r="AG56" s="138">
        <v>40320</v>
      </c>
    </row>
    <row r="57" spans="1:33" x14ac:dyDescent="0.2">
      <c r="A57" s="134" t="s">
        <v>228</v>
      </c>
      <c r="B57" s="134" t="s">
        <v>229</v>
      </c>
      <c r="C57" s="135">
        <v>2603</v>
      </c>
      <c r="D57" s="135">
        <v>0</v>
      </c>
      <c r="E57" s="135">
        <v>2603</v>
      </c>
      <c r="F57" s="136">
        <v>-0.40119622728318399</v>
      </c>
      <c r="G57" s="135">
        <v>52</v>
      </c>
      <c r="H57" s="135">
        <v>0</v>
      </c>
      <c r="I57" s="135">
        <v>52</v>
      </c>
      <c r="J57" s="136">
        <v>0</v>
      </c>
      <c r="K57" s="135">
        <v>0</v>
      </c>
      <c r="L57" s="154">
        <v>0</v>
      </c>
      <c r="M57" s="135">
        <v>2655</v>
      </c>
      <c r="N57" s="136">
        <v>-0.38923395445134595</v>
      </c>
      <c r="O57" s="135">
        <v>0</v>
      </c>
      <c r="P57" s="135">
        <v>2655</v>
      </c>
      <c r="Q57" s="136">
        <v>-0.38923395445134595</v>
      </c>
      <c r="R57" s="140">
        <v>6</v>
      </c>
      <c r="S57" s="143"/>
      <c r="T57" s="134" t="s">
        <v>155</v>
      </c>
      <c r="U57" s="138">
        <v>4347</v>
      </c>
      <c r="V57" s="138">
        <v>4347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4347</v>
      </c>
      <c r="AD57" s="138">
        <v>4347</v>
      </c>
      <c r="AE57" s="134" t="s">
        <v>230</v>
      </c>
      <c r="AF57" s="138">
        <v>110</v>
      </c>
      <c r="AG57" s="138">
        <v>40320</v>
      </c>
    </row>
    <row r="58" spans="1:33" x14ac:dyDescent="0.2">
      <c r="A58" s="144" t="s">
        <v>231</v>
      </c>
      <c r="B58" s="145"/>
      <c r="C58" s="146">
        <v>355230</v>
      </c>
      <c r="D58" s="146">
        <v>386</v>
      </c>
      <c r="E58" s="146">
        <v>355616</v>
      </c>
      <c r="F58" s="147">
        <v>-0.25502354656521797</v>
      </c>
      <c r="G58" s="146">
        <v>2179947</v>
      </c>
      <c r="H58" s="146">
        <v>146</v>
      </c>
      <c r="I58" s="146">
        <v>2180093</v>
      </c>
      <c r="J58" s="147">
        <v>-6.2922902476786807E-2</v>
      </c>
      <c r="K58" s="146">
        <v>0</v>
      </c>
      <c r="L58" s="155">
        <v>-1</v>
      </c>
      <c r="M58" s="146">
        <v>2535709</v>
      </c>
      <c r="N58" s="147">
        <v>-9.5913674092244508E-2</v>
      </c>
      <c r="O58" s="146">
        <v>1837</v>
      </c>
      <c r="P58" s="146">
        <v>2537546</v>
      </c>
      <c r="Q58" s="147">
        <v>-9.7048371353876312E-2</v>
      </c>
      <c r="R58" s="156">
        <v>0</v>
      </c>
      <c r="S58" s="152" t="s">
        <v>212</v>
      </c>
      <c r="T58" s="152">
        <v>0</v>
      </c>
      <c r="U58" s="153">
        <v>474000</v>
      </c>
      <c r="V58" s="153">
        <v>477352</v>
      </c>
      <c r="W58" s="153">
        <v>3352</v>
      </c>
      <c r="X58" s="153">
        <v>2325620</v>
      </c>
      <c r="Y58" s="153">
        <v>2326482</v>
      </c>
      <c r="Z58" s="153">
        <v>862</v>
      </c>
      <c r="AA58" s="153">
        <v>886</v>
      </c>
      <c r="AB58" s="153">
        <v>5559</v>
      </c>
      <c r="AC58" s="153">
        <v>2804720</v>
      </c>
      <c r="AD58" s="153">
        <v>2810279</v>
      </c>
      <c r="AE58" s="152">
        <v>0</v>
      </c>
      <c r="AF58" s="153">
        <v>660</v>
      </c>
      <c r="AG58" s="153">
        <v>241920</v>
      </c>
    </row>
    <row r="59" spans="1:33" x14ac:dyDescent="0.2">
      <c r="A59" s="144" t="s">
        <v>260</v>
      </c>
      <c r="B59" s="145">
        <v>0</v>
      </c>
      <c r="C59" s="146">
        <v>21051103</v>
      </c>
      <c r="D59" s="146">
        <v>4462210</v>
      </c>
      <c r="E59" s="146">
        <v>25513313</v>
      </c>
      <c r="F59" s="147">
        <v>7.9997367135250016E-3</v>
      </c>
      <c r="G59" s="146">
        <v>17010185</v>
      </c>
      <c r="H59" s="146">
        <v>2722166</v>
      </c>
      <c r="I59" s="146">
        <v>19732351</v>
      </c>
      <c r="J59" s="147">
        <v>8.6992371758252904E-3</v>
      </c>
      <c r="K59" s="146">
        <v>421189</v>
      </c>
      <c r="L59" s="155">
        <v>-0.18915105055039802</v>
      </c>
      <c r="M59" s="146">
        <v>45666853</v>
      </c>
      <c r="N59" s="147">
        <v>6.0451242442300405E-3</v>
      </c>
      <c r="O59" s="146">
        <v>631942</v>
      </c>
      <c r="P59" s="146">
        <v>46298795</v>
      </c>
      <c r="Q59" s="147">
        <v>6.5630269646773706E-3</v>
      </c>
      <c r="R59" s="156">
        <v>0</v>
      </c>
      <c r="S59" s="152">
        <v>0</v>
      </c>
      <c r="T59" s="152">
        <v>0</v>
      </c>
      <c r="U59" s="153">
        <v>21165557</v>
      </c>
      <c r="V59" s="153">
        <v>25310833</v>
      </c>
      <c r="W59" s="153">
        <v>4145276</v>
      </c>
      <c r="X59" s="153">
        <v>17122943</v>
      </c>
      <c r="Y59" s="153">
        <v>19562175</v>
      </c>
      <c r="Z59" s="153">
        <v>2439232</v>
      </c>
      <c r="AA59" s="153">
        <v>519442</v>
      </c>
      <c r="AB59" s="153">
        <v>604466</v>
      </c>
      <c r="AC59" s="153">
        <v>45392450</v>
      </c>
      <c r="AD59" s="153">
        <v>45996916</v>
      </c>
      <c r="AE59" s="152">
        <v>0</v>
      </c>
      <c r="AF59" s="153">
        <v>5720</v>
      </c>
      <c r="AG59" s="153">
        <v>2096640</v>
      </c>
    </row>
  </sheetData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390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5.7109375" defaultRowHeight="12.75" x14ac:dyDescent="0.2"/>
  <cols>
    <col min="1" max="1" width="28.7109375" style="119" customWidth="1"/>
    <col min="2" max="2" width="7.7109375" style="98" customWidth="1"/>
    <col min="3" max="14" width="14.7109375" style="98" customWidth="1"/>
    <col min="15" max="24" width="0" style="98" hidden="1" customWidth="1"/>
    <col min="25" max="16384" width="15.7109375" style="98"/>
  </cols>
  <sheetData>
    <row r="1" spans="1:24" ht="15.75" x14ac:dyDescent="0.25">
      <c r="A1" s="97" t="s">
        <v>46</v>
      </c>
    </row>
    <row r="4" spans="1:24" s="102" customFormat="1" ht="42" customHeight="1" x14ac:dyDescent="0.2">
      <c r="A4" s="99" t="s">
        <v>47</v>
      </c>
      <c r="B4" s="100" t="s">
        <v>48</v>
      </c>
      <c r="C4" s="100" t="s">
        <v>49</v>
      </c>
      <c r="D4" s="100" t="s">
        <v>50</v>
      </c>
      <c r="E4" s="100" t="s">
        <v>51</v>
      </c>
      <c r="F4" s="100" t="s">
        <v>52</v>
      </c>
      <c r="G4" s="100" t="s">
        <v>53</v>
      </c>
      <c r="H4" s="100" t="s">
        <v>54</v>
      </c>
      <c r="I4" s="100" t="s">
        <v>55</v>
      </c>
      <c r="J4" s="100" t="s">
        <v>56</v>
      </c>
      <c r="K4" s="100" t="s">
        <v>24</v>
      </c>
      <c r="L4" s="100" t="s">
        <v>57</v>
      </c>
      <c r="M4" s="100" t="s">
        <v>58</v>
      </c>
      <c r="N4" s="100" t="s">
        <v>59</v>
      </c>
      <c r="O4" s="101" t="s">
        <v>60</v>
      </c>
      <c r="P4" s="101" t="s">
        <v>61</v>
      </c>
      <c r="Q4" s="101" t="s">
        <v>62</v>
      </c>
      <c r="R4" s="101" t="s">
        <v>63</v>
      </c>
      <c r="S4" s="101" t="s">
        <v>64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</row>
    <row r="5" spans="1:24" x14ac:dyDescent="0.2">
      <c r="A5" s="103" t="s">
        <v>70</v>
      </c>
      <c r="B5" s="104" t="s">
        <v>71</v>
      </c>
      <c r="C5" s="105">
        <v>595</v>
      </c>
      <c r="D5" s="106">
        <v>-0.11851851851851901</v>
      </c>
      <c r="E5" s="105">
        <v>0</v>
      </c>
      <c r="F5" s="106">
        <v>-1</v>
      </c>
      <c r="G5" s="105">
        <v>38</v>
      </c>
      <c r="H5" s="106">
        <v>-0.22448979591836699</v>
      </c>
      <c r="I5" s="105">
        <v>633</v>
      </c>
      <c r="J5" s="106">
        <v>-0.13168724279835403</v>
      </c>
      <c r="K5" s="105">
        <v>405</v>
      </c>
      <c r="L5" s="106">
        <v>-7.5342465753424695E-2</v>
      </c>
      <c r="M5" s="105">
        <v>1038</v>
      </c>
      <c r="N5" s="106">
        <v>-0.110539845758355</v>
      </c>
      <c r="O5" s="107">
        <v>4</v>
      </c>
      <c r="P5" s="108" t="s">
        <v>72</v>
      </c>
      <c r="Q5" s="104" t="s">
        <v>72</v>
      </c>
      <c r="R5" s="109">
        <v>675</v>
      </c>
      <c r="S5" s="109">
        <v>5</v>
      </c>
      <c r="T5" s="109">
        <v>49</v>
      </c>
      <c r="U5" s="109">
        <v>729</v>
      </c>
      <c r="V5" s="109">
        <v>438</v>
      </c>
      <c r="W5" s="109">
        <v>1167</v>
      </c>
      <c r="X5" s="104" t="s">
        <v>73</v>
      </c>
    </row>
    <row r="6" spans="1:24" x14ac:dyDescent="0.2">
      <c r="A6" s="103" t="s">
        <v>74</v>
      </c>
      <c r="B6" s="104" t="s">
        <v>75</v>
      </c>
      <c r="C6" s="105">
        <v>260</v>
      </c>
      <c r="D6" s="106">
        <v>-1.5151515151515201E-2</v>
      </c>
      <c r="E6" s="105">
        <v>0</v>
      </c>
      <c r="F6" s="106" t="s">
        <v>76</v>
      </c>
      <c r="G6" s="105">
        <v>0</v>
      </c>
      <c r="H6" s="106" t="s">
        <v>76</v>
      </c>
      <c r="I6" s="105">
        <v>260</v>
      </c>
      <c r="J6" s="106">
        <v>-1.5151515151515201E-2</v>
      </c>
      <c r="K6" s="105">
        <v>2</v>
      </c>
      <c r="L6" s="106">
        <v>-0.83333333333333293</v>
      </c>
      <c r="M6" s="105">
        <v>262</v>
      </c>
      <c r="N6" s="106">
        <v>-5.0724637681159403E-2</v>
      </c>
      <c r="O6" s="107">
        <v>5</v>
      </c>
      <c r="P6" s="110"/>
      <c r="Q6" s="104" t="s">
        <v>72</v>
      </c>
      <c r="R6" s="109">
        <v>264</v>
      </c>
      <c r="S6" s="109">
        <v>0</v>
      </c>
      <c r="T6" s="109">
        <v>0</v>
      </c>
      <c r="U6" s="109">
        <v>264</v>
      </c>
      <c r="V6" s="109">
        <v>12</v>
      </c>
      <c r="W6" s="109">
        <v>276</v>
      </c>
      <c r="X6" s="104" t="s">
        <v>77</v>
      </c>
    </row>
    <row r="7" spans="1:24" x14ac:dyDescent="0.2">
      <c r="A7" s="103" t="s">
        <v>78</v>
      </c>
      <c r="B7" s="104" t="s">
        <v>79</v>
      </c>
      <c r="C7" s="105">
        <v>181</v>
      </c>
      <c r="D7" s="106">
        <v>0</v>
      </c>
      <c r="E7" s="105">
        <v>10</v>
      </c>
      <c r="F7" s="106" t="s">
        <v>76</v>
      </c>
      <c r="G7" s="105">
        <v>0</v>
      </c>
      <c r="H7" s="106" t="s">
        <v>76</v>
      </c>
      <c r="I7" s="105">
        <v>191</v>
      </c>
      <c r="J7" s="106">
        <v>5.5248618784530398E-2</v>
      </c>
      <c r="K7" s="105">
        <v>658</v>
      </c>
      <c r="L7" s="106">
        <v>0.82777777777777806</v>
      </c>
      <c r="M7" s="105">
        <v>849</v>
      </c>
      <c r="N7" s="106">
        <v>0.56931608133086908</v>
      </c>
      <c r="O7" s="107">
        <v>4</v>
      </c>
      <c r="P7" s="110"/>
      <c r="Q7" s="104" t="s">
        <v>72</v>
      </c>
      <c r="R7" s="109">
        <v>181</v>
      </c>
      <c r="S7" s="109">
        <v>0</v>
      </c>
      <c r="T7" s="109">
        <v>0</v>
      </c>
      <c r="U7" s="109">
        <v>181</v>
      </c>
      <c r="V7" s="109">
        <v>360</v>
      </c>
      <c r="W7" s="109">
        <v>541</v>
      </c>
      <c r="X7" s="104" t="s">
        <v>80</v>
      </c>
    </row>
    <row r="8" spans="1:24" x14ac:dyDescent="0.2">
      <c r="A8" s="103" t="s">
        <v>81</v>
      </c>
      <c r="B8" s="104" t="s">
        <v>82</v>
      </c>
      <c r="C8" s="105">
        <v>4745</v>
      </c>
      <c r="D8" s="106">
        <v>-4.9859831798157797E-2</v>
      </c>
      <c r="E8" s="105">
        <v>1796</v>
      </c>
      <c r="F8" s="106">
        <v>-1.4810751508502501E-2</v>
      </c>
      <c r="G8" s="105">
        <v>984</v>
      </c>
      <c r="H8" s="106">
        <v>-0.153184165232358</v>
      </c>
      <c r="I8" s="105">
        <v>7525</v>
      </c>
      <c r="J8" s="106">
        <v>-5.6899360822158199E-2</v>
      </c>
      <c r="K8" s="105">
        <v>1046</v>
      </c>
      <c r="L8" s="106">
        <v>0.11040339702760101</v>
      </c>
      <c r="M8" s="105">
        <v>8571</v>
      </c>
      <c r="N8" s="106">
        <v>-3.9233269812801293E-2</v>
      </c>
      <c r="O8" s="107">
        <v>2</v>
      </c>
      <c r="P8" s="110"/>
      <c r="Q8" s="104" t="s">
        <v>72</v>
      </c>
      <c r="R8" s="109">
        <v>4994</v>
      </c>
      <c r="S8" s="109">
        <v>1823</v>
      </c>
      <c r="T8" s="109">
        <v>1162</v>
      </c>
      <c r="U8" s="109">
        <v>7979</v>
      </c>
      <c r="V8" s="109">
        <v>942</v>
      </c>
      <c r="W8" s="109">
        <v>8921</v>
      </c>
      <c r="X8" s="104" t="s">
        <v>83</v>
      </c>
    </row>
    <row r="9" spans="1:24" x14ac:dyDescent="0.2">
      <c r="A9" s="103" t="s">
        <v>84</v>
      </c>
      <c r="B9" s="104" t="s">
        <v>85</v>
      </c>
      <c r="C9" s="105">
        <v>146</v>
      </c>
      <c r="D9" s="106">
        <v>-6.4102564102564097E-2</v>
      </c>
      <c r="E9" s="105">
        <v>0</v>
      </c>
      <c r="F9" s="106" t="s">
        <v>76</v>
      </c>
      <c r="G9" s="105">
        <v>0</v>
      </c>
      <c r="H9" s="106" t="s">
        <v>76</v>
      </c>
      <c r="I9" s="105">
        <v>146</v>
      </c>
      <c r="J9" s="106">
        <v>-6.4102564102564097E-2</v>
      </c>
      <c r="K9" s="105">
        <v>16</v>
      </c>
      <c r="L9" s="106">
        <v>1.6666666666666701</v>
      </c>
      <c r="M9" s="105">
        <v>162</v>
      </c>
      <c r="N9" s="106">
        <v>0</v>
      </c>
      <c r="O9" s="107">
        <v>5</v>
      </c>
      <c r="P9" s="110"/>
      <c r="Q9" s="104" t="s">
        <v>72</v>
      </c>
      <c r="R9" s="109">
        <v>156</v>
      </c>
      <c r="S9" s="109">
        <v>0</v>
      </c>
      <c r="T9" s="109">
        <v>0</v>
      </c>
      <c r="U9" s="109">
        <v>156</v>
      </c>
      <c r="V9" s="109">
        <v>6</v>
      </c>
      <c r="W9" s="109">
        <v>162</v>
      </c>
      <c r="X9" s="104" t="s">
        <v>86</v>
      </c>
    </row>
    <row r="10" spans="1:24" x14ac:dyDescent="0.2">
      <c r="A10" s="103" t="s">
        <v>87</v>
      </c>
      <c r="B10" s="104" t="s">
        <v>88</v>
      </c>
      <c r="C10" s="105">
        <v>3237</v>
      </c>
      <c r="D10" s="106">
        <v>-7.3597056117755298E-3</v>
      </c>
      <c r="E10" s="105">
        <v>25</v>
      </c>
      <c r="F10" s="106">
        <v>0.13636363636363602</v>
      </c>
      <c r="G10" s="105">
        <v>0</v>
      </c>
      <c r="H10" s="106" t="s">
        <v>76</v>
      </c>
      <c r="I10" s="105">
        <v>3262</v>
      </c>
      <c r="J10" s="106">
        <v>-6.3965884861407196E-3</v>
      </c>
      <c r="K10" s="105">
        <v>701</v>
      </c>
      <c r="L10" s="106">
        <v>0.50107066381156296</v>
      </c>
      <c r="M10" s="105">
        <v>3963</v>
      </c>
      <c r="N10" s="106">
        <v>5.6800000000000003E-2</v>
      </c>
      <c r="O10" s="107">
        <v>3</v>
      </c>
      <c r="P10" s="110"/>
      <c r="Q10" s="104" t="s">
        <v>72</v>
      </c>
      <c r="R10" s="109">
        <v>3261</v>
      </c>
      <c r="S10" s="109">
        <v>22</v>
      </c>
      <c r="T10" s="109">
        <v>0</v>
      </c>
      <c r="U10" s="109">
        <v>3283</v>
      </c>
      <c r="V10" s="109">
        <v>467</v>
      </c>
      <c r="W10" s="109">
        <v>3750</v>
      </c>
      <c r="X10" s="104" t="s">
        <v>89</v>
      </c>
    </row>
    <row r="11" spans="1:24" x14ac:dyDescent="0.2">
      <c r="A11" s="103" t="s">
        <v>90</v>
      </c>
      <c r="B11" s="104" t="s">
        <v>91</v>
      </c>
      <c r="C11" s="105">
        <v>530</v>
      </c>
      <c r="D11" s="106">
        <v>-5.3571428571428596E-2</v>
      </c>
      <c r="E11" s="105">
        <v>0</v>
      </c>
      <c r="F11" s="106" t="s">
        <v>76</v>
      </c>
      <c r="G11" s="105">
        <v>88</v>
      </c>
      <c r="H11" s="106">
        <v>0.51724137931034508</v>
      </c>
      <c r="I11" s="105">
        <v>618</v>
      </c>
      <c r="J11" s="106">
        <v>0</v>
      </c>
      <c r="K11" s="105">
        <v>246</v>
      </c>
      <c r="L11" s="106">
        <v>0.43859649122806998</v>
      </c>
      <c r="M11" s="105">
        <v>864</v>
      </c>
      <c r="N11" s="106">
        <v>9.5057034220532299E-2</v>
      </c>
      <c r="O11" s="107">
        <v>5</v>
      </c>
      <c r="P11" s="110"/>
      <c r="Q11" s="104" t="s">
        <v>72</v>
      </c>
      <c r="R11" s="109">
        <v>560</v>
      </c>
      <c r="S11" s="109">
        <v>0</v>
      </c>
      <c r="T11" s="109">
        <v>58</v>
      </c>
      <c r="U11" s="109">
        <v>618</v>
      </c>
      <c r="V11" s="109">
        <v>171</v>
      </c>
      <c r="W11" s="109">
        <v>789</v>
      </c>
      <c r="X11" s="104" t="s">
        <v>92</v>
      </c>
    </row>
    <row r="12" spans="1:24" x14ac:dyDescent="0.2">
      <c r="A12" s="103" t="s">
        <v>93</v>
      </c>
      <c r="B12" s="104" t="s">
        <v>94</v>
      </c>
      <c r="C12" s="105">
        <v>208</v>
      </c>
      <c r="D12" s="106">
        <v>-9.5238095238095212E-3</v>
      </c>
      <c r="E12" s="105">
        <v>0</v>
      </c>
      <c r="F12" s="106" t="s">
        <v>76</v>
      </c>
      <c r="G12" s="105">
        <v>0</v>
      </c>
      <c r="H12" s="106" t="s">
        <v>76</v>
      </c>
      <c r="I12" s="105">
        <v>208</v>
      </c>
      <c r="J12" s="106">
        <v>-9.5238095238095212E-3</v>
      </c>
      <c r="K12" s="105">
        <v>22</v>
      </c>
      <c r="L12" s="106">
        <v>1</v>
      </c>
      <c r="M12" s="105">
        <v>230</v>
      </c>
      <c r="N12" s="106">
        <v>4.0723981900452497E-2</v>
      </c>
      <c r="O12" s="107">
        <v>5</v>
      </c>
      <c r="P12" s="110"/>
      <c r="Q12" s="104" t="s">
        <v>72</v>
      </c>
      <c r="R12" s="109">
        <v>210</v>
      </c>
      <c r="S12" s="109">
        <v>0</v>
      </c>
      <c r="T12" s="109">
        <v>0</v>
      </c>
      <c r="U12" s="109">
        <v>210</v>
      </c>
      <c r="V12" s="109">
        <v>11</v>
      </c>
      <c r="W12" s="109">
        <v>221</v>
      </c>
      <c r="X12" s="104" t="s">
        <v>95</v>
      </c>
    </row>
    <row r="13" spans="1:24" x14ac:dyDescent="0.2">
      <c r="A13" s="103" t="s">
        <v>96</v>
      </c>
      <c r="B13" s="104" t="s">
        <v>97</v>
      </c>
      <c r="C13" s="105">
        <v>0</v>
      </c>
      <c r="D13" s="106">
        <v>-1</v>
      </c>
      <c r="E13" s="105">
        <v>0</v>
      </c>
      <c r="F13" s="106" t="s">
        <v>76</v>
      </c>
      <c r="G13" s="105">
        <v>0</v>
      </c>
      <c r="H13" s="106" t="s">
        <v>76</v>
      </c>
      <c r="I13" s="105">
        <v>0</v>
      </c>
      <c r="J13" s="106">
        <v>-1</v>
      </c>
      <c r="K13" s="105">
        <v>3</v>
      </c>
      <c r="L13" s="106">
        <v>-0.90322580645161299</v>
      </c>
      <c r="M13" s="105">
        <v>3</v>
      </c>
      <c r="N13" s="106">
        <v>-0.97321428571428603</v>
      </c>
      <c r="O13" s="107">
        <v>5</v>
      </c>
      <c r="P13" s="110"/>
      <c r="Q13" s="104" t="s">
        <v>72</v>
      </c>
      <c r="R13" s="109">
        <v>81</v>
      </c>
      <c r="S13" s="109">
        <v>0</v>
      </c>
      <c r="T13" s="109">
        <v>0</v>
      </c>
      <c r="U13" s="109">
        <v>81</v>
      </c>
      <c r="V13" s="109">
        <v>31</v>
      </c>
      <c r="W13" s="109">
        <v>112</v>
      </c>
      <c r="X13" s="104" t="s">
        <v>98</v>
      </c>
    </row>
    <row r="14" spans="1:24" x14ac:dyDescent="0.2">
      <c r="A14" s="103" t="s">
        <v>99</v>
      </c>
      <c r="B14" s="104" t="s">
        <v>100</v>
      </c>
      <c r="C14" s="105">
        <v>455</v>
      </c>
      <c r="D14" s="106">
        <v>-0.29783950617284</v>
      </c>
      <c r="E14" s="105">
        <v>0</v>
      </c>
      <c r="F14" s="106" t="s">
        <v>76</v>
      </c>
      <c r="G14" s="105">
        <v>182</v>
      </c>
      <c r="H14" s="106">
        <v>-0.34532374100719399</v>
      </c>
      <c r="I14" s="105">
        <v>637</v>
      </c>
      <c r="J14" s="106">
        <v>-0.31209503239740799</v>
      </c>
      <c r="K14" s="105">
        <v>33</v>
      </c>
      <c r="L14" s="106">
        <v>0.1</v>
      </c>
      <c r="M14" s="105">
        <v>670</v>
      </c>
      <c r="N14" s="106">
        <v>-0.29916317991631802</v>
      </c>
      <c r="O14" s="107">
        <v>5</v>
      </c>
      <c r="P14" s="110"/>
      <c r="Q14" s="104" t="s">
        <v>72</v>
      </c>
      <c r="R14" s="109">
        <v>648</v>
      </c>
      <c r="S14" s="109">
        <v>0</v>
      </c>
      <c r="T14" s="109">
        <v>278</v>
      </c>
      <c r="U14" s="109">
        <v>926</v>
      </c>
      <c r="V14" s="109">
        <v>30</v>
      </c>
      <c r="W14" s="109">
        <v>956</v>
      </c>
      <c r="X14" s="104" t="s">
        <v>101</v>
      </c>
    </row>
    <row r="15" spans="1:24" x14ac:dyDescent="0.2">
      <c r="A15" s="103" t="s">
        <v>102</v>
      </c>
      <c r="B15" s="104" t="s">
        <v>103</v>
      </c>
      <c r="C15" s="105">
        <v>350</v>
      </c>
      <c r="D15" s="106">
        <v>-1.9607843137254902E-2</v>
      </c>
      <c r="E15" s="105">
        <v>0</v>
      </c>
      <c r="F15" s="106" t="s">
        <v>76</v>
      </c>
      <c r="G15" s="105">
        <v>0</v>
      </c>
      <c r="H15" s="106" t="s">
        <v>76</v>
      </c>
      <c r="I15" s="105">
        <v>350</v>
      </c>
      <c r="J15" s="106">
        <v>-1.9607843137254902E-2</v>
      </c>
      <c r="K15" s="105">
        <v>297</v>
      </c>
      <c r="L15" s="106">
        <v>-0.23056994818652801</v>
      </c>
      <c r="M15" s="105">
        <v>647</v>
      </c>
      <c r="N15" s="106">
        <v>-0.129205921938089</v>
      </c>
      <c r="O15" s="107">
        <v>5</v>
      </c>
      <c r="P15" s="110"/>
      <c r="Q15" s="104" t="s">
        <v>72</v>
      </c>
      <c r="R15" s="109">
        <v>357</v>
      </c>
      <c r="S15" s="109">
        <v>0</v>
      </c>
      <c r="T15" s="109">
        <v>0</v>
      </c>
      <c r="U15" s="109">
        <v>357</v>
      </c>
      <c r="V15" s="109">
        <v>386</v>
      </c>
      <c r="W15" s="109">
        <v>743</v>
      </c>
      <c r="X15" s="104" t="s">
        <v>104</v>
      </c>
    </row>
    <row r="16" spans="1:24" x14ac:dyDescent="0.2">
      <c r="A16" s="103" t="s">
        <v>105</v>
      </c>
      <c r="B16" s="104" t="s">
        <v>106</v>
      </c>
      <c r="C16" s="105">
        <v>743</v>
      </c>
      <c r="D16" s="106">
        <v>-7.8163771712158811E-2</v>
      </c>
      <c r="E16" s="105">
        <v>0</v>
      </c>
      <c r="F16" s="106" t="s">
        <v>76</v>
      </c>
      <c r="G16" s="105">
        <v>131</v>
      </c>
      <c r="H16" s="106">
        <v>-0.52014652014652007</v>
      </c>
      <c r="I16" s="105">
        <v>874</v>
      </c>
      <c r="J16" s="106">
        <v>-0.18999073215940698</v>
      </c>
      <c r="K16" s="105">
        <v>289</v>
      </c>
      <c r="L16" s="106">
        <v>-7.0739549839228297E-2</v>
      </c>
      <c r="M16" s="105">
        <v>1163</v>
      </c>
      <c r="N16" s="106">
        <v>-0.16330935251798598</v>
      </c>
      <c r="O16" s="107">
        <v>5</v>
      </c>
      <c r="P16" s="110"/>
      <c r="Q16" s="104" t="s">
        <v>72</v>
      </c>
      <c r="R16" s="109">
        <v>806</v>
      </c>
      <c r="S16" s="109">
        <v>0</v>
      </c>
      <c r="T16" s="109">
        <v>273</v>
      </c>
      <c r="U16" s="109">
        <v>1079</v>
      </c>
      <c r="V16" s="109">
        <v>311</v>
      </c>
      <c r="W16" s="109">
        <v>1390</v>
      </c>
      <c r="X16" s="104" t="s">
        <v>107</v>
      </c>
    </row>
    <row r="17" spans="1:24" x14ac:dyDescent="0.2">
      <c r="A17" s="103" t="s">
        <v>108</v>
      </c>
      <c r="B17" s="104" t="s">
        <v>109</v>
      </c>
      <c r="C17" s="105">
        <v>712</v>
      </c>
      <c r="D17" s="106">
        <v>-5.4448871181938904E-2</v>
      </c>
      <c r="E17" s="105">
        <v>14</v>
      </c>
      <c r="F17" s="106">
        <v>-0.17647058823529402</v>
      </c>
      <c r="G17" s="105">
        <v>0</v>
      </c>
      <c r="H17" s="106" t="s">
        <v>76</v>
      </c>
      <c r="I17" s="105">
        <v>726</v>
      </c>
      <c r="J17" s="106">
        <v>-5.7142857142857099E-2</v>
      </c>
      <c r="K17" s="105">
        <v>231</v>
      </c>
      <c r="L17" s="106">
        <v>0.16666666666666699</v>
      </c>
      <c r="M17" s="105">
        <v>957</v>
      </c>
      <c r="N17" s="106">
        <v>-1.13636363636364E-2</v>
      </c>
      <c r="O17" s="107">
        <v>4</v>
      </c>
      <c r="P17" s="110"/>
      <c r="Q17" s="104" t="s">
        <v>72</v>
      </c>
      <c r="R17" s="109">
        <v>753</v>
      </c>
      <c r="S17" s="109">
        <v>17</v>
      </c>
      <c r="T17" s="109">
        <v>0</v>
      </c>
      <c r="U17" s="109">
        <v>770</v>
      </c>
      <c r="V17" s="109">
        <v>198</v>
      </c>
      <c r="W17" s="109">
        <v>968</v>
      </c>
      <c r="X17" s="104" t="s">
        <v>110</v>
      </c>
    </row>
    <row r="18" spans="1:24" x14ac:dyDescent="0.2">
      <c r="A18" s="103" t="s">
        <v>111</v>
      </c>
      <c r="B18" s="104" t="s">
        <v>112</v>
      </c>
      <c r="C18" s="105">
        <v>94</v>
      </c>
      <c r="D18" s="106">
        <v>-2.0833333333333301E-2</v>
      </c>
      <c r="E18" s="105">
        <v>0</v>
      </c>
      <c r="F18" s="106" t="s">
        <v>76</v>
      </c>
      <c r="G18" s="105">
        <v>0</v>
      </c>
      <c r="H18" s="106" t="s">
        <v>76</v>
      </c>
      <c r="I18" s="105">
        <v>94</v>
      </c>
      <c r="J18" s="106">
        <v>-2.0833333333333301E-2</v>
      </c>
      <c r="K18" s="105">
        <v>14</v>
      </c>
      <c r="L18" s="106">
        <v>-0.61111111111111094</v>
      </c>
      <c r="M18" s="105">
        <v>108</v>
      </c>
      <c r="N18" s="106">
        <v>-0.18181818181818199</v>
      </c>
      <c r="O18" s="107">
        <v>5</v>
      </c>
      <c r="P18" s="110"/>
      <c r="Q18" s="104" t="s">
        <v>72</v>
      </c>
      <c r="R18" s="109">
        <v>96</v>
      </c>
      <c r="S18" s="109">
        <v>0</v>
      </c>
      <c r="T18" s="109">
        <v>0</v>
      </c>
      <c r="U18" s="109">
        <v>96</v>
      </c>
      <c r="V18" s="109">
        <v>36</v>
      </c>
      <c r="W18" s="109">
        <v>132</v>
      </c>
      <c r="X18" s="104" t="s">
        <v>113</v>
      </c>
    </row>
    <row r="19" spans="1:24" x14ac:dyDescent="0.2">
      <c r="A19" s="103" t="s">
        <v>114</v>
      </c>
      <c r="B19" s="104" t="s">
        <v>115</v>
      </c>
      <c r="C19" s="105">
        <v>465</v>
      </c>
      <c r="D19" s="106">
        <v>-7.7380952380952397E-2</v>
      </c>
      <c r="E19" s="105">
        <v>131</v>
      </c>
      <c r="F19" s="106">
        <v>-0.25988700564971801</v>
      </c>
      <c r="G19" s="105">
        <v>0</v>
      </c>
      <c r="H19" s="106" t="s">
        <v>76</v>
      </c>
      <c r="I19" s="105">
        <v>596</v>
      </c>
      <c r="J19" s="106">
        <v>-0.124816446402349</v>
      </c>
      <c r="K19" s="105">
        <v>314</v>
      </c>
      <c r="L19" s="106">
        <v>0.105633802816901</v>
      </c>
      <c r="M19" s="105">
        <v>910</v>
      </c>
      <c r="N19" s="106">
        <v>-5.6994818652849701E-2</v>
      </c>
      <c r="O19" s="107">
        <v>4</v>
      </c>
      <c r="P19" s="110"/>
      <c r="Q19" s="104" t="s">
        <v>72</v>
      </c>
      <c r="R19" s="109">
        <v>504</v>
      </c>
      <c r="S19" s="109">
        <v>177</v>
      </c>
      <c r="T19" s="109">
        <v>0</v>
      </c>
      <c r="U19" s="109">
        <v>681</v>
      </c>
      <c r="V19" s="109">
        <v>284</v>
      </c>
      <c r="W19" s="109">
        <v>965</v>
      </c>
      <c r="X19" s="104" t="s">
        <v>116</v>
      </c>
    </row>
    <row r="20" spans="1:24" x14ac:dyDescent="0.2">
      <c r="A20" s="103" t="s">
        <v>117</v>
      </c>
      <c r="B20" s="104" t="s">
        <v>118</v>
      </c>
      <c r="C20" s="105">
        <v>192</v>
      </c>
      <c r="D20" s="106">
        <v>-6.7961165048543701E-2</v>
      </c>
      <c r="E20" s="105">
        <v>0</v>
      </c>
      <c r="F20" s="106" t="s">
        <v>76</v>
      </c>
      <c r="G20" s="105">
        <v>0</v>
      </c>
      <c r="H20" s="106" t="s">
        <v>76</v>
      </c>
      <c r="I20" s="105">
        <v>192</v>
      </c>
      <c r="J20" s="106">
        <v>-6.7961165048543701E-2</v>
      </c>
      <c r="K20" s="105">
        <v>6</v>
      </c>
      <c r="L20" s="106">
        <v>-0.25</v>
      </c>
      <c r="M20" s="105">
        <v>198</v>
      </c>
      <c r="N20" s="106">
        <v>-7.4766355140186896E-2</v>
      </c>
      <c r="O20" s="107">
        <v>5</v>
      </c>
      <c r="P20" s="110"/>
      <c r="Q20" s="104" t="s">
        <v>72</v>
      </c>
      <c r="R20" s="109">
        <v>206</v>
      </c>
      <c r="S20" s="109">
        <v>0</v>
      </c>
      <c r="T20" s="109">
        <v>0</v>
      </c>
      <c r="U20" s="109">
        <v>206</v>
      </c>
      <c r="V20" s="109">
        <v>8</v>
      </c>
      <c r="W20" s="109">
        <v>214</v>
      </c>
      <c r="X20" s="104" t="s">
        <v>119</v>
      </c>
    </row>
    <row r="21" spans="1:24" x14ac:dyDescent="0.2">
      <c r="A21" s="103" t="s">
        <v>120</v>
      </c>
      <c r="B21" s="104" t="s">
        <v>121</v>
      </c>
      <c r="C21" s="105">
        <v>542</v>
      </c>
      <c r="D21" s="106">
        <v>-0.11001642036124801</v>
      </c>
      <c r="E21" s="105">
        <v>2</v>
      </c>
      <c r="F21" s="106">
        <v>-0.5</v>
      </c>
      <c r="G21" s="105">
        <v>0</v>
      </c>
      <c r="H21" s="106" t="s">
        <v>76</v>
      </c>
      <c r="I21" s="105">
        <v>544</v>
      </c>
      <c r="J21" s="106">
        <v>-0.11256117455138701</v>
      </c>
      <c r="K21" s="105">
        <v>132</v>
      </c>
      <c r="L21" s="106">
        <v>-0.18518518518518498</v>
      </c>
      <c r="M21" s="105">
        <v>676</v>
      </c>
      <c r="N21" s="106">
        <v>-0.12774193548387103</v>
      </c>
      <c r="O21" s="107">
        <v>4</v>
      </c>
      <c r="P21" s="110"/>
      <c r="Q21" s="104" t="s">
        <v>72</v>
      </c>
      <c r="R21" s="109">
        <v>609</v>
      </c>
      <c r="S21" s="109">
        <v>4</v>
      </c>
      <c r="T21" s="109">
        <v>0</v>
      </c>
      <c r="U21" s="109">
        <v>613</v>
      </c>
      <c r="V21" s="109">
        <v>162</v>
      </c>
      <c r="W21" s="109">
        <v>775</v>
      </c>
      <c r="X21" s="104" t="s">
        <v>122</v>
      </c>
    </row>
    <row r="22" spans="1:24" x14ac:dyDescent="0.2">
      <c r="A22" s="103" t="s">
        <v>123</v>
      </c>
      <c r="B22" s="104" t="s">
        <v>124</v>
      </c>
      <c r="C22" s="105">
        <v>993</v>
      </c>
      <c r="D22" s="106">
        <v>-6.1436672967863898E-2</v>
      </c>
      <c r="E22" s="105">
        <v>426</v>
      </c>
      <c r="F22" s="106">
        <v>-0.13061224489795897</v>
      </c>
      <c r="G22" s="105">
        <v>0</v>
      </c>
      <c r="H22" s="106" t="s">
        <v>76</v>
      </c>
      <c r="I22" s="105">
        <v>1419</v>
      </c>
      <c r="J22" s="106">
        <v>-8.3333333333333301E-2</v>
      </c>
      <c r="K22" s="105">
        <v>241</v>
      </c>
      <c r="L22" s="106">
        <v>2.5531914893617003E-2</v>
      </c>
      <c r="M22" s="105">
        <v>1660</v>
      </c>
      <c r="N22" s="106">
        <v>-6.8984856982613599E-2</v>
      </c>
      <c r="O22" s="107">
        <v>3</v>
      </c>
      <c r="P22" s="110"/>
      <c r="Q22" s="104" t="s">
        <v>72</v>
      </c>
      <c r="R22" s="109">
        <v>1058</v>
      </c>
      <c r="S22" s="109">
        <v>490</v>
      </c>
      <c r="T22" s="109">
        <v>0</v>
      </c>
      <c r="U22" s="109">
        <v>1548</v>
      </c>
      <c r="V22" s="109">
        <v>235</v>
      </c>
      <c r="W22" s="109">
        <v>1783</v>
      </c>
      <c r="X22" s="104" t="s">
        <v>125</v>
      </c>
    </row>
    <row r="23" spans="1:24" x14ac:dyDescent="0.2">
      <c r="A23" s="103" t="s">
        <v>126</v>
      </c>
      <c r="B23" s="104" t="s">
        <v>127</v>
      </c>
      <c r="C23" s="105">
        <v>475</v>
      </c>
      <c r="D23" s="106">
        <v>-0.151785714285714</v>
      </c>
      <c r="E23" s="105">
        <v>4</v>
      </c>
      <c r="F23" s="106">
        <v>0.33333333333333298</v>
      </c>
      <c r="G23" s="105">
        <v>266</v>
      </c>
      <c r="H23" s="106">
        <v>-0.39269406392694101</v>
      </c>
      <c r="I23" s="105">
        <v>745</v>
      </c>
      <c r="J23" s="106">
        <v>-0.25574425574425597</v>
      </c>
      <c r="K23" s="105">
        <v>95</v>
      </c>
      <c r="L23" s="106">
        <v>0.10465116279069801</v>
      </c>
      <c r="M23" s="105">
        <v>840</v>
      </c>
      <c r="N23" s="106">
        <v>-0.22723091076356902</v>
      </c>
      <c r="O23" s="107">
        <v>4</v>
      </c>
      <c r="P23" s="110"/>
      <c r="Q23" s="104" t="s">
        <v>72</v>
      </c>
      <c r="R23" s="109">
        <v>560</v>
      </c>
      <c r="S23" s="109">
        <v>3</v>
      </c>
      <c r="T23" s="109">
        <v>438</v>
      </c>
      <c r="U23" s="109">
        <v>1001</v>
      </c>
      <c r="V23" s="109">
        <v>86</v>
      </c>
      <c r="W23" s="109">
        <v>1087</v>
      </c>
      <c r="X23" s="104" t="s">
        <v>128</v>
      </c>
    </row>
    <row r="24" spans="1:24" x14ac:dyDescent="0.2">
      <c r="A24" s="103" t="s">
        <v>129</v>
      </c>
      <c r="B24" s="104" t="s">
        <v>130</v>
      </c>
      <c r="C24" s="105">
        <v>218</v>
      </c>
      <c r="D24" s="106">
        <v>-3.11111111111111E-2</v>
      </c>
      <c r="E24" s="105">
        <v>0</v>
      </c>
      <c r="F24" s="106" t="s">
        <v>76</v>
      </c>
      <c r="G24" s="105">
        <v>0</v>
      </c>
      <c r="H24" s="106" t="s">
        <v>76</v>
      </c>
      <c r="I24" s="105">
        <v>218</v>
      </c>
      <c r="J24" s="106">
        <v>-3.11111111111111E-2</v>
      </c>
      <c r="K24" s="105">
        <v>40</v>
      </c>
      <c r="L24" s="106">
        <v>-0.38461538461538497</v>
      </c>
      <c r="M24" s="105">
        <v>258</v>
      </c>
      <c r="N24" s="106">
        <v>-0.11034482758620699</v>
      </c>
      <c r="O24" s="107">
        <v>4</v>
      </c>
      <c r="P24" s="110"/>
      <c r="Q24" s="104" t="s">
        <v>72</v>
      </c>
      <c r="R24" s="109">
        <v>225</v>
      </c>
      <c r="S24" s="109">
        <v>0</v>
      </c>
      <c r="T24" s="109">
        <v>0</v>
      </c>
      <c r="U24" s="109">
        <v>225</v>
      </c>
      <c r="V24" s="109">
        <v>65</v>
      </c>
      <c r="W24" s="109">
        <v>290</v>
      </c>
      <c r="X24" s="104" t="s">
        <v>131</v>
      </c>
    </row>
    <row r="25" spans="1:24" x14ac:dyDescent="0.2">
      <c r="A25" s="103" t="s">
        <v>132</v>
      </c>
      <c r="B25" s="104" t="s">
        <v>133</v>
      </c>
      <c r="C25" s="105">
        <v>408</v>
      </c>
      <c r="D25" s="106">
        <v>-4.67289719626168E-2</v>
      </c>
      <c r="E25" s="105">
        <v>0</v>
      </c>
      <c r="F25" s="106" t="s">
        <v>76</v>
      </c>
      <c r="G25" s="105">
        <v>0</v>
      </c>
      <c r="H25" s="106" t="s">
        <v>76</v>
      </c>
      <c r="I25" s="105">
        <v>408</v>
      </c>
      <c r="J25" s="106">
        <v>-4.67289719626168E-2</v>
      </c>
      <c r="K25" s="105">
        <v>104</v>
      </c>
      <c r="L25" s="106">
        <v>0.3</v>
      </c>
      <c r="M25" s="105">
        <v>512</v>
      </c>
      <c r="N25" s="106">
        <v>7.8740157480314994E-3</v>
      </c>
      <c r="O25" s="107">
        <v>5</v>
      </c>
      <c r="P25" s="110"/>
      <c r="Q25" s="104" t="s">
        <v>72</v>
      </c>
      <c r="R25" s="109">
        <v>428</v>
      </c>
      <c r="S25" s="109">
        <v>0</v>
      </c>
      <c r="T25" s="109">
        <v>0</v>
      </c>
      <c r="U25" s="109">
        <v>428</v>
      </c>
      <c r="V25" s="109">
        <v>80</v>
      </c>
      <c r="W25" s="109">
        <v>508</v>
      </c>
      <c r="X25" s="104" t="s">
        <v>134</v>
      </c>
    </row>
    <row r="26" spans="1:24" x14ac:dyDescent="0.2">
      <c r="A26" s="103" t="s">
        <v>135</v>
      </c>
      <c r="B26" s="104" t="s">
        <v>136</v>
      </c>
      <c r="C26" s="105">
        <v>200</v>
      </c>
      <c r="D26" s="106">
        <v>-5.6603773584905703E-2</v>
      </c>
      <c r="E26" s="105">
        <v>0</v>
      </c>
      <c r="F26" s="106" t="s">
        <v>76</v>
      </c>
      <c r="G26" s="105">
        <v>0</v>
      </c>
      <c r="H26" s="106" t="s">
        <v>76</v>
      </c>
      <c r="I26" s="105">
        <v>200</v>
      </c>
      <c r="J26" s="106">
        <v>-5.6603773584905703E-2</v>
      </c>
      <c r="K26" s="105">
        <v>29</v>
      </c>
      <c r="L26" s="106">
        <v>-0.23684210526315799</v>
      </c>
      <c r="M26" s="105">
        <v>229</v>
      </c>
      <c r="N26" s="106">
        <v>-8.4000000000000005E-2</v>
      </c>
      <c r="O26" s="107">
        <v>5</v>
      </c>
      <c r="P26" s="110"/>
      <c r="Q26" s="104" t="s">
        <v>72</v>
      </c>
      <c r="R26" s="109">
        <v>212</v>
      </c>
      <c r="S26" s="109">
        <v>0</v>
      </c>
      <c r="T26" s="109">
        <v>0</v>
      </c>
      <c r="U26" s="109">
        <v>212</v>
      </c>
      <c r="V26" s="109">
        <v>38</v>
      </c>
      <c r="W26" s="109">
        <v>250</v>
      </c>
      <c r="X26" s="104" t="s">
        <v>137</v>
      </c>
    </row>
    <row r="27" spans="1:24" x14ac:dyDescent="0.2">
      <c r="A27" s="103" t="s">
        <v>138</v>
      </c>
      <c r="B27" s="104" t="s">
        <v>139</v>
      </c>
      <c r="C27" s="105">
        <v>535</v>
      </c>
      <c r="D27" s="106">
        <v>1.5180265654649002E-2</v>
      </c>
      <c r="E27" s="105">
        <v>0</v>
      </c>
      <c r="F27" s="106" t="s">
        <v>76</v>
      </c>
      <c r="G27" s="105">
        <v>0</v>
      </c>
      <c r="H27" s="106" t="s">
        <v>76</v>
      </c>
      <c r="I27" s="105">
        <v>535</v>
      </c>
      <c r="J27" s="106">
        <v>1.5180265654649002E-2</v>
      </c>
      <c r="K27" s="105">
        <v>221</v>
      </c>
      <c r="L27" s="106">
        <v>0.36419753086419798</v>
      </c>
      <c r="M27" s="105">
        <v>756</v>
      </c>
      <c r="N27" s="106">
        <v>9.7242380261248207E-2</v>
      </c>
      <c r="O27" s="107">
        <v>5</v>
      </c>
      <c r="P27" s="110"/>
      <c r="Q27" s="104" t="s">
        <v>72</v>
      </c>
      <c r="R27" s="109">
        <v>527</v>
      </c>
      <c r="S27" s="109">
        <v>0</v>
      </c>
      <c r="T27" s="109">
        <v>0</v>
      </c>
      <c r="U27" s="109">
        <v>527</v>
      </c>
      <c r="V27" s="109">
        <v>162</v>
      </c>
      <c r="W27" s="109">
        <v>689</v>
      </c>
      <c r="X27" s="104" t="s">
        <v>140</v>
      </c>
    </row>
    <row r="28" spans="1:24" x14ac:dyDescent="0.2">
      <c r="A28" s="103" t="s">
        <v>141</v>
      </c>
      <c r="B28" s="104" t="s">
        <v>142</v>
      </c>
      <c r="C28" s="105">
        <v>686</v>
      </c>
      <c r="D28" s="106">
        <v>-6.6666666666666693E-2</v>
      </c>
      <c r="E28" s="105">
        <v>34</v>
      </c>
      <c r="F28" s="106">
        <v>-8.1081081081081099E-2</v>
      </c>
      <c r="G28" s="105">
        <v>0</v>
      </c>
      <c r="H28" s="106" t="s">
        <v>76</v>
      </c>
      <c r="I28" s="105">
        <v>720</v>
      </c>
      <c r="J28" s="106">
        <v>-6.7357512953367893E-2</v>
      </c>
      <c r="K28" s="105">
        <v>226</v>
      </c>
      <c r="L28" s="106">
        <v>0.21505376344086002</v>
      </c>
      <c r="M28" s="105">
        <v>946</v>
      </c>
      <c r="N28" s="106">
        <v>-1.2526096033402901E-2</v>
      </c>
      <c r="O28" s="107">
        <v>4</v>
      </c>
      <c r="P28" s="110"/>
      <c r="Q28" s="104" t="s">
        <v>72</v>
      </c>
      <c r="R28" s="109">
        <v>735</v>
      </c>
      <c r="S28" s="109">
        <v>37</v>
      </c>
      <c r="T28" s="109">
        <v>0</v>
      </c>
      <c r="U28" s="109">
        <v>772</v>
      </c>
      <c r="V28" s="109">
        <v>186</v>
      </c>
      <c r="W28" s="109">
        <v>958</v>
      </c>
      <c r="X28" s="104" t="s">
        <v>143</v>
      </c>
    </row>
    <row r="29" spans="1:24" x14ac:dyDescent="0.2">
      <c r="A29" s="103" t="s">
        <v>144</v>
      </c>
      <c r="B29" s="104" t="s">
        <v>145</v>
      </c>
      <c r="C29" s="105">
        <v>448</v>
      </c>
      <c r="D29" s="106">
        <v>-1.9693654266958401E-2</v>
      </c>
      <c r="E29" s="105">
        <v>1</v>
      </c>
      <c r="F29" s="106" t="s">
        <v>76</v>
      </c>
      <c r="G29" s="105">
        <v>0</v>
      </c>
      <c r="H29" s="106" t="s">
        <v>76</v>
      </c>
      <c r="I29" s="105">
        <v>449</v>
      </c>
      <c r="J29" s="106">
        <v>-1.7505470459518599E-2</v>
      </c>
      <c r="K29" s="105">
        <v>64</v>
      </c>
      <c r="L29" s="106">
        <v>0.45454545454545503</v>
      </c>
      <c r="M29" s="105">
        <v>513</v>
      </c>
      <c r="N29" s="106">
        <v>2.39520958083832E-2</v>
      </c>
      <c r="O29" s="107">
        <v>5</v>
      </c>
      <c r="P29" s="110"/>
      <c r="Q29" s="104" t="s">
        <v>72</v>
      </c>
      <c r="R29" s="109">
        <v>457</v>
      </c>
      <c r="S29" s="109">
        <v>0</v>
      </c>
      <c r="T29" s="109">
        <v>0</v>
      </c>
      <c r="U29" s="109">
        <v>457</v>
      </c>
      <c r="V29" s="109">
        <v>44</v>
      </c>
      <c r="W29" s="109">
        <v>501</v>
      </c>
      <c r="X29" s="104" t="s">
        <v>146</v>
      </c>
    </row>
    <row r="30" spans="1:24" x14ac:dyDescent="0.2">
      <c r="A30" s="103" t="s">
        <v>147</v>
      </c>
      <c r="B30" s="104" t="s">
        <v>148</v>
      </c>
      <c r="C30" s="105">
        <v>253</v>
      </c>
      <c r="D30" s="106">
        <v>-3.8022813688212906E-2</v>
      </c>
      <c r="E30" s="105">
        <v>1</v>
      </c>
      <c r="F30" s="106" t="s">
        <v>76</v>
      </c>
      <c r="G30" s="105">
        <v>0</v>
      </c>
      <c r="H30" s="106" t="s">
        <v>76</v>
      </c>
      <c r="I30" s="105">
        <v>254</v>
      </c>
      <c r="J30" s="106">
        <v>-3.4220532319391601E-2</v>
      </c>
      <c r="K30" s="105">
        <v>45</v>
      </c>
      <c r="L30" s="106">
        <v>2.27272727272727E-2</v>
      </c>
      <c r="M30" s="105">
        <v>299</v>
      </c>
      <c r="N30" s="106">
        <v>-2.6058631921824098E-2</v>
      </c>
      <c r="O30" s="107">
        <v>5</v>
      </c>
      <c r="P30" s="110"/>
      <c r="Q30" s="104" t="s">
        <v>72</v>
      </c>
      <c r="R30" s="109">
        <v>263</v>
      </c>
      <c r="S30" s="109">
        <v>0</v>
      </c>
      <c r="T30" s="109">
        <v>0</v>
      </c>
      <c r="U30" s="109">
        <v>263</v>
      </c>
      <c r="V30" s="109">
        <v>44</v>
      </c>
      <c r="W30" s="109">
        <v>307</v>
      </c>
      <c r="X30" s="104" t="s">
        <v>149</v>
      </c>
    </row>
    <row r="31" spans="1:24" x14ac:dyDescent="0.2">
      <c r="A31" s="103" t="s">
        <v>150</v>
      </c>
      <c r="B31" s="104" t="s">
        <v>151</v>
      </c>
      <c r="C31" s="105">
        <v>157</v>
      </c>
      <c r="D31" s="106">
        <v>-4.2682926829268296E-2</v>
      </c>
      <c r="E31" s="105">
        <v>0</v>
      </c>
      <c r="F31" s="106" t="s">
        <v>76</v>
      </c>
      <c r="G31" s="105">
        <v>0</v>
      </c>
      <c r="H31" s="106" t="s">
        <v>76</v>
      </c>
      <c r="I31" s="105">
        <v>157</v>
      </c>
      <c r="J31" s="106">
        <v>-4.2682926829268296E-2</v>
      </c>
      <c r="K31" s="105">
        <v>52</v>
      </c>
      <c r="L31" s="106">
        <v>-7.1428571428571397E-2</v>
      </c>
      <c r="M31" s="105">
        <v>209</v>
      </c>
      <c r="N31" s="106">
        <v>-0.05</v>
      </c>
      <c r="O31" s="107">
        <v>5</v>
      </c>
      <c r="P31" s="110"/>
      <c r="Q31" s="104" t="s">
        <v>72</v>
      </c>
      <c r="R31" s="109">
        <v>164</v>
      </c>
      <c r="S31" s="109">
        <v>0</v>
      </c>
      <c r="T31" s="109">
        <v>0</v>
      </c>
      <c r="U31" s="109">
        <v>164</v>
      </c>
      <c r="V31" s="109">
        <v>56</v>
      </c>
      <c r="W31" s="109">
        <v>220</v>
      </c>
      <c r="X31" s="104" t="s">
        <v>152</v>
      </c>
    </row>
    <row r="32" spans="1:24" x14ac:dyDescent="0.2">
      <c r="A32" s="103" t="s">
        <v>153</v>
      </c>
      <c r="B32" s="104" t="s">
        <v>154</v>
      </c>
      <c r="C32" s="105">
        <v>10723</v>
      </c>
      <c r="D32" s="106">
        <v>-2.8009427121102201E-2</v>
      </c>
      <c r="E32" s="105">
        <v>10963</v>
      </c>
      <c r="F32" s="106">
        <v>3.2200357781753106E-2</v>
      </c>
      <c r="G32" s="105">
        <v>0</v>
      </c>
      <c r="H32" s="106" t="s">
        <v>76</v>
      </c>
      <c r="I32" s="105">
        <v>21686</v>
      </c>
      <c r="J32" s="106">
        <v>1.5240382395049199E-3</v>
      </c>
      <c r="K32" s="105">
        <v>771</v>
      </c>
      <c r="L32" s="106">
        <v>0.17889908256880702</v>
      </c>
      <c r="M32" s="105">
        <v>22457</v>
      </c>
      <c r="N32" s="106">
        <v>6.7243466176536504E-3</v>
      </c>
      <c r="O32" s="107">
        <v>1</v>
      </c>
      <c r="P32" s="110"/>
      <c r="Q32" s="104" t="s">
        <v>155</v>
      </c>
      <c r="R32" s="109">
        <v>11032</v>
      </c>
      <c r="S32" s="109">
        <v>10621</v>
      </c>
      <c r="T32" s="109">
        <v>0</v>
      </c>
      <c r="U32" s="109">
        <v>21653</v>
      </c>
      <c r="V32" s="109">
        <v>654</v>
      </c>
      <c r="W32" s="109">
        <v>22307</v>
      </c>
      <c r="X32" s="104" t="s">
        <v>156</v>
      </c>
    </row>
    <row r="33" spans="1:24" x14ac:dyDescent="0.2">
      <c r="A33" s="103" t="s">
        <v>157</v>
      </c>
      <c r="B33" s="104" t="s">
        <v>158</v>
      </c>
      <c r="C33" s="105">
        <v>96</v>
      </c>
      <c r="D33" s="106">
        <v>-6.7961165048543701E-2</v>
      </c>
      <c r="E33" s="105">
        <v>2</v>
      </c>
      <c r="F33" s="106" t="s">
        <v>76</v>
      </c>
      <c r="G33" s="105">
        <v>0</v>
      </c>
      <c r="H33" s="106" t="s">
        <v>76</v>
      </c>
      <c r="I33" s="105">
        <v>98</v>
      </c>
      <c r="J33" s="106">
        <v>-4.85436893203883E-2</v>
      </c>
      <c r="K33" s="105">
        <v>109</v>
      </c>
      <c r="L33" s="106">
        <v>2.40625</v>
      </c>
      <c r="M33" s="105">
        <v>207</v>
      </c>
      <c r="N33" s="106">
        <v>0.53333333333333299</v>
      </c>
      <c r="O33" s="107">
        <v>5</v>
      </c>
      <c r="P33" s="110"/>
      <c r="Q33" s="104" t="s">
        <v>72</v>
      </c>
      <c r="R33" s="109">
        <v>103</v>
      </c>
      <c r="S33" s="109">
        <v>0</v>
      </c>
      <c r="T33" s="109">
        <v>0</v>
      </c>
      <c r="U33" s="109">
        <v>103</v>
      </c>
      <c r="V33" s="109">
        <v>32</v>
      </c>
      <c r="W33" s="109">
        <v>135</v>
      </c>
      <c r="X33" s="104" t="s">
        <v>159</v>
      </c>
    </row>
    <row r="34" spans="1:24" x14ac:dyDescent="0.2">
      <c r="A34" s="103" t="s">
        <v>160</v>
      </c>
      <c r="B34" s="104" t="s">
        <v>161</v>
      </c>
      <c r="C34" s="105">
        <v>255</v>
      </c>
      <c r="D34" s="106">
        <v>-1.5444015444015401E-2</v>
      </c>
      <c r="E34" s="105">
        <v>0</v>
      </c>
      <c r="F34" s="106" t="s">
        <v>76</v>
      </c>
      <c r="G34" s="105">
        <v>0</v>
      </c>
      <c r="H34" s="106" t="s">
        <v>76</v>
      </c>
      <c r="I34" s="105">
        <v>255</v>
      </c>
      <c r="J34" s="106">
        <v>-1.5444015444015401E-2</v>
      </c>
      <c r="K34" s="105">
        <v>36</v>
      </c>
      <c r="L34" s="106">
        <v>1.7692307692307698</v>
      </c>
      <c r="M34" s="105">
        <v>291</v>
      </c>
      <c r="N34" s="106">
        <v>6.9852941176470604E-2</v>
      </c>
      <c r="O34" s="107">
        <v>5</v>
      </c>
      <c r="P34" s="110"/>
      <c r="Q34" s="104" t="s">
        <v>72</v>
      </c>
      <c r="R34" s="109">
        <v>259</v>
      </c>
      <c r="S34" s="109">
        <v>0</v>
      </c>
      <c r="T34" s="109">
        <v>0</v>
      </c>
      <c r="U34" s="109">
        <v>259</v>
      </c>
      <c r="V34" s="109">
        <v>13</v>
      </c>
      <c r="W34" s="109">
        <v>272</v>
      </c>
      <c r="X34" s="104" t="s">
        <v>162</v>
      </c>
    </row>
    <row r="35" spans="1:24" x14ac:dyDescent="0.2">
      <c r="A35" s="103" t="s">
        <v>163</v>
      </c>
      <c r="B35" s="104" t="s">
        <v>164</v>
      </c>
      <c r="C35" s="105">
        <v>104</v>
      </c>
      <c r="D35" s="106">
        <v>-1.88679245283019E-2</v>
      </c>
      <c r="E35" s="105">
        <v>0</v>
      </c>
      <c r="F35" s="106" t="s">
        <v>76</v>
      </c>
      <c r="G35" s="105">
        <v>0</v>
      </c>
      <c r="H35" s="106" t="s">
        <v>76</v>
      </c>
      <c r="I35" s="105">
        <v>104</v>
      </c>
      <c r="J35" s="106">
        <v>-1.88679245283019E-2</v>
      </c>
      <c r="K35" s="105">
        <v>8</v>
      </c>
      <c r="L35" s="106">
        <v>-0.33333333333333298</v>
      </c>
      <c r="M35" s="105">
        <v>112</v>
      </c>
      <c r="N35" s="106">
        <v>-5.0847457627118606E-2</v>
      </c>
      <c r="O35" s="107">
        <v>5</v>
      </c>
      <c r="P35" s="110"/>
      <c r="Q35" s="104" t="s">
        <v>72</v>
      </c>
      <c r="R35" s="109">
        <v>106</v>
      </c>
      <c r="S35" s="109">
        <v>0</v>
      </c>
      <c r="T35" s="109">
        <v>0</v>
      </c>
      <c r="U35" s="109">
        <v>106</v>
      </c>
      <c r="V35" s="109">
        <v>12</v>
      </c>
      <c r="W35" s="109">
        <v>118</v>
      </c>
      <c r="X35" s="104" t="s">
        <v>165</v>
      </c>
    </row>
    <row r="36" spans="1:24" x14ac:dyDescent="0.2">
      <c r="A36" s="103" t="s">
        <v>166</v>
      </c>
      <c r="B36" s="104" t="s">
        <v>167</v>
      </c>
      <c r="C36" s="105">
        <v>184</v>
      </c>
      <c r="D36" s="106">
        <v>-0.10243902439024401</v>
      </c>
      <c r="E36" s="105">
        <v>0</v>
      </c>
      <c r="F36" s="106" t="s">
        <v>76</v>
      </c>
      <c r="G36" s="105">
        <v>0</v>
      </c>
      <c r="H36" s="106" t="s">
        <v>76</v>
      </c>
      <c r="I36" s="105">
        <v>184</v>
      </c>
      <c r="J36" s="106">
        <v>-0.10243902439024401</v>
      </c>
      <c r="K36" s="105">
        <v>36</v>
      </c>
      <c r="L36" s="106">
        <v>-2.7027027027027001E-2</v>
      </c>
      <c r="M36" s="105">
        <v>220</v>
      </c>
      <c r="N36" s="106">
        <v>-9.0909090909090898E-2</v>
      </c>
      <c r="O36" s="107">
        <v>5</v>
      </c>
      <c r="P36" s="110"/>
      <c r="Q36" s="104" t="s">
        <v>72</v>
      </c>
      <c r="R36" s="109">
        <v>205</v>
      </c>
      <c r="S36" s="109">
        <v>0</v>
      </c>
      <c r="T36" s="109">
        <v>0</v>
      </c>
      <c r="U36" s="109">
        <v>205</v>
      </c>
      <c r="V36" s="109">
        <v>37</v>
      </c>
      <c r="W36" s="109">
        <v>242</v>
      </c>
      <c r="X36" s="104" t="s">
        <v>168</v>
      </c>
    </row>
    <row r="37" spans="1:24" x14ac:dyDescent="0.2">
      <c r="A37" s="103" t="s">
        <v>169</v>
      </c>
      <c r="B37" s="104" t="s">
        <v>170</v>
      </c>
      <c r="C37" s="105">
        <v>528</v>
      </c>
      <c r="D37" s="106">
        <v>-2.04081632653061E-2</v>
      </c>
      <c r="E37" s="105">
        <v>0</v>
      </c>
      <c r="F37" s="106" t="s">
        <v>76</v>
      </c>
      <c r="G37" s="105">
        <v>0</v>
      </c>
      <c r="H37" s="106" t="s">
        <v>76</v>
      </c>
      <c r="I37" s="105">
        <v>528</v>
      </c>
      <c r="J37" s="106">
        <v>-2.04081632653061E-2</v>
      </c>
      <c r="K37" s="105">
        <v>113</v>
      </c>
      <c r="L37" s="106">
        <v>0.56944444444444398</v>
      </c>
      <c r="M37" s="105">
        <v>641</v>
      </c>
      <c r="N37" s="106">
        <v>4.9099836333878905E-2</v>
      </c>
      <c r="O37" s="107">
        <v>5</v>
      </c>
      <c r="P37" s="110"/>
      <c r="Q37" s="104" t="s">
        <v>72</v>
      </c>
      <c r="R37" s="109">
        <v>539</v>
      </c>
      <c r="S37" s="109">
        <v>0</v>
      </c>
      <c r="T37" s="109">
        <v>0</v>
      </c>
      <c r="U37" s="109">
        <v>539</v>
      </c>
      <c r="V37" s="109">
        <v>72</v>
      </c>
      <c r="W37" s="109">
        <v>611</v>
      </c>
      <c r="X37" s="104" t="s">
        <v>171</v>
      </c>
    </row>
    <row r="38" spans="1:24" x14ac:dyDescent="0.2">
      <c r="A38" s="103" t="s">
        <v>172</v>
      </c>
      <c r="B38" s="104" t="s">
        <v>173</v>
      </c>
      <c r="C38" s="105">
        <v>468</v>
      </c>
      <c r="D38" s="106">
        <v>-1.26582278481013E-2</v>
      </c>
      <c r="E38" s="105">
        <v>0</v>
      </c>
      <c r="F38" s="106" t="s">
        <v>76</v>
      </c>
      <c r="G38" s="105">
        <v>0</v>
      </c>
      <c r="H38" s="106" t="s">
        <v>76</v>
      </c>
      <c r="I38" s="105">
        <v>468</v>
      </c>
      <c r="J38" s="106">
        <v>-1.26582278481013E-2</v>
      </c>
      <c r="K38" s="105">
        <v>39</v>
      </c>
      <c r="L38" s="106">
        <v>0.21875</v>
      </c>
      <c r="M38" s="105">
        <v>507</v>
      </c>
      <c r="N38" s="106">
        <v>1.9762845849802401E-3</v>
      </c>
      <c r="O38" s="107">
        <v>5</v>
      </c>
      <c r="P38" s="110"/>
      <c r="Q38" s="104" t="s">
        <v>72</v>
      </c>
      <c r="R38" s="109">
        <v>474</v>
      </c>
      <c r="S38" s="109">
        <v>0</v>
      </c>
      <c r="T38" s="109">
        <v>0</v>
      </c>
      <c r="U38" s="109">
        <v>474</v>
      </c>
      <c r="V38" s="109">
        <v>32</v>
      </c>
      <c r="W38" s="109">
        <v>506</v>
      </c>
      <c r="X38" s="104" t="s">
        <v>174</v>
      </c>
    </row>
    <row r="39" spans="1:24" x14ac:dyDescent="0.2">
      <c r="A39" s="103" t="s">
        <v>175</v>
      </c>
      <c r="B39" s="104" t="s">
        <v>176</v>
      </c>
      <c r="C39" s="105">
        <v>2854</v>
      </c>
      <c r="D39" s="106">
        <v>-7.1265863976570101E-2</v>
      </c>
      <c r="E39" s="105">
        <v>1715</v>
      </c>
      <c r="F39" s="106">
        <v>-0.18989135569201701</v>
      </c>
      <c r="G39" s="105">
        <v>1272</v>
      </c>
      <c r="H39" s="106">
        <v>-0.11727966689798801</v>
      </c>
      <c r="I39" s="105">
        <v>5841</v>
      </c>
      <c r="J39" s="106">
        <v>-0.119137385009802</v>
      </c>
      <c r="K39" s="105">
        <v>1300</v>
      </c>
      <c r="L39" s="106">
        <v>0.38004246284501103</v>
      </c>
      <c r="M39" s="105">
        <v>7141</v>
      </c>
      <c r="N39" s="106">
        <v>-5.7044764294203097E-2</v>
      </c>
      <c r="O39" s="107">
        <v>2</v>
      </c>
      <c r="P39" s="110"/>
      <c r="Q39" s="104" t="s">
        <v>72</v>
      </c>
      <c r="R39" s="109">
        <v>3073</v>
      </c>
      <c r="S39" s="109">
        <v>2117</v>
      </c>
      <c r="T39" s="109">
        <v>1441</v>
      </c>
      <c r="U39" s="109">
        <v>6631</v>
      </c>
      <c r="V39" s="109">
        <v>942</v>
      </c>
      <c r="W39" s="109">
        <v>7573</v>
      </c>
      <c r="X39" s="104" t="s">
        <v>177</v>
      </c>
    </row>
    <row r="40" spans="1:24" x14ac:dyDescent="0.2">
      <c r="A40" s="103" t="s">
        <v>178</v>
      </c>
      <c r="B40" s="104" t="s">
        <v>179</v>
      </c>
      <c r="C40" s="105">
        <v>454</v>
      </c>
      <c r="D40" s="106">
        <v>-6.5645514223194703E-3</v>
      </c>
      <c r="E40" s="105">
        <v>0</v>
      </c>
      <c r="F40" s="106" t="s">
        <v>76</v>
      </c>
      <c r="G40" s="105">
        <v>0</v>
      </c>
      <c r="H40" s="106" t="s">
        <v>76</v>
      </c>
      <c r="I40" s="105">
        <v>454</v>
      </c>
      <c r="J40" s="106">
        <v>-6.5645514223194703E-3</v>
      </c>
      <c r="K40" s="105">
        <v>74</v>
      </c>
      <c r="L40" s="106">
        <v>1.3698630136986301E-2</v>
      </c>
      <c r="M40" s="105">
        <v>528</v>
      </c>
      <c r="N40" s="106">
        <v>-3.7735849056603804E-3</v>
      </c>
      <c r="O40" s="107">
        <v>5</v>
      </c>
      <c r="P40" s="110"/>
      <c r="Q40" s="104" t="s">
        <v>72</v>
      </c>
      <c r="R40" s="109">
        <v>457</v>
      </c>
      <c r="S40" s="109">
        <v>0</v>
      </c>
      <c r="T40" s="109">
        <v>0</v>
      </c>
      <c r="U40" s="109">
        <v>457</v>
      </c>
      <c r="V40" s="109">
        <v>73</v>
      </c>
      <c r="W40" s="109">
        <v>530</v>
      </c>
      <c r="X40" s="104" t="s">
        <v>180</v>
      </c>
    </row>
    <row r="41" spans="1:24" x14ac:dyDescent="0.2">
      <c r="A41" s="103" t="s">
        <v>181</v>
      </c>
      <c r="B41" s="104" t="s">
        <v>182</v>
      </c>
      <c r="C41" s="105">
        <v>189</v>
      </c>
      <c r="D41" s="106">
        <v>-0.24701195219123501</v>
      </c>
      <c r="E41" s="105">
        <v>4</v>
      </c>
      <c r="F41" s="106">
        <v>1</v>
      </c>
      <c r="G41" s="105">
        <v>0</v>
      </c>
      <c r="H41" s="106" t="s">
        <v>76</v>
      </c>
      <c r="I41" s="105">
        <v>193</v>
      </c>
      <c r="J41" s="106">
        <v>-0.23715415019762803</v>
      </c>
      <c r="K41" s="105">
        <v>165</v>
      </c>
      <c r="L41" s="106">
        <v>-0.183168316831683</v>
      </c>
      <c r="M41" s="105">
        <v>358</v>
      </c>
      <c r="N41" s="106">
        <v>-0.21318681318681298</v>
      </c>
      <c r="O41" s="107">
        <v>4</v>
      </c>
      <c r="P41" s="110"/>
      <c r="Q41" s="104" t="s">
        <v>72</v>
      </c>
      <c r="R41" s="109">
        <v>251</v>
      </c>
      <c r="S41" s="109">
        <v>2</v>
      </c>
      <c r="T41" s="109">
        <v>0</v>
      </c>
      <c r="U41" s="109">
        <v>253</v>
      </c>
      <c r="V41" s="109">
        <v>202</v>
      </c>
      <c r="W41" s="109">
        <v>455</v>
      </c>
      <c r="X41" s="104" t="s">
        <v>183</v>
      </c>
    </row>
    <row r="42" spans="1:24" x14ac:dyDescent="0.2">
      <c r="A42" s="103" t="s">
        <v>184</v>
      </c>
      <c r="B42" s="104" t="s">
        <v>185</v>
      </c>
      <c r="C42" s="105">
        <v>331</v>
      </c>
      <c r="D42" s="106">
        <v>-2.64705882352941E-2</v>
      </c>
      <c r="E42" s="105">
        <v>0</v>
      </c>
      <c r="F42" s="106" t="s">
        <v>76</v>
      </c>
      <c r="G42" s="105">
        <v>0</v>
      </c>
      <c r="H42" s="106" t="s">
        <v>76</v>
      </c>
      <c r="I42" s="105">
        <v>331</v>
      </c>
      <c r="J42" s="106">
        <v>-2.64705882352941E-2</v>
      </c>
      <c r="K42" s="105">
        <v>81</v>
      </c>
      <c r="L42" s="106">
        <v>1.1315789473684199</v>
      </c>
      <c r="M42" s="105">
        <v>412</v>
      </c>
      <c r="N42" s="106">
        <v>8.99470899470899E-2</v>
      </c>
      <c r="O42" s="107">
        <v>5</v>
      </c>
      <c r="P42" s="110"/>
      <c r="Q42" s="104" t="s">
        <v>72</v>
      </c>
      <c r="R42" s="109">
        <v>340</v>
      </c>
      <c r="S42" s="109">
        <v>0</v>
      </c>
      <c r="T42" s="109">
        <v>0</v>
      </c>
      <c r="U42" s="109">
        <v>340</v>
      </c>
      <c r="V42" s="109">
        <v>38</v>
      </c>
      <c r="W42" s="109">
        <v>378</v>
      </c>
      <c r="X42" s="104" t="s">
        <v>186</v>
      </c>
    </row>
    <row r="43" spans="1:24" x14ac:dyDescent="0.2">
      <c r="A43" s="103" t="s">
        <v>187</v>
      </c>
      <c r="B43" s="104" t="s">
        <v>188</v>
      </c>
      <c r="C43" s="105">
        <v>194</v>
      </c>
      <c r="D43" s="106">
        <v>2.1052631578947399E-2</v>
      </c>
      <c r="E43" s="105">
        <v>1</v>
      </c>
      <c r="F43" s="106" t="s">
        <v>76</v>
      </c>
      <c r="G43" s="105">
        <v>0</v>
      </c>
      <c r="H43" s="106" t="s">
        <v>76</v>
      </c>
      <c r="I43" s="105">
        <v>195</v>
      </c>
      <c r="J43" s="106">
        <v>2.6315789473684202E-2</v>
      </c>
      <c r="K43" s="105">
        <v>38</v>
      </c>
      <c r="L43" s="106">
        <v>0.72727272727272696</v>
      </c>
      <c r="M43" s="105">
        <v>233</v>
      </c>
      <c r="N43" s="106">
        <v>9.9056603773584911E-2</v>
      </c>
      <c r="O43" s="107">
        <v>5</v>
      </c>
      <c r="P43" s="110"/>
      <c r="Q43" s="104" t="s">
        <v>72</v>
      </c>
      <c r="R43" s="109">
        <v>190</v>
      </c>
      <c r="S43" s="109">
        <v>0</v>
      </c>
      <c r="T43" s="109">
        <v>0</v>
      </c>
      <c r="U43" s="109">
        <v>190</v>
      </c>
      <c r="V43" s="109">
        <v>22</v>
      </c>
      <c r="W43" s="109">
        <v>212</v>
      </c>
      <c r="X43" s="104" t="s">
        <v>189</v>
      </c>
    </row>
    <row r="44" spans="1:24" x14ac:dyDescent="0.2">
      <c r="A44" s="103" t="s">
        <v>190</v>
      </c>
      <c r="B44" s="104" t="s">
        <v>191</v>
      </c>
      <c r="C44" s="105">
        <v>2848</v>
      </c>
      <c r="D44" s="106">
        <v>-4.0754462782081502E-2</v>
      </c>
      <c r="E44" s="105">
        <v>62</v>
      </c>
      <c r="F44" s="106">
        <v>-0.12676056338028199</v>
      </c>
      <c r="G44" s="105">
        <v>0</v>
      </c>
      <c r="H44" s="106" t="s">
        <v>76</v>
      </c>
      <c r="I44" s="105">
        <v>2910</v>
      </c>
      <c r="J44" s="106">
        <v>-4.2763157894736802E-2</v>
      </c>
      <c r="K44" s="105">
        <v>802</v>
      </c>
      <c r="L44" s="106">
        <v>0.20965309200603299</v>
      </c>
      <c r="M44" s="105">
        <v>3712</v>
      </c>
      <c r="N44" s="106">
        <v>2.43046178773967E-3</v>
      </c>
      <c r="O44" s="107">
        <v>3</v>
      </c>
      <c r="P44" s="110"/>
      <c r="Q44" s="104" t="s">
        <v>72</v>
      </c>
      <c r="R44" s="109">
        <v>2969</v>
      </c>
      <c r="S44" s="109">
        <v>71</v>
      </c>
      <c r="T44" s="109">
        <v>0</v>
      </c>
      <c r="U44" s="109">
        <v>3040</v>
      </c>
      <c r="V44" s="109">
        <v>663</v>
      </c>
      <c r="W44" s="109">
        <v>3703</v>
      </c>
      <c r="X44" s="104" t="s">
        <v>192</v>
      </c>
    </row>
    <row r="45" spans="1:24" x14ac:dyDescent="0.2">
      <c r="A45" s="103" t="s">
        <v>193</v>
      </c>
      <c r="B45" s="104" t="s">
        <v>194</v>
      </c>
      <c r="C45" s="105">
        <v>4169</v>
      </c>
      <c r="D45" s="106">
        <v>2.1634615384615403E-3</v>
      </c>
      <c r="E45" s="105">
        <v>823</v>
      </c>
      <c r="F45" s="106">
        <v>0.13204951856946401</v>
      </c>
      <c r="G45" s="105">
        <v>2</v>
      </c>
      <c r="H45" s="106" t="s">
        <v>76</v>
      </c>
      <c r="I45" s="105">
        <v>4994</v>
      </c>
      <c r="J45" s="106">
        <v>2.1894822999795401E-2</v>
      </c>
      <c r="K45" s="105">
        <v>811</v>
      </c>
      <c r="L45" s="106">
        <v>0.19970414201183401</v>
      </c>
      <c r="M45" s="105">
        <v>5805</v>
      </c>
      <c r="N45" s="106">
        <v>4.35017077116664E-2</v>
      </c>
      <c r="O45" s="107">
        <v>2</v>
      </c>
      <c r="P45" s="110"/>
      <c r="Q45" s="104" t="s">
        <v>72</v>
      </c>
      <c r="R45" s="109">
        <v>4160</v>
      </c>
      <c r="S45" s="109">
        <v>727</v>
      </c>
      <c r="T45" s="109">
        <v>0</v>
      </c>
      <c r="U45" s="109">
        <v>4887</v>
      </c>
      <c r="V45" s="109">
        <v>676</v>
      </c>
      <c r="W45" s="109">
        <v>5563</v>
      </c>
      <c r="X45" s="104" t="s">
        <v>195</v>
      </c>
    </row>
    <row r="46" spans="1:24" x14ac:dyDescent="0.2">
      <c r="A46" s="103" t="s">
        <v>196</v>
      </c>
      <c r="B46" s="104" t="s">
        <v>197</v>
      </c>
      <c r="C46" s="105">
        <v>566</v>
      </c>
      <c r="D46" s="106">
        <v>-2.4137931034482803E-2</v>
      </c>
      <c r="E46" s="105">
        <v>0</v>
      </c>
      <c r="F46" s="106" t="s">
        <v>76</v>
      </c>
      <c r="G46" s="105">
        <v>0</v>
      </c>
      <c r="H46" s="106" t="s">
        <v>76</v>
      </c>
      <c r="I46" s="105">
        <v>566</v>
      </c>
      <c r="J46" s="106">
        <v>-2.4137931034482803E-2</v>
      </c>
      <c r="K46" s="105">
        <v>49</v>
      </c>
      <c r="L46" s="106">
        <v>-0.33783783783783805</v>
      </c>
      <c r="M46" s="105">
        <v>615</v>
      </c>
      <c r="N46" s="106">
        <v>-5.9633027522935797E-2</v>
      </c>
      <c r="O46" s="107">
        <v>5</v>
      </c>
      <c r="P46" s="110"/>
      <c r="Q46" s="104" t="s">
        <v>72</v>
      </c>
      <c r="R46" s="109">
        <v>580</v>
      </c>
      <c r="S46" s="109">
        <v>0</v>
      </c>
      <c r="T46" s="109">
        <v>0</v>
      </c>
      <c r="U46" s="109">
        <v>580</v>
      </c>
      <c r="V46" s="109">
        <v>74</v>
      </c>
      <c r="W46" s="109">
        <v>654</v>
      </c>
      <c r="X46" s="104" t="s">
        <v>198</v>
      </c>
    </row>
    <row r="47" spans="1:24" x14ac:dyDescent="0.2">
      <c r="A47" s="103" t="s">
        <v>199</v>
      </c>
      <c r="B47" s="104" t="s">
        <v>200</v>
      </c>
      <c r="C47" s="105">
        <v>204</v>
      </c>
      <c r="D47" s="106">
        <v>-2.39234449760766E-2</v>
      </c>
      <c r="E47" s="105">
        <v>0</v>
      </c>
      <c r="F47" s="106" t="s">
        <v>76</v>
      </c>
      <c r="G47" s="105">
        <v>0</v>
      </c>
      <c r="H47" s="106" t="s">
        <v>76</v>
      </c>
      <c r="I47" s="105">
        <v>204</v>
      </c>
      <c r="J47" s="106">
        <v>-2.39234449760766E-2</v>
      </c>
      <c r="K47" s="105">
        <v>10</v>
      </c>
      <c r="L47" s="106">
        <v>-0.67741935483871007</v>
      </c>
      <c r="M47" s="105">
        <v>214</v>
      </c>
      <c r="N47" s="106">
        <v>-0.108333333333333</v>
      </c>
      <c r="O47" s="107">
        <v>5</v>
      </c>
      <c r="P47" s="110"/>
      <c r="Q47" s="104" t="s">
        <v>72</v>
      </c>
      <c r="R47" s="109">
        <v>209</v>
      </c>
      <c r="S47" s="109">
        <v>0</v>
      </c>
      <c r="T47" s="109">
        <v>0</v>
      </c>
      <c r="U47" s="109">
        <v>209</v>
      </c>
      <c r="V47" s="109">
        <v>31</v>
      </c>
      <c r="W47" s="109">
        <v>240</v>
      </c>
      <c r="X47" s="104" t="s">
        <v>201</v>
      </c>
    </row>
    <row r="48" spans="1:24" x14ac:dyDescent="0.2">
      <c r="A48" s="103" t="s">
        <v>202</v>
      </c>
      <c r="B48" s="104" t="s">
        <v>203</v>
      </c>
      <c r="C48" s="105">
        <v>103</v>
      </c>
      <c r="D48" s="106">
        <v>-9.6153846153846211E-3</v>
      </c>
      <c r="E48" s="105">
        <v>0</v>
      </c>
      <c r="F48" s="106" t="s">
        <v>76</v>
      </c>
      <c r="G48" s="105">
        <v>0</v>
      </c>
      <c r="H48" s="106" t="s">
        <v>76</v>
      </c>
      <c r="I48" s="105">
        <v>103</v>
      </c>
      <c r="J48" s="106">
        <v>-9.6153846153846211E-3</v>
      </c>
      <c r="K48" s="105">
        <v>1</v>
      </c>
      <c r="L48" s="106" t="s">
        <v>76</v>
      </c>
      <c r="M48" s="105">
        <v>104</v>
      </c>
      <c r="N48" s="106">
        <v>0</v>
      </c>
      <c r="O48" s="107">
        <v>5</v>
      </c>
      <c r="P48" s="110"/>
      <c r="Q48" s="104" t="s">
        <v>72</v>
      </c>
      <c r="R48" s="109">
        <v>104</v>
      </c>
      <c r="S48" s="109">
        <v>0</v>
      </c>
      <c r="T48" s="109">
        <v>0</v>
      </c>
      <c r="U48" s="109">
        <v>104</v>
      </c>
      <c r="V48" s="109">
        <v>0</v>
      </c>
      <c r="W48" s="109">
        <v>104</v>
      </c>
      <c r="X48" s="104" t="s">
        <v>204</v>
      </c>
    </row>
    <row r="49" spans="1:24" x14ac:dyDescent="0.2">
      <c r="A49" s="103" t="s">
        <v>205</v>
      </c>
      <c r="B49" s="104" t="s">
        <v>206</v>
      </c>
      <c r="C49" s="105">
        <v>363</v>
      </c>
      <c r="D49" s="106">
        <v>-0.15581395348837201</v>
      </c>
      <c r="E49" s="105">
        <v>0</v>
      </c>
      <c r="F49" s="106" t="s">
        <v>76</v>
      </c>
      <c r="G49" s="105">
        <v>0</v>
      </c>
      <c r="H49" s="106" t="s">
        <v>76</v>
      </c>
      <c r="I49" s="105">
        <v>363</v>
      </c>
      <c r="J49" s="106">
        <v>-0.15581395348837201</v>
      </c>
      <c r="K49" s="105">
        <v>129</v>
      </c>
      <c r="L49" s="106">
        <v>-9.7902097902097904E-2</v>
      </c>
      <c r="M49" s="105">
        <v>492</v>
      </c>
      <c r="N49" s="106">
        <v>-0.14136125654450299</v>
      </c>
      <c r="O49" s="107">
        <v>5</v>
      </c>
      <c r="P49" s="110"/>
      <c r="Q49" s="104" t="s">
        <v>72</v>
      </c>
      <c r="R49" s="109">
        <v>430</v>
      </c>
      <c r="S49" s="109">
        <v>0</v>
      </c>
      <c r="T49" s="109">
        <v>0</v>
      </c>
      <c r="U49" s="109">
        <v>430</v>
      </c>
      <c r="V49" s="109">
        <v>143</v>
      </c>
      <c r="W49" s="109">
        <v>573</v>
      </c>
      <c r="X49" s="104" t="s">
        <v>207</v>
      </c>
    </row>
    <row r="50" spans="1:24" x14ac:dyDescent="0.2">
      <c r="A50" s="103" t="s">
        <v>208</v>
      </c>
      <c r="B50" s="104" t="s">
        <v>209</v>
      </c>
      <c r="C50" s="105">
        <v>943</v>
      </c>
      <c r="D50" s="106">
        <v>-6.3224446786090604E-3</v>
      </c>
      <c r="E50" s="105">
        <v>251</v>
      </c>
      <c r="F50" s="106">
        <v>-4.9242424242424199E-2</v>
      </c>
      <c r="G50" s="105">
        <v>0</v>
      </c>
      <c r="H50" s="106" t="s">
        <v>76</v>
      </c>
      <c r="I50" s="105">
        <v>1194</v>
      </c>
      <c r="J50" s="106">
        <v>-1.5663643858202798E-2</v>
      </c>
      <c r="K50" s="105">
        <v>359</v>
      </c>
      <c r="L50" s="106">
        <v>0.22945205479452102</v>
      </c>
      <c r="M50" s="105">
        <v>1553</v>
      </c>
      <c r="N50" s="106">
        <v>3.18936877076412E-2</v>
      </c>
      <c r="O50" s="107">
        <v>3</v>
      </c>
      <c r="P50" s="111"/>
      <c r="Q50" s="104" t="s">
        <v>72</v>
      </c>
      <c r="R50" s="109">
        <v>949</v>
      </c>
      <c r="S50" s="109">
        <v>264</v>
      </c>
      <c r="T50" s="109">
        <v>0</v>
      </c>
      <c r="U50" s="109">
        <v>1213</v>
      </c>
      <c r="V50" s="109">
        <v>292</v>
      </c>
      <c r="W50" s="109">
        <v>1505</v>
      </c>
      <c r="X50" s="104" t="s">
        <v>210</v>
      </c>
    </row>
    <row r="51" spans="1:24" x14ac:dyDescent="0.2">
      <c r="A51" s="112" t="s">
        <v>211</v>
      </c>
      <c r="B51" s="113"/>
      <c r="C51" s="114">
        <v>43404</v>
      </c>
      <c r="D51" s="115">
        <v>-4.4385733157199493E-2</v>
      </c>
      <c r="E51" s="114">
        <v>16265</v>
      </c>
      <c r="F51" s="115">
        <v>-7.0207570207570201E-3</v>
      </c>
      <c r="G51" s="114">
        <v>2963</v>
      </c>
      <c r="H51" s="115">
        <v>-0.19897269532306</v>
      </c>
      <c r="I51" s="114">
        <v>62632</v>
      </c>
      <c r="J51" s="115">
        <v>-4.3771660636040204E-2</v>
      </c>
      <c r="K51" s="114">
        <v>10463</v>
      </c>
      <c r="L51" s="115">
        <v>0.18132550525008498</v>
      </c>
      <c r="M51" s="114">
        <v>73095</v>
      </c>
      <c r="N51" s="115">
        <v>-1.6958954220237802E-2</v>
      </c>
      <c r="O51" s="116"/>
      <c r="P51" s="117" t="s">
        <v>212</v>
      </c>
      <c r="Q51" s="117"/>
      <c r="R51" s="118">
        <v>45420</v>
      </c>
      <c r="S51" s="118">
        <v>16380</v>
      </c>
      <c r="T51" s="118">
        <v>3699</v>
      </c>
      <c r="U51" s="118">
        <v>65499</v>
      </c>
      <c r="V51" s="118">
        <v>8857</v>
      </c>
      <c r="W51" s="118">
        <v>74356</v>
      </c>
      <c r="X51" s="117"/>
    </row>
    <row r="52" spans="1:24" x14ac:dyDescent="0.2">
      <c r="A52" s="103" t="s">
        <v>213</v>
      </c>
      <c r="B52" s="104" t="s">
        <v>214</v>
      </c>
      <c r="C52" s="105">
        <v>0</v>
      </c>
      <c r="D52" s="106">
        <v>-1</v>
      </c>
      <c r="E52" s="105">
        <v>821</v>
      </c>
      <c r="F52" s="106">
        <v>-0.195098039215686</v>
      </c>
      <c r="G52" s="105">
        <v>0</v>
      </c>
      <c r="H52" s="106">
        <v>-1</v>
      </c>
      <c r="I52" s="105">
        <v>821</v>
      </c>
      <c r="J52" s="106">
        <v>-0.20213799805636504</v>
      </c>
      <c r="K52" s="105">
        <v>394</v>
      </c>
      <c r="L52" s="106">
        <v>-0.100456621004566</v>
      </c>
      <c r="M52" s="105">
        <v>1215</v>
      </c>
      <c r="N52" s="106">
        <v>-0.17177914110429401</v>
      </c>
      <c r="O52" s="107">
        <v>6</v>
      </c>
      <c r="P52" s="108" t="s">
        <v>155</v>
      </c>
      <c r="Q52" s="104" t="s">
        <v>155</v>
      </c>
      <c r="R52" s="109">
        <v>8</v>
      </c>
      <c r="S52" s="109">
        <v>1020</v>
      </c>
      <c r="T52" s="109">
        <v>1</v>
      </c>
      <c r="U52" s="109">
        <v>1029</v>
      </c>
      <c r="V52" s="109">
        <v>438</v>
      </c>
      <c r="W52" s="109">
        <v>1467</v>
      </c>
      <c r="X52" s="104" t="s">
        <v>215</v>
      </c>
    </row>
    <row r="53" spans="1:24" x14ac:dyDescent="0.2">
      <c r="A53" s="103" t="s">
        <v>216</v>
      </c>
      <c r="B53" s="104" t="s">
        <v>217</v>
      </c>
      <c r="C53" s="105">
        <v>40</v>
      </c>
      <c r="D53" s="106">
        <v>-0.52380952380952406</v>
      </c>
      <c r="E53" s="105">
        <v>0</v>
      </c>
      <c r="F53" s="106" t="s">
        <v>76</v>
      </c>
      <c r="G53" s="105">
        <v>0</v>
      </c>
      <c r="H53" s="106" t="s">
        <v>76</v>
      </c>
      <c r="I53" s="105">
        <v>40</v>
      </c>
      <c r="J53" s="106">
        <v>-0.52380952380952406</v>
      </c>
      <c r="K53" s="105">
        <v>324</v>
      </c>
      <c r="L53" s="106">
        <v>0.14893617021276601</v>
      </c>
      <c r="M53" s="105">
        <v>364</v>
      </c>
      <c r="N53" s="106">
        <v>-5.4644808743169399E-3</v>
      </c>
      <c r="O53" s="107">
        <v>6</v>
      </c>
      <c r="P53" s="110"/>
      <c r="Q53" s="104" t="s">
        <v>155</v>
      </c>
      <c r="R53" s="109">
        <v>84</v>
      </c>
      <c r="S53" s="109">
        <v>0</v>
      </c>
      <c r="T53" s="109">
        <v>0</v>
      </c>
      <c r="U53" s="109">
        <v>84</v>
      </c>
      <c r="V53" s="109">
        <v>282</v>
      </c>
      <c r="W53" s="109">
        <v>366</v>
      </c>
      <c r="X53" s="104" t="s">
        <v>218</v>
      </c>
    </row>
    <row r="54" spans="1:24" x14ac:dyDescent="0.2">
      <c r="A54" s="103" t="s">
        <v>219</v>
      </c>
      <c r="B54" s="104" t="s">
        <v>220</v>
      </c>
      <c r="C54" s="105">
        <v>796</v>
      </c>
      <c r="D54" s="106">
        <v>-0.108622620380739</v>
      </c>
      <c r="E54" s="105">
        <v>794</v>
      </c>
      <c r="F54" s="106">
        <v>-3.7641154328732704E-3</v>
      </c>
      <c r="G54" s="105">
        <v>0</v>
      </c>
      <c r="H54" s="106" t="s">
        <v>76</v>
      </c>
      <c r="I54" s="105">
        <v>1590</v>
      </c>
      <c r="J54" s="106">
        <v>-5.9171597633136098E-2</v>
      </c>
      <c r="K54" s="105">
        <v>1453</v>
      </c>
      <c r="L54" s="106">
        <v>-0.187814421464505</v>
      </c>
      <c r="M54" s="105">
        <v>3043</v>
      </c>
      <c r="N54" s="106">
        <v>-0.125323368784133</v>
      </c>
      <c r="O54" s="107">
        <v>6</v>
      </c>
      <c r="P54" s="110"/>
      <c r="Q54" s="104" t="s">
        <v>155</v>
      </c>
      <c r="R54" s="109">
        <v>893</v>
      </c>
      <c r="S54" s="109">
        <v>797</v>
      </c>
      <c r="T54" s="109">
        <v>0</v>
      </c>
      <c r="U54" s="109">
        <v>1690</v>
      </c>
      <c r="V54" s="109">
        <v>1789</v>
      </c>
      <c r="W54" s="109">
        <v>3479</v>
      </c>
      <c r="X54" s="104" t="s">
        <v>221</v>
      </c>
    </row>
    <row r="55" spans="1:24" x14ac:dyDescent="0.2">
      <c r="A55" s="103" t="s">
        <v>222</v>
      </c>
      <c r="B55" s="104" t="s">
        <v>223</v>
      </c>
      <c r="C55" s="105">
        <v>0</v>
      </c>
      <c r="D55" s="106" t="s">
        <v>76</v>
      </c>
      <c r="E55" s="105">
        <v>0</v>
      </c>
      <c r="F55" s="106" t="s">
        <v>76</v>
      </c>
      <c r="G55" s="105">
        <v>0</v>
      </c>
      <c r="H55" s="106" t="s">
        <v>76</v>
      </c>
      <c r="I55" s="105">
        <v>0</v>
      </c>
      <c r="J55" s="106" t="s">
        <v>76</v>
      </c>
      <c r="K55" s="105">
        <v>38</v>
      </c>
      <c r="L55" s="106">
        <v>-0.40625</v>
      </c>
      <c r="M55" s="105">
        <v>38</v>
      </c>
      <c r="N55" s="106">
        <v>-0.40625</v>
      </c>
      <c r="O55" s="107">
        <v>6</v>
      </c>
      <c r="P55" s="110"/>
      <c r="Q55" s="104" t="s">
        <v>155</v>
      </c>
      <c r="R55" s="109">
        <v>0</v>
      </c>
      <c r="S55" s="109">
        <v>0</v>
      </c>
      <c r="T55" s="109">
        <v>0</v>
      </c>
      <c r="U55" s="109">
        <v>0</v>
      </c>
      <c r="V55" s="109">
        <v>64</v>
      </c>
      <c r="W55" s="109">
        <v>64</v>
      </c>
      <c r="X55" s="104" t="s">
        <v>224</v>
      </c>
    </row>
    <row r="56" spans="1:24" x14ac:dyDescent="0.2">
      <c r="A56" s="103" t="s">
        <v>225</v>
      </c>
      <c r="B56" s="104" t="s">
        <v>226</v>
      </c>
      <c r="C56" s="105">
        <v>114</v>
      </c>
      <c r="D56" s="106">
        <v>-0.12977099236641201</v>
      </c>
      <c r="E56" s="105">
        <v>0</v>
      </c>
      <c r="F56" s="106" t="s">
        <v>76</v>
      </c>
      <c r="G56" s="105">
        <v>0</v>
      </c>
      <c r="H56" s="106" t="s">
        <v>76</v>
      </c>
      <c r="I56" s="105">
        <v>114</v>
      </c>
      <c r="J56" s="106">
        <v>-0.12977099236641201</v>
      </c>
      <c r="K56" s="105">
        <v>389</v>
      </c>
      <c r="L56" s="106">
        <v>0.74439461883408109</v>
      </c>
      <c r="M56" s="105">
        <v>503</v>
      </c>
      <c r="N56" s="106">
        <v>0.42090395480226006</v>
      </c>
      <c r="O56" s="107">
        <v>6</v>
      </c>
      <c r="P56" s="110"/>
      <c r="Q56" s="104" t="s">
        <v>155</v>
      </c>
      <c r="R56" s="109">
        <v>131</v>
      </c>
      <c r="S56" s="109">
        <v>0</v>
      </c>
      <c r="T56" s="109">
        <v>0</v>
      </c>
      <c r="U56" s="109">
        <v>131</v>
      </c>
      <c r="V56" s="109">
        <v>223</v>
      </c>
      <c r="W56" s="109">
        <v>354</v>
      </c>
      <c r="X56" s="104" t="s">
        <v>227</v>
      </c>
    </row>
    <row r="57" spans="1:24" x14ac:dyDescent="0.2">
      <c r="A57" s="103" t="s">
        <v>228</v>
      </c>
      <c r="B57" s="104" t="s">
        <v>229</v>
      </c>
      <c r="C57" s="105">
        <v>62</v>
      </c>
      <c r="D57" s="106">
        <v>0</v>
      </c>
      <c r="E57" s="105">
        <v>0</v>
      </c>
      <c r="F57" s="106">
        <v>-1</v>
      </c>
      <c r="G57" s="105">
        <v>0</v>
      </c>
      <c r="H57" s="106" t="s">
        <v>76</v>
      </c>
      <c r="I57" s="105">
        <v>62</v>
      </c>
      <c r="J57" s="106">
        <v>-0.13888888888888898</v>
      </c>
      <c r="K57" s="105">
        <v>143</v>
      </c>
      <c r="L57" s="106">
        <v>0.36190476190476201</v>
      </c>
      <c r="M57" s="105">
        <v>205</v>
      </c>
      <c r="N57" s="106">
        <v>0.15819209039548002</v>
      </c>
      <c r="O57" s="107">
        <v>6</v>
      </c>
      <c r="P57" s="111"/>
      <c r="Q57" s="104" t="s">
        <v>155</v>
      </c>
      <c r="R57" s="109">
        <v>62</v>
      </c>
      <c r="S57" s="109">
        <v>10</v>
      </c>
      <c r="T57" s="109">
        <v>0</v>
      </c>
      <c r="U57" s="109">
        <v>72</v>
      </c>
      <c r="V57" s="109">
        <v>105</v>
      </c>
      <c r="W57" s="109">
        <v>177</v>
      </c>
      <c r="X57" s="104" t="s">
        <v>230</v>
      </c>
    </row>
    <row r="58" spans="1:24" x14ac:dyDescent="0.2">
      <c r="A58" s="112" t="s">
        <v>231</v>
      </c>
      <c r="B58" s="113"/>
      <c r="C58" s="114">
        <v>1012</v>
      </c>
      <c r="D58" s="115">
        <v>-0.14091680814940602</v>
      </c>
      <c r="E58" s="114">
        <v>1615</v>
      </c>
      <c r="F58" s="115">
        <v>-0.116037219485495</v>
      </c>
      <c r="G58" s="114">
        <v>0</v>
      </c>
      <c r="H58" s="115">
        <v>-1</v>
      </c>
      <c r="I58" s="114">
        <v>2627</v>
      </c>
      <c r="J58" s="115">
        <v>-0.12608117099135099</v>
      </c>
      <c r="K58" s="114">
        <v>2741</v>
      </c>
      <c r="L58" s="115">
        <v>-5.5153395380903102E-2</v>
      </c>
      <c r="M58" s="114">
        <v>5368</v>
      </c>
      <c r="N58" s="115">
        <v>-9.1247672253258805E-2</v>
      </c>
      <c r="O58" s="116"/>
      <c r="P58" s="117" t="s">
        <v>212</v>
      </c>
      <c r="Q58" s="117"/>
      <c r="R58" s="118">
        <v>1178</v>
      </c>
      <c r="S58" s="118">
        <v>1827</v>
      </c>
      <c r="T58" s="118">
        <v>1</v>
      </c>
      <c r="U58" s="118">
        <v>3006</v>
      </c>
      <c r="V58" s="118">
        <v>2901</v>
      </c>
      <c r="W58" s="118">
        <v>5907</v>
      </c>
      <c r="X58" s="117"/>
    </row>
    <row r="59" spans="1:24" x14ac:dyDescent="0.2">
      <c r="A59" s="112" t="s">
        <v>232</v>
      </c>
      <c r="B59" s="113"/>
      <c r="C59" s="114">
        <v>44416</v>
      </c>
      <c r="D59" s="115">
        <v>-4.6826044036224701E-2</v>
      </c>
      <c r="E59" s="114">
        <v>17880</v>
      </c>
      <c r="F59" s="115">
        <v>-1.7960125226561201E-2</v>
      </c>
      <c r="G59" s="114">
        <v>2963</v>
      </c>
      <c r="H59" s="115">
        <v>-0.19918918918918899</v>
      </c>
      <c r="I59" s="114">
        <v>65259</v>
      </c>
      <c r="J59" s="115">
        <v>-4.7383402671337893E-2</v>
      </c>
      <c r="K59" s="114">
        <v>13204</v>
      </c>
      <c r="L59" s="115">
        <v>0.12298009865623399</v>
      </c>
      <c r="M59" s="114">
        <v>78463</v>
      </c>
      <c r="N59" s="115">
        <v>-2.2426273625456301E-2</v>
      </c>
      <c r="O59" s="116"/>
      <c r="P59" s="117"/>
      <c r="Q59" s="117"/>
      <c r="R59" s="118">
        <v>46598</v>
      </c>
      <c r="S59" s="118">
        <v>18207</v>
      </c>
      <c r="T59" s="118">
        <v>3700</v>
      </c>
      <c r="U59" s="118">
        <v>68505</v>
      </c>
      <c r="V59" s="118">
        <v>11758</v>
      </c>
      <c r="W59" s="118">
        <v>80263</v>
      </c>
      <c r="X59" s="117"/>
    </row>
  </sheetData>
  <pageMargins left="0.25" right="0.25" top="0.75" bottom="0.75" header="0.3" footer="0.3"/>
  <pageSetup paperSize="9" scale="6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9" zoomScaleSheetLayoutView="1672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5.7109375" defaultRowHeight="12.75" x14ac:dyDescent="0.2"/>
  <cols>
    <col min="1" max="1" width="28.7109375" style="119" customWidth="1"/>
    <col min="2" max="2" width="7.7109375" style="98" customWidth="1"/>
    <col min="3" max="14" width="14.7109375" style="98" customWidth="1"/>
    <col min="15" max="24" width="0" style="120" hidden="1" customWidth="1"/>
    <col min="25" max="16384" width="15.7109375" style="98"/>
  </cols>
  <sheetData>
    <row r="1" spans="1:24" ht="15.75" x14ac:dyDescent="0.25">
      <c r="A1" s="97" t="s">
        <v>233</v>
      </c>
    </row>
    <row r="4" spans="1:24" s="102" customFormat="1" ht="42" customHeight="1" x14ac:dyDescent="0.2">
      <c r="A4" s="99" t="s">
        <v>47</v>
      </c>
      <c r="B4" s="100" t="s">
        <v>48</v>
      </c>
      <c r="C4" s="100" t="s">
        <v>49</v>
      </c>
      <c r="D4" s="100" t="s">
        <v>50</v>
      </c>
      <c r="E4" s="100" t="s">
        <v>51</v>
      </c>
      <c r="F4" s="100" t="s">
        <v>52</v>
      </c>
      <c r="G4" s="100" t="s">
        <v>53</v>
      </c>
      <c r="H4" s="100" t="s">
        <v>54</v>
      </c>
      <c r="I4" s="100" t="s">
        <v>55</v>
      </c>
      <c r="J4" s="100" t="s">
        <v>56</v>
      </c>
      <c r="K4" s="100" t="s">
        <v>24</v>
      </c>
      <c r="L4" s="100" t="s">
        <v>57</v>
      </c>
      <c r="M4" s="100" t="s">
        <v>58</v>
      </c>
      <c r="N4" s="100" t="s">
        <v>59</v>
      </c>
      <c r="O4" s="101" t="s">
        <v>60</v>
      </c>
      <c r="P4" s="101" t="s">
        <v>61</v>
      </c>
      <c r="Q4" s="101" t="s">
        <v>62</v>
      </c>
      <c r="R4" s="101" t="s">
        <v>63</v>
      </c>
      <c r="S4" s="101" t="s">
        <v>64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</row>
    <row r="5" spans="1:24" ht="13.15" customHeight="1" x14ac:dyDescent="0.2">
      <c r="A5" s="103" t="s">
        <v>70</v>
      </c>
      <c r="B5" s="104" t="s">
        <v>71</v>
      </c>
      <c r="C5" s="105">
        <v>5824</v>
      </c>
      <c r="D5" s="106">
        <v>-4.2735042735042701E-2</v>
      </c>
      <c r="E5" s="105">
        <v>76</v>
      </c>
      <c r="F5" s="106">
        <v>-0.19148936170212799</v>
      </c>
      <c r="G5" s="105">
        <v>139</v>
      </c>
      <c r="H5" s="106">
        <v>-0.61064425770308095</v>
      </c>
      <c r="I5" s="105">
        <v>6039</v>
      </c>
      <c r="J5" s="106">
        <v>-7.5899005355776608E-2</v>
      </c>
      <c r="K5" s="105">
        <v>3812</v>
      </c>
      <c r="L5" s="106">
        <v>-3.9072346861608299E-2</v>
      </c>
      <c r="M5" s="105">
        <v>9851</v>
      </c>
      <c r="N5" s="106">
        <v>-6.19881927251952E-2</v>
      </c>
      <c r="O5" s="127">
        <v>4</v>
      </c>
      <c r="P5" s="129" t="s">
        <v>72</v>
      </c>
      <c r="Q5" s="124" t="s">
        <v>72</v>
      </c>
      <c r="R5" s="125">
        <v>6084</v>
      </c>
      <c r="S5" s="125">
        <v>94</v>
      </c>
      <c r="T5" s="125">
        <v>357</v>
      </c>
      <c r="U5" s="125">
        <v>6535</v>
      </c>
      <c r="V5" s="125">
        <v>3967</v>
      </c>
      <c r="W5" s="125">
        <v>10502</v>
      </c>
      <c r="X5" s="124" t="s">
        <v>73</v>
      </c>
    </row>
    <row r="6" spans="1:24" ht="13.15" customHeight="1" x14ac:dyDescent="0.2">
      <c r="A6" s="103" t="s">
        <v>74</v>
      </c>
      <c r="B6" s="104" t="s">
        <v>75</v>
      </c>
      <c r="C6" s="105">
        <v>2587</v>
      </c>
      <c r="D6" s="106">
        <v>1.3714733542319699E-2</v>
      </c>
      <c r="E6" s="105">
        <v>7</v>
      </c>
      <c r="F6" s="106">
        <v>0.4</v>
      </c>
      <c r="G6" s="105">
        <v>0</v>
      </c>
      <c r="H6" s="106" t="s">
        <v>76</v>
      </c>
      <c r="I6" s="105">
        <v>2594</v>
      </c>
      <c r="J6" s="106">
        <v>1.44700821274932E-2</v>
      </c>
      <c r="K6" s="105">
        <v>89</v>
      </c>
      <c r="L6" s="106">
        <v>-0.19090909090909103</v>
      </c>
      <c r="M6" s="105">
        <v>2683</v>
      </c>
      <c r="N6" s="106">
        <v>5.9992500937382804E-3</v>
      </c>
      <c r="O6" s="127">
        <v>5</v>
      </c>
      <c r="P6" s="128"/>
      <c r="Q6" s="124" t="s">
        <v>72</v>
      </c>
      <c r="R6" s="125">
        <v>2552</v>
      </c>
      <c r="S6" s="125">
        <v>5</v>
      </c>
      <c r="T6" s="125">
        <v>0</v>
      </c>
      <c r="U6" s="125">
        <v>2557</v>
      </c>
      <c r="V6" s="125">
        <v>110</v>
      </c>
      <c r="W6" s="125">
        <v>2667</v>
      </c>
      <c r="X6" s="124" t="s">
        <v>77</v>
      </c>
    </row>
    <row r="7" spans="1:24" ht="13.15" customHeight="1" x14ac:dyDescent="0.2">
      <c r="A7" s="103" t="s">
        <v>78</v>
      </c>
      <c r="B7" s="104" t="s">
        <v>79</v>
      </c>
      <c r="C7" s="105">
        <v>1794</v>
      </c>
      <c r="D7" s="106">
        <v>1.93181818181818E-2</v>
      </c>
      <c r="E7" s="105">
        <v>21</v>
      </c>
      <c r="F7" s="106">
        <v>-0.27586206896551702</v>
      </c>
      <c r="G7" s="105">
        <v>0</v>
      </c>
      <c r="H7" s="106" t="s">
        <v>76</v>
      </c>
      <c r="I7" s="105">
        <v>1815</v>
      </c>
      <c r="J7" s="106">
        <v>1.4533258803801002E-2</v>
      </c>
      <c r="K7" s="105">
        <v>5033</v>
      </c>
      <c r="L7" s="106">
        <v>0.26807760141093501</v>
      </c>
      <c r="M7" s="105">
        <v>6848</v>
      </c>
      <c r="N7" s="106">
        <v>0.18930184091698499</v>
      </c>
      <c r="O7" s="127">
        <v>4</v>
      </c>
      <c r="P7" s="128"/>
      <c r="Q7" s="124" t="s">
        <v>72</v>
      </c>
      <c r="R7" s="125">
        <v>1760</v>
      </c>
      <c r="S7" s="125">
        <v>29</v>
      </c>
      <c r="T7" s="125">
        <v>0</v>
      </c>
      <c r="U7" s="125">
        <v>1789</v>
      </c>
      <c r="V7" s="125">
        <v>3969</v>
      </c>
      <c r="W7" s="125">
        <v>5758</v>
      </c>
      <c r="X7" s="124" t="s">
        <v>80</v>
      </c>
    </row>
    <row r="8" spans="1:24" ht="13.15" customHeight="1" x14ac:dyDescent="0.2">
      <c r="A8" s="103" t="s">
        <v>81</v>
      </c>
      <c r="B8" s="104" t="s">
        <v>82</v>
      </c>
      <c r="C8" s="105">
        <v>43497</v>
      </c>
      <c r="D8" s="106">
        <v>-3.58425322516292E-2</v>
      </c>
      <c r="E8" s="105">
        <v>17182</v>
      </c>
      <c r="F8" s="106">
        <v>-2.4968789013732798E-2</v>
      </c>
      <c r="G8" s="105">
        <v>10937</v>
      </c>
      <c r="H8" s="106">
        <v>-0.13650718458866301</v>
      </c>
      <c r="I8" s="105">
        <v>71616</v>
      </c>
      <c r="J8" s="106">
        <v>-5.0210869738203205E-2</v>
      </c>
      <c r="K8" s="105">
        <v>8995</v>
      </c>
      <c r="L8" s="106">
        <v>1.9725654687677101E-2</v>
      </c>
      <c r="M8" s="105">
        <v>80611</v>
      </c>
      <c r="N8" s="106">
        <v>-4.2886147489403101E-2</v>
      </c>
      <c r="O8" s="127">
        <v>2</v>
      </c>
      <c r="P8" s="128"/>
      <c r="Q8" s="124" t="s">
        <v>72</v>
      </c>
      <c r="R8" s="125">
        <v>45114</v>
      </c>
      <c r="S8" s="125">
        <v>17622</v>
      </c>
      <c r="T8" s="125">
        <v>12666</v>
      </c>
      <c r="U8" s="125">
        <v>75402</v>
      </c>
      <c r="V8" s="125">
        <v>8821</v>
      </c>
      <c r="W8" s="125">
        <v>84223</v>
      </c>
      <c r="X8" s="124" t="s">
        <v>83</v>
      </c>
    </row>
    <row r="9" spans="1:24" ht="13.15" customHeight="1" x14ac:dyDescent="0.2">
      <c r="A9" s="103" t="s">
        <v>84</v>
      </c>
      <c r="B9" s="104" t="s">
        <v>85</v>
      </c>
      <c r="C9" s="105">
        <v>1434</v>
      </c>
      <c r="D9" s="106">
        <v>-2.0491803278688502E-2</v>
      </c>
      <c r="E9" s="105">
        <v>1</v>
      </c>
      <c r="F9" s="106" t="s">
        <v>76</v>
      </c>
      <c r="G9" s="105">
        <v>0</v>
      </c>
      <c r="H9" s="106" t="s">
        <v>76</v>
      </c>
      <c r="I9" s="105">
        <v>1435</v>
      </c>
      <c r="J9" s="106">
        <v>-1.9808743169398901E-2</v>
      </c>
      <c r="K9" s="105">
        <v>125</v>
      </c>
      <c r="L9" s="106">
        <v>0.37362637362637396</v>
      </c>
      <c r="M9" s="105">
        <v>1560</v>
      </c>
      <c r="N9" s="106">
        <v>3.21543408360129E-3</v>
      </c>
      <c r="O9" s="127">
        <v>5</v>
      </c>
      <c r="P9" s="128"/>
      <c r="Q9" s="124" t="s">
        <v>72</v>
      </c>
      <c r="R9" s="125">
        <v>1464</v>
      </c>
      <c r="S9" s="125">
        <v>0</v>
      </c>
      <c r="T9" s="125">
        <v>0</v>
      </c>
      <c r="U9" s="125">
        <v>1464</v>
      </c>
      <c r="V9" s="125">
        <v>91</v>
      </c>
      <c r="W9" s="125">
        <v>1555</v>
      </c>
      <c r="X9" s="124" t="s">
        <v>86</v>
      </c>
    </row>
    <row r="10" spans="1:24" ht="13.15" customHeight="1" x14ac:dyDescent="0.2">
      <c r="A10" s="103" t="s">
        <v>87</v>
      </c>
      <c r="B10" s="104" t="s">
        <v>88</v>
      </c>
      <c r="C10" s="105">
        <v>30618</v>
      </c>
      <c r="D10" s="106">
        <v>1.3471914203435801E-2</v>
      </c>
      <c r="E10" s="105">
        <v>378</v>
      </c>
      <c r="F10" s="106">
        <v>1.6129032258064498E-2</v>
      </c>
      <c r="G10" s="105">
        <v>1</v>
      </c>
      <c r="H10" s="106">
        <v>-0.5</v>
      </c>
      <c r="I10" s="105">
        <v>30997</v>
      </c>
      <c r="J10" s="106">
        <v>1.3470655550106301E-2</v>
      </c>
      <c r="K10" s="105">
        <v>6305</v>
      </c>
      <c r="L10" s="106">
        <v>9.9198047419804702E-2</v>
      </c>
      <c r="M10" s="105">
        <v>37302</v>
      </c>
      <c r="N10" s="106">
        <v>2.70091682497729E-2</v>
      </c>
      <c r="O10" s="127">
        <v>3</v>
      </c>
      <c r="P10" s="128"/>
      <c r="Q10" s="124" t="s">
        <v>72</v>
      </c>
      <c r="R10" s="125">
        <v>30211</v>
      </c>
      <c r="S10" s="125">
        <v>372</v>
      </c>
      <c r="T10" s="125">
        <v>2</v>
      </c>
      <c r="U10" s="125">
        <v>30585</v>
      </c>
      <c r="V10" s="125">
        <v>5736</v>
      </c>
      <c r="W10" s="125">
        <v>36321</v>
      </c>
      <c r="X10" s="124" t="s">
        <v>89</v>
      </c>
    </row>
    <row r="11" spans="1:24" ht="13.15" customHeight="1" x14ac:dyDescent="0.2">
      <c r="A11" s="103" t="s">
        <v>90</v>
      </c>
      <c r="B11" s="104" t="s">
        <v>91</v>
      </c>
      <c r="C11" s="105">
        <v>5172</v>
      </c>
      <c r="D11" s="106">
        <v>-3.4714445688689796E-2</v>
      </c>
      <c r="E11" s="105">
        <v>0</v>
      </c>
      <c r="F11" s="106">
        <v>-1</v>
      </c>
      <c r="G11" s="105">
        <v>848</v>
      </c>
      <c r="H11" s="106">
        <v>0.13066666666666699</v>
      </c>
      <c r="I11" s="105">
        <v>6020</v>
      </c>
      <c r="J11" s="106">
        <v>-1.4568669176624702E-2</v>
      </c>
      <c r="K11" s="105">
        <v>2533</v>
      </c>
      <c r="L11" s="106">
        <v>0.22901504124211502</v>
      </c>
      <c r="M11" s="105">
        <v>8553</v>
      </c>
      <c r="N11" s="106">
        <v>4.6878824969400198E-2</v>
      </c>
      <c r="O11" s="127">
        <v>5</v>
      </c>
      <c r="P11" s="128"/>
      <c r="Q11" s="124" t="s">
        <v>72</v>
      </c>
      <c r="R11" s="125">
        <v>5358</v>
      </c>
      <c r="S11" s="125">
        <v>1</v>
      </c>
      <c r="T11" s="125">
        <v>750</v>
      </c>
      <c r="U11" s="125">
        <v>6109</v>
      </c>
      <c r="V11" s="125">
        <v>2061</v>
      </c>
      <c r="W11" s="125">
        <v>8170</v>
      </c>
      <c r="X11" s="124" t="s">
        <v>92</v>
      </c>
    </row>
    <row r="12" spans="1:24" ht="13.15" customHeight="1" x14ac:dyDescent="0.2">
      <c r="A12" s="103" t="s">
        <v>93</v>
      </c>
      <c r="B12" s="104" t="s">
        <v>94</v>
      </c>
      <c r="C12" s="105">
        <v>1929</v>
      </c>
      <c r="D12" s="106">
        <v>-8.2262210796915196E-3</v>
      </c>
      <c r="E12" s="105">
        <v>0</v>
      </c>
      <c r="F12" s="106" t="s">
        <v>76</v>
      </c>
      <c r="G12" s="105">
        <v>0</v>
      </c>
      <c r="H12" s="106" t="s">
        <v>76</v>
      </c>
      <c r="I12" s="105">
        <v>1929</v>
      </c>
      <c r="J12" s="106">
        <v>-8.2262210796915196E-3</v>
      </c>
      <c r="K12" s="105">
        <v>197</v>
      </c>
      <c r="L12" s="106">
        <v>0.34013605442176897</v>
      </c>
      <c r="M12" s="105">
        <v>2126</v>
      </c>
      <c r="N12" s="106">
        <v>1.6252390057361402E-2</v>
      </c>
      <c r="O12" s="127">
        <v>5</v>
      </c>
      <c r="P12" s="128"/>
      <c r="Q12" s="124" t="s">
        <v>72</v>
      </c>
      <c r="R12" s="125">
        <v>1945</v>
      </c>
      <c r="S12" s="125">
        <v>0</v>
      </c>
      <c r="T12" s="125">
        <v>0</v>
      </c>
      <c r="U12" s="125">
        <v>1945</v>
      </c>
      <c r="V12" s="125">
        <v>147</v>
      </c>
      <c r="W12" s="125">
        <v>2092</v>
      </c>
      <c r="X12" s="124" t="s">
        <v>95</v>
      </c>
    </row>
    <row r="13" spans="1:24" ht="13.15" customHeight="1" x14ac:dyDescent="0.2">
      <c r="A13" s="103" t="s">
        <v>96</v>
      </c>
      <c r="B13" s="104" t="s">
        <v>97</v>
      </c>
      <c r="C13" s="105">
        <v>253</v>
      </c>
      <c r="D13" s="106">
        <v>-0.70409356725146199</v>
      </c>
      <c r="E13" s="105">
        <v>25</v>
      </c>
      <c r="F13" s="106">
        <v>-0.21875</v>
      </c>
      <c r="G13" s="105">
        <v>0</v>
      </c>
      <c r="H13" s="106" t="s">
        <v>76</v>
      </c>
      <c r="I13" s="105">
        <v>278</v>
      </c>
      <c r="J13" s="106">
        <v>-0.686583990980834</v>
      </c>
      <c r="K13" s="105">
        <v>285</v>
      </c>
      <c r="L13" s="106">
        <v>-0.71212121212121204</v>
      </c>
      <c r="M13" s="105">
        <v>563</v>
      </c>
      <c r="N13" s="106">
        <v>-0.700053276505061</v>
      </c>
      <c r="O13" s="127">
        <v>5</v>
      </c>
      <c r="P13" s="128"/>
      <c r="Q13" s="124" t="s">
        <v>72</v>
      </c>
      <c r="R13" s="125">
        <v>855</v>
      </c>
      <c r="S13" s="125">
        <v>32</v>
      </c>
      <c r="T13" s="125">
        <v>0</v>
      </c>
      <c r="U13" s="125">
        <v>887</v>
      </c>
      <c r="V13" s="125">
        <v>990</v>
      </c>
      <c r="W13" s="125">
        <v>1877</v>
      </c>
      <c r="X13" s="124" t="s">
        <v>98</v>
      </c>
    </row>
    <row r="14" spans="1:24" ht="13.15" customHeight="1" x14ac:dyDescent="0.2">
      <c r="A14" s="103" t="s">
        <v>99</v>
      </c>
      <c r="B14" s="104" t="s">
        <v>100</v>
      </c>
      <c r="C14" s="105">
        <v>4749</v>
      </c>
      <c r="D14" s="106">
        <v>-0.216853562005277</v>
      </c>
      <c r="E14" s="105">
        <v>3</v>
      </c>
      <c r="F14" s="106">
        <v>-0.625</v>
      </c>
      <c r="G14" s="105">
        <v>2129</v>
      </c>
      <c r="H14" s="106">
        <v>-0.16933281310963699</v>
      </c>
      <c r="I14" s="105">
        <v>6881</v>
      </c>
      <c r="J14" s="106">
        <v>-0.20312680949623599</v>
      </c>
      <c r="K14" s="105">
        <v>347</v>
      </c>
      <c r="L14" s="106">
        <v>-0.107969151670951</v>
      </c>
      <c r="M14" s="105">
        <v>7228</v>
      </c>
      <c r="N14" s="106">
        <v>-0.19902482269503499</v>
      </c>
      <c r="O14" s="127">
        <v>5</v>
      </c>
      <c r="P14" s="128"/>
      <c r="Q14" s="124" t="s">
        <v>72</v>
      </c>
      <c r="R14" s="125">
        <v>6064</v>
      </c>
      <c r="S14" s="125">
        <v>8</v>
      </c>
      <c r="T14" s="125">
        <v>2563</v>
      </c>
      <c r="U14" s="125">
        <v>8635</v>
      </c>
      <c r="V14" s="125">
        <v>389</v>
      </c>
      <c r="W14" s="125">
        <v>9024</v>
      </c>
      <c r="X14" s="124" t="s">
        <v>101</v>
      </c>
    </row>
    <row r="15" spans="1:24" ht="13.15" customHeight="1" x14ac:dyDescent="0.2">
      <c r="A15" s="103" t="s">
        <v>102</v>
      </c>
      <c r="B15" s="104" t="s">
        <v>103</v>
      </c>
      <c r="C15" s="105">
        <v>3480</v>
      </c>
      <c r="D15" s="106">
        <v>3.9737077980280797E-2</v>
      </c>
      <c r="E15" s="105">
        <v>0</v>
      </c>
      <c r="F15" s="106">
        <v>-1</v>
      </c>
      <c r="G15" s="105">
        <v>2</v>
      </c>
      <c r="H15" s="106" t="s">
        <v>76</v>
      </c>
      <c r="I15" s="105">
        <v>3482</v>
      </c>
      <c r="J15" s="106">
        <v>4.0023894862604499E-2</v>
      </c>
      <c r="K15" s="105">
        <v>2729</v>
      </c>
      <c r="L15" s="106">
        <v>3.3088235294117599E-3</v>
      </c>
      <c r="M15" s="105">
        <v>6211</v>
      </c>
      <c r="N15" s="106">
        <v>2.3566249176005302E-2</v>
      </c>
      <c r="O15" s="127">
        <v>5</v>
      </c>
      <c r="P15" s="128"/>
      <c r="Q15" s="124" t="s">
        <v>72</v>
      </c>
      <c r="R15" s="125">
        <v>3347</v>
      </c>
      <c r="S15" s="125">
        <v>1</v>
      </c>
      <c r="T15" s="125">
        <v>0</v>
      </c>
      <c r="U15" s="125">
        <v>3348</v>
      </c>
      <c r="V15" s="125">
        <v>2720</v>
      </c>
      <c r="W15" s="125">
        <v>6068</v>
      </c>
      <c r="X15" s="124" t="s">
        <v>104</v>
      </c>
    </row>
    <row r="16" spans="1:24" ht="13.15" customHeight="1" x14ac:dyDescent="0.2">
      <c r="A16" s="103" t="s">
        <v>105</v>
      </c>
      <c r="B16" s="104" t="s">
        <v>106</v>
      </c>
      <c r="C16" s="105">
        <v>7234</v>
      </c>
      <c r="D16" s="106">
        <v>1.38427464008859E-3</v>
      </c>
      <c r="E16" s="105">
        <v>1</v>
      </c>
      <c r="F16" s="106">
        <v>0</v>
      </c>
      <c r="G16" s="105">
        <v>1593</v>
      </c>
      <c r="H16" s="106">
        <v>-0.19137055837563499</v>
      </c>
      <c r="I16" s="105">
        <v>8828</v>
      </c>
      <c r="J16" s="106">
        <v>-3.9912996193583503E-2</v>
      </c>
      <c r="K16" s="105">
        <v>2512</v>
      </c>
      <c r="L16" s="106">
        <v>-0.10445632798574001</v>
      </c>
      <c r="M16" s="105">
        <v>11340</v>
      </c>
      <c r="N16" s="106">
        <v>-5.5E-2</v>
      </c>
      <c r="O16" s="127">
        <v>5</v>
      </c>
      <c r="P16" s="128"/>
      <c r="Q16" s="124" t="s">
        <v>72</v>
      </c>
      <c r="R16" s="125">
        <v>7224</v>
      </c>
      <c r="S16" s="125">
        <v>1</v>
      </c>
      <c r="T16" s="125">
        <v>1970</v>
      </c>
      <c r="U16" s="125">
        <v>9195</v>
      </c>
      <c r="V16" s="125">
        <v>2805</v>
      </c>
      <c r="W16" s="125">
        <v>12000</v>
      </c>
      <c r="X16" s="124" t="s">
        <v>107</v>
      </c>
    </row>
    <row r="17" spans="1:24" ht="13.15" customHeight="1" x14ac:dyDescent="0.2">
      <c r="A17" s="103" t="s">
        <v>108</v>
      </c>
      <c r="B17" s="104" t="s">
        <v>109</v>
      </c>
      <c r="C17" s="105">
        <v>6996</v>
      </c>
      <c r="D17" s="106">
        <v>6.7635631026046897E-3</v>
      </c>
      <c r="E17" s="105">
        <v>279</v>
      </c>
      <c r="F17" s="106">
        <v>-0.19364161849710998</v>
      </c>
      <c r="G17" s="105">
        <v>0</v>
      </c>
      <c r="H17" s="106" t="s">
        <v>76</v>
      </c>
      <c r="I17" s="105">
        <v>7275</v>
      </c>
      <c r="J17" s="106">
        <v>-2.7416038382453703E-3</v>
      </c>
      <c r="K17" s="105">
        <v>2225</v>
      </c>
      <c r="L17" s="106">
        <v>0.12373737373737401</v>
      </c>
      <c r="M17" s="105">
        <v>9500</v>
      </c>
      <c r="N17" s="106">
        <v>2.4258760107816701E-2</v>
      </c>
      <c r="O17" s="127">
        <v>4</v>
      </c>
      <c r="P17" s="128"/>
      <c r="Q17" s="124" t="s">
        <v>72</v>
      </c>
      <c r="R17" s="125">
        <v>6949</v>
      </c>
      <c r="S17" s="125">
        <v>346</v>
      </c>
      <c r="T17" s="125">
        <v>0</v>
      </c>
      <c r="U17" s="125">
        <v>7295</v>
      </c>
      <c r="V17" s="125">
        <v>1980</v>
      </c>
      <c r="W17" s="125">
        <v>9275</v>
      </c>
      <c r="X17" s="124" t="s">
        <v>110</v>
      </c>
    </row>
    <row r="18" spans="1:24" ht="13.15" customHeight="1" x14ac:dyDescent="0.2">
      <c r="A18" s="103" t="s">
        <v>111</v>
      </c>
      <c r="B18" s="104" t="s">
        <v>112</v>
      </c>
      <c r="C18" s="105">
        <v>915</v>
      </c>
      <c r="D18" s="106">
        <v>-1.0810810810810801E-2</v>
      </c>
      <c r="E18" s="105">
        <v>1</v>
      </c>
      <c r="F18" s="106" t="s">
        <v>76</v>
      </c>
      <c r="G18" s="105">
        <v>0</v>
      </c>
      <c r="H18" s="106" t="s">
        <v>76</v>
      </c>
      <c r="I18" s="105">
        <v>916</v>
      </c>
      <c r="J18" s="106">
        <v>-9.729729729729731E-3</v>
      </c>
      <c r="K18" s="105">
        <v>165</v>
      </c>
      <c r="L18" s="106">
        <v>1.8518518518518504E-2</v>
      </c>
      <c r="M18" s="105">
        <v>1081</v>
      </c>
      <c r="N18" s="106">
        <v>-5.5197792088316506E-3</v>
      </c>
      <c r="O18" s="127">
        <v>5</v>
      </c>
      <c r="P18" s="128"/>
      <c r="Q18" s="124" t="s">
        <v>72</v>
      </c>
      <c r="R18" s="125">
        <v>925</v>
      </c>
      <c r="S18" s="125">
        <v>0</v>
      </c>
      <c r="T18" s="125">
        <v>0</v>
      </c>
      <c r="U18" s="125">
        <v>925</v>
      </c>
      <c r="V18" s="125">
        <v>162</v>
      </c>
      <c r="W18" s="125">
        <v>1087</v>
      </c>
      <c r="X18" s="124" t="s">
        <v>113</v>
      </c>
    </row>
    <row r="19" spans="1:24" ht="13.15" customHeight="1" x14ac:dyDescent="0.2">
      <c r="A19" s="103" t="s">
        <v>114</v>
      </c>
      <c r="B19" s="104" t="s">
        <v>115</v>
      </c>
      <c r="C19" s="105">
        <v>4309</v>
      </c>
      <c r="D19" s="106">
        <v>-3.0159801935629102E-2</v>
      </c>
      <c r="E19" s="105">
        <v>1369</v>
      </c>
      <c r="F19" s="106">
        <v>-0.25109409190372001</v>
      </c>
      <c r="G19" s="105">
        <v>0</v>
      </c>
      <c r="H19" s="106">
        <v>-1</v>
      </c>
      <c r="I19" s="105">
        <v>5678</v>
      </c>
      <c r="J19" s="106">
        <v>-9.5859872611465002E-2</v>
      </c>
      <c r="K19" s="105">
        <v>2696</v>
      </c>
      <c r="L19" s="106">
        <v>8.6658605401048E-2</v>
      </c>
      <c r="M19" s="105">
        <v>8374</v>
      </c>
      <c r="N19" s="106">
        <v>-4.4173039607350799E-2</v>
      </c>
      <c r="O19" s="127">
        <v>4</v>
      </c>
      <c r="P19" s="128"/>
      <c r="Q19" s="124" t="s">
        <v>72</v>
      </c>
      <c r="R19" s="125">
        <v>4443</v>
      </c>
      <c r="S19" s="125">
        <v>1828</v>
      </c>
      <c r="T19" s="125">
        <v>9</v>
      </c>
      <c r="U19" s="125">
        <v>6280</v>
      </c>
      <c r="V19" s="125">
        <v>2481</v>
      </c>
      <c r="W19" s="125">
        <v>8761</v>
      </c>
      <c r="X19" s="124" t="s">
        <v>116</v>
      </c>
    </row>
    <row r="20" spans="1:24" ht="13.15" customHeight="1" x14ac:dyDescent="0.2">
      <c r="A20" s="103" t="s">
        <v>117</v>
      </c>
      <c r="B20" s="104" t="s">
        <v>118</v>
      </c>
      <c r="C20" s="105">
        <v>1872</v>
      </c>
      <c r="D20" s="106">
        <v>4.5226130653266305E-2</v>
      </c>
      <c r="E20" s="105">
        <v>2</v>
      </c>
      <c r="F20" s="106">
        <v>0</v>
      </c>
      <c r="G20" s="105">
        <v>0</v>
      </c>
      <c r="H20" s="106" t="s">
        <v>76</v>
      </c>
      <c r="I20" s="105">
        <v>1874</v>
      </c>
      <c r="J20" s="106">
        <v>4.5175683212493004E-2</v>
      </c>
      <c r="K20" s="105">
        <v>270</v>
      </c>
      <c r="L20" s="106">
        <v>0.52542372881355903</v>
      </c>
      <c r="M20" s="105">
        <v>2144</v>
      </c>
      <c r="N20" s="106">
        <v>8.8324873096446696E-2</v>
      </c>
      <c r="O20" s="127">
        <v>5</v>
      </c>
      <c r="P20" s="128"/>
      <c r="Q20" s="124" t="s">
        <v>72</v>
      </c>
      <c r="R20" s="125">
        <v>1791</v>
      </c>
      <c r="S20" s="125">
        <v>2</v>
      </c>
      <c r="T20" s="125">
        <v>0</v>
      </c>
      <c r="U20" s="125">
        <v>1793</v>
      </c>
      <c r="V20" s="125">
        <v>177</v>
      </c>
      <c r="W20" s="125">
        <v>1970</v>
      </c>
      <c r="X20" s="124" t="s">
        <v>119</v>
      </c>
    </row>
    <row r="21" spans="1:24" ht="13.15" customHeight="1" x14ac:dyDescent="0.2">
      <c r="A21" s="103" t="s">
        <v>120</v>
      </c>
      <c r="B21" s="104" t="s">
        <v>121</v>
      </c>
      <c r="C21" s="105">
        <v>5301</v>
      </c>
      <c r="D21" s="106">
        <v>-3.75869197519263E-3</v>
      </c>
      <c r="E21" s="105">
        <v>32</v>
      </c>
      <c r="F21" s="106">
        <v>-0.36</v>
      </c>
      <c r="G21" s="105">
        <v>11</v>
      </c>
      <c r="H21" s="106" t="s">
        <v>76</v>
      </c>
      <c r="I21" s="105">
        <v>5344</v>
      </c>
      <c r="J21" s="106">
        <v>-5.0269968348538394E-3</v>
      </c>
      <c r="K21" s="105">
        <v>1609</v>
      </c>
      <c r="L21" s="106">
        <v>0.18395879323031603</v>
      </c>
      <c r="M21" s="105">
        <v>6953</v>
      </c>
      <c r="N21" s="106">
        <v>3.3135215453194693E-2</v>
      </c>
      <c r="O21" s="127">
        <v>4</v>
      </c>
      <c r="P21" s="128"/>
      <c r="Q21" s="124" t="s">
        <v>72</v>
      </c>
      <c r="R21" s="125">
        <v>5321</v>
      </c>
      <c r="S21" s="125">
        <v>50</v>
      </c>
      <c r="T21" s="125">
        <v>0</v>
      </c>
      <c r="U21" s="125">
        <v>5371</v>
      </c>
      <c r="V21" s="125">
        <v>1359</v>
      </c>
      <c r="W21" s="125">
        <v>6730</v>
      </c>
      <c r="X21" s="124" t="s">
        <v>122</v>
      </c>
    </row>
    <row r="22" spans="1:24" ht="13.15" customHeight="1" x14ac:dyDescent="0.2">
      <c r="A22" s="103" t="s">
        <v>123</v>
      </c>
      <c r="B22" s="104" t="s">
        <v>124</v>
      </c>
      <c r="C22" s="105">
        <v>9218</v>
      </c>
      <c r="D22" s="106">
        <v>-1.7689684569479999E-2</v>
      </c>
      <c r="E22" s="105">
        <v>4127</v>
      </c>
      <c r="F22" s="106">
        <v>-9.7331583552055997E-2</v>
      </c>
      <c r="G22" s="105">
        <v>0</v>
      </c>
      <c r="H22" s="106">
        <v>-1</v>
      </c>
      <c r="I22" s="105">
        <v>13345</v>
      </c>
      <c r="J22" s="106">
        <v>-4.3985958879575904E-2</v>
      </c>
      <c r="K22" s="105">
        <v>2806</v>
      </c>
      <c r="L22" s="106">
        <v>-6.1224489795918401E-2</v>
      </c>
      <c r="M22" s="105">
        <v>16151</v>
      </c>
      <c r="N22" s="106">
        <v>-4.7026197781449106E-2</v>
      </c>
      <c r="O22" s="127">
        <v>3</v>
      </c>
      <c r="P22" s="128"/>
      <c r="Q22" s="124" t="s">
        <v>72</v>
      </c>
      <c r="R22" s="125">
        <v>9384</v>
      </c>
      <c r="S22" s="125">
        <v>4572</v>
      </c>
      <c r="T22" s="125">
        <v>3</v>
      </c>
      <c r="U22" s="125">
        <v>13959</v>
      </c>
      <c r="V22" s="125">
        <v>2989</v>
      </c>
      <c r="W22" s="125">
        <v>16948</v>
      </c>
      <c r="X22" s="124" t="s">
        <v>125</v>
      </c>
    </row>
    <row r="23" spans="1:24" ht="13.15" customHeight="1" x14ac:dyDescent="0.2">
      <c r="A23" s="103" t="s">
        <v>126</v>
      </c>
      <c r="B23" s="104" t="s">
        <v>127</v>
      </c>
      <c r="C23" s="105">
        <v>4730</v>
      </c>
      <c r="D23" s="106">
        <v>-9.5256312165263993E-2</v>
      </c>
      <c r="E23" s="105">
        <v>53</v>
      </c>
      <c r="F23" s="106">
        <v>-0.20895522388059701</v>
      </c>
      <c r="G23" s="105">
        <v>2965</v>
      </c>
      <c r="H23" s="106">
        <v>-0.398458105092311</v>
      </c>
      <c r="I23" s="105">
        <v>7748</v>
      </c>
      <c r="J23" s="106">
        <v>-0.24217527386541501</v>
      </c>
      <c r="K23" s="105">
        <v>887</v>
      </c>
      <c r="L23" s="106">
        <v>-0.17102803738317801</v>
      </c>
      <c r="M23" s="105">
        <v>8635</v>
      </c>
      <c r="N23" s="106">
        <v>-0.235434744111918</v>
      </c>
      <c r="O23" s="127">
        <v>4</v>
      </c>
      <c r="P23" s="128"/>
      <c r="Q23" s="124" t="s">
        <v>72</v>
      </c>
      <c r="R23" s="125">
        <v>5228</v>
      </c>
      <c r="S23" s="125">
        <v>67</v>
      </c>
      <c r="T23" s="125">
        <v>4929</v>
      </c>
      <c r="U23" s="125">
        <v>10224</v>
      </c>
      <c r="V23" s="125">
        <v>1070</v>
      </c>
      <c r="W23" s="125">
        <v>11294</v>
      </c>
      <c r="X23" s="124" t="s">
        <v>128</v>
      </c>
    </row>
    <row r="24" spans="1:24" ht="13.15" customHeight="1" x14ac:dyDescent="0.2">
      <c r="A24" s="103" t="s">
        <v>129</v>
      </c>
      <c r="B24" s="104" t="s">
        <v>130</v>
      </c>
      <c r="C24" s="105">
        <v>2208</v>
      </c>
      <c r="D24" s="106">
        <v>-1.2522361359570701E-2</v>
      </c>
      <c r="E24" s="105">
        <v>53</v>
      </c>
      <c r="F24" s="106">
        <v>-0.24285714285714299</v>
      </c>
      <c r="G24" s="105">
        <v>2</v>
      </c>
      <c r="H24" s="106" t="s">
        <v>76</v>
      </c>
      <c r="I24" s="105">
        <v>2263</v>
      </c>
      <c r="J24" s="106">
        <v>-1.8647007805724199E-2</v>
      </c>
      <c r="K24" s="105">
        <v>500</v>
      </c>
      <c r="L24" s="106">
        <v>-0.159663865546218</v>
      </c>
      <c r="M24" s="105">
        <v>2763</v>
      </c>
      <c r="N24" s="106">
        <v>-4.7569803516028998E-2</v>
      </c>
      <c r="O24" s="127">
        <v>4</v>
      </c>
      <c r="P24" s="128"/>
      <c r="Q24" s="124" t="s">
        <v>72</v>
      </c>
      <c r="R24" s="125">
        <v>2236</v>
      </c>
      <c r="S24" s="125">
        <v>70</v>
      </c>
      <c r="T24" s="125">
        <v>0</v>
      </c>
      <c r="U24" s="125">
        <v>2306</v>
      </c>
      <c r="V24" s="125">
        <v>595</v>
      </c>
      <c r="W24" s="125">
        <v>2901</v>
      </c>
      <c r="X24" s="124" t="s">
        <v>131</v>
      </c>
    </row>
    <row r="25" spans="1:24" ht="13.15" customHeight="1" x14ac:dyDescent="0.2">
      <c r="A25" s="103" t="s">
        <v>132</v>
      </c>
      <c r="B25" s="104" t="s">
        <v>133</v>
      </c>
      <c r="C25" s="105">
        <v>4029</v>
      </c>
      <c r="D25" s="106">
        <v>1.6141235813366999E-2</v>
      </c>
      <c r="E25" s="105">
        <v>2</v>
      </c>
      <c r="F25" s="106">
        <v>1</v>
      </c>
      <c r="G25" s="105">
        <v>0</v>
      </c>
      <c r="H25" s="106" t="s">
        <v>76</v>
      </c>
      <c r="I25" s="105">
        <v>4031</v>
      </c>
      <c r="J25" s="106">
        <v>1.63893091275845E-2</v>
      </c>
      <c r="K25" s="105">
        <v>1199</v>
      </c>
      <c r="L25" s="106">
        <v>0.14736842105263201</v>
      </c>
      <c r="M25" s="105">
        <v>5230</v>
      </c>
      <c r="N25" s="106">
        <v>4.3703851526641399E-2</v>
      </c>
      <c r="O25" s="127">
        <v>5</v>
      </c>
      <c r="P25" s="128"/>
      <c r="Q25" s="124" t="s">
        <v>72</v>
      </c>
      <c r="R25" s="125">
        <v>3965</v>
      </c>
      <c r="S25" s="125">
        <v>1</v>
      </c>
      <c r="T25" s="125">
        <v>0</v>
      </c>
      <c r="U25" s="125">
        <v>3966</v>
      </c>
      <c r="V25" s="125">
        <v>1045</v>
      </c>
      <c r="W25" s="125">
        <v>5011</v>
      </c>
      <c r="X25" s="124" t="s">
        <v>134</v>
      </c>
    </row>
    <row r="26" spans="1:24" ht="13.15" customHeight="1" x14ac:dyDescent="0.2">
      <c r="A26" s="103" t="s">
        <v>135</v>
      </c>
      <c r="B26" s="104" t="s">
        <v>136</v>
      </c>
      <c r="C26" s="105">
        <v>1973</v>
      </c>
      <c r="D26" s="106">
        <v>2.49350649350649E-2</v>
      </c>
      <c r="E26" s="105">
        <v>0</v>
      </c>
      <c r="F26" s="106" t="s">
        <v>76</v>
      </c>
      <c r="G26" s="105">
        <v>0</v>
      </c>
      <c r="H26" s="106">
        <v>-1</v>
      </c>
      <c r="I26" s="105">
        <v>1973</v>
      </c>
      <c r="J26" s="106">
        <v>2.4402907580477702E-2</v>
      </c>
      <c r="K26" s="105">
        <v>374</v>
      </c>
      <c r="L26" s="106">
        <v>0</v>
      </c>
      <c r="M26" s="105">
        <v>2347</v>
      </c>
      <c r="N26" s="106">
        <v>2.04347826086957E-2</v>
      </c>
      <c r="O26" s="127">
        <v>5</v>
      </c>
      <c r="P26" s="128"/>
      <c r="Q26" s="124" t="s">
        <v>72</v>
      </c>
      <c r="R26" s="125">
        <v>1925</v>
      </c>
      <c r="S26" s="125">
        <v>0</v>
      </c>
      <c r="T26" s="125">
        <v>1</v>
      </c>
      <c r="U26" s="125">
        <v>1926</v>
      </c>
      <c r="V26" s="125">
        <v>374</v>
      </c>
      <c r="W26" s="125">
        <v>2300</v>
      </c>
      <c r="X26" s="124" t="s">
        <v>137</v>
      </c>
    </row>
    <row r="27" spans="1:24" ht="13.15" customHeight="1" x14ac:dyDescent="0.2">
      <c r="A27" s="103" t="s">
        <v>138</v>
      </c>
      <c r="B27" s="104" t="s">
        <v>139</v>
      </c>
      <c r="C27" s="105">
        <v>5237</v>
      </c>
      <c r="D27" s="106">
        <v>5.3510360088513398E-2</v>
      </c>
      <c r="E27" s="105">
        <v>0</v>
      </c>
      <c r="F27" s="106" t="s">
        <v>76</v>
      </c>
      <c r="G27" s="105">
        <v>0</v>
      </c>
      <c r="H27" s="106" t="s">
        <v>76</v>
      </c>
      <c r="I27" s="105">
        <v>5237</v>
      </c>
      <c r="J27" s="106">
        <v>5.3510360088513398E-2</v>
      </c>
      <c r="K27" s="105">
        <v>1858</v>
      </c>
      <c r="L27" s="106">
        <v>0.24530831099195699</v>
      </c>
      <c r="M27" s="105">
        <v>7095</v>
      </c>
      <c r="N27" s="106">
        <v>9.7787405229769489E-2</v>
      </c>
      <c r="O27" s="127">
        <v>5</v>
      </c>
      <c r="P27" s="128"/>
      <c r="Q27" s="124" t="s">
        <v>72</v>
      </c>
      <c r="R27" s="125">
        <v>4971</v>
      </c>
      <c r="S27" s="125">
        <v>0</v>
      </c>
      <c r="T27" s="125">
        <v>0</v>
      </c>
      <c r="U27" s="125">
        <v>4971</v>
      </c>
      <c r="V27" s="125">
        <v>1492</v>
      </c>
      <c r="W27" s="125">
        <v>6463</v>
      </c>
      <c r="X27" s="124" t="s">
        <v>140</v>
      </c>
    </row>
    <row r="28" spans="1:24" ht="13.15" customHeight="1" x14ac:dyDescent="0.2">
      <c r="A28" s="103" t="s">
        <v>141</v>
      </c>
      <c r="B28" s="104" t="s">
        <v>142</v>
      </c>
      <c r="C28" s="105">
        <v>6360</v>
      </c>
      <c r="D28" s="106">
        <v>-1.25756870051234E-2</v>
      </c>
      <c r="E28" s="105">
        <v>326</v>
      </c>
      <c r="F28" s="106">
        <v>-4.1176470588235294E-2</v>
      </c>
      <c r="G28" s="105">
        <v>8</v>
      </c>
      <c r="H28" s="106">
        <v>0.33333333333333298</v>
      </c>
      <c r="I28" s="105">
        <v>6694</v>
      </c>
      <c r="J28" s="106">
        <v>-1.37026668631207E-2</v>
      </c>
      <c r="K28" s="105">
        <v>1593</v>
      </c>
      <c r="L28" s="106">
        <v>3.5760728218465501E-2</v>
      </c>
      <c r="M28" s="105">
        <v>8287</v>
      </c>
      <c r="N28" s="106">
        <v>-4.5645645645645593E-3</v>
      </c>
      <c r="O28" s="127">
        <v>4</v>
      </c>
      <c r="P28" s="128"/>
      <c r="Q28" s="124" t="s">
        <v>72</v>
      </c>
      <c r="R28" s="125">
        <v>6441</v>
      </c>
      <c r="S28" s="125">
        <v>340</v>
      </c>
      <c r="T28" s="125">
        <v>6</v>
      </c>
      <c r="U28" s="125">
        <v>6787</v>
      </c>
      <c r="V28" s="125">
        <v>1538</v>
      </c>
      <c r="W28" s="125">
        <v>8325</v>
      </c>
      <c r="X28" s="124" t="s">
        <v>143</v>
      </c>
    </row>
    <row r="29" spans="1:24" ht="13.15" customHeight="1" x14ac:dyDescent="0.2">
      <c r="A29" s="103" t="s">
        <v>144</v>
      </c>
      <c r="B29" s="104" t="s">
        <v>145</v>
      </c>
      <c r="C29" s="105">
        <v>4660</v>
      </c>
      <c r="D29" s="106">
        <v>3.1658180208102703E-2</v>
      </c>
      <c r="E29" s="105">
        <v>2</v>
      </c>
      <c r="F29" s="106" t="s">
        <v>76</v>
      </c>
      <c r="G29" s="105">
        <v>0</v>
      </c>
      <c r="H29" s="106" t="s">
        <v>76</v>
      </c>
      <c r="I29" s="105">
        <v>4662</v>
      </c>
      <c r="J29" s="106">
        <v>3.2100951959265003E-2</v>
      </c>
      <c r="K29" s="105">
        <v>548</v>
      </c>
      <c r="L29" s="106">
        <v>0.11156186612576099</v>
      </c>
      <c r="M29" s="105">
        <v>5210</v>
      </c>
      <c r="N29" s="106">
        <v>3.9920159680638702E-2</v>
      </c>
      <c r="O29" s="127">
        <v>5</v>
      </c>
      <c r="P29" s="128"/>
      <c r="Q29" s="124" t="s">
        <v>72</v>
      </c>
      <c r="R29" s="125">
        <v>4517</v>
      </c>
      <c r="S29" s="125">
        <v>0</v>
      </c>
      <c r="T29" s="125">
        <v>0</v>
      </c>
      <c r="U29" s="125">
        <v>4517</v>
      </c>
      <c r="V29" s="125">
        <v>493</v>
      </c>
      <c r="W29" s="125">
        <v>5010</v>
      </c>
      <c r="X29" s="124" t="s">
        <v>146</v>
      </c>
    </row>
    <row r="30" spans="1:24" ht="13.15" customHeight="1" x14ac:dyDescent="0.2">
      <c r="A30" s="103" t="s">
        <v>147</v>
      </c>
      <c r="B30" s="104" t="s">
        <v>148</v>
      </c>
      <c r="C30" s="105">
        <v>2537</v>
      </c>
      <c r="D30" s="106">
        <v>1.80577849117175E-2</v>
      </c>
      <c r="E30" s="105">
        <v>2</v>
      </c>
      <c r="F30" s="106" t="s">
        <v>76</v>
      </c>
      <c r="G30" s="105">
        <v>0</v>
      </c>
      <c r="H30" s="106" t="s">
        <v>76</v>
      </c>
      <c r="I30" s="105">
        <v>2539</v>
      </c>
      <c r="J30" s="106">
        <v>1.8860353130016102E-2</v>
      </c>
      <c r="K30" s="105">
        <v>498</v>
      </c>
      <c r="L30" s="106">
        <v>-3.3009708737864102E-2</v>
      </c>
      <c r="M30" s="105">
        <v>3037</v>
      </c>
      <c r="N30" s="106">
        <v>9.9767209843697989E-3</v>
      </c>
      <c r="O30" s="127">
        <v>5</v>
      </c>
      <c r="P30" s="128"/>
      <c r="Q30" s="124" t="s">
        <v>72</v>
      </c>
      <c r="R30" s="125">
        <v>2492</v>
      </c>
      <c r="S30" s="125">
        <v>0</v>
      </c>
      <c r="T30" s="125">
        <v>0</v>
      </c>
      <c r="U30" s="125">
        <v>2492</v>
      </c>
      <c r="V30" s="125">
        <v>515</v>
      </c>
      <c r="W30" s="125">
        <v>3007</v>
      </c>
      <c r="X30" s="124" t="s">
        <v>149</v>
      </c>
    </row>
    <row r="31" spans="1:24" ht="13.15" customHeight="1" x14ac:dyDescent="0.2">
      <c r="A31" s="103" t="s">
        <v>150</v>
      </c>
      <c r="B31" s="104" t="s">
        <v>151</v>
      </c>
      <c r="C31" s="105">
        <v>1506</v>
      </c>
      <c r="D31" s="106">
        <v>2.1709633649932201E-2</v>
      </c>
      <c r="E31" s="105">
        <v>0</v>
      </c>
      <c r="F31" s="106">
        <v>-1</v>
      </c>
      <c r="G31" s="105">
        <v>0</v>
      </c>
      <c r="H31" s="106" t="s">
        <v>76</v>
      </c>
      <c r="I31" s="105">
        <v>1506</v>
      </c>
      <c r="J31" s="106">
        <v>2.1016949152542402E-2</v>
      </c>
      <c r="K31" s="105">
        <v>567</v>
      </c>
      <c r="L31" s="106">
        <v>-0.142208774583964</v>
      </c>
      <c r="M31" s="105">
        <v>2073</v>
      </c>
      <c r="N31" s="106">
        <v>-2.9494382022471899E-2</v>
      </c>
      <c r="O31" s="127">
        <v>5</v>
      </c>
      <c r="P31" s="128"/>
      <c r="Q31" s="124" t="s">
        <v>72</v>
      </c>
      <c r="R31" s="125">
        <v>1474</v>
      </c>
      <c r="S31" s="125">
        <v>1</v>
      </c>
      <c r="T31" s="125">
        <v>0</v>
      </c>
      <c r="U31" s="125">
        <v>1475</v>
      </c>
      <c r="V31" s="125">
        <v>661</v>
      </c>
      <c r="W31" s="125">
        <v>2136</v>
      </c>
      <c r="X31" s="124" t="s">
        <v>152</v>
      </c>
    </row>
    <row r="32" spans="1:24" ht="13.15" customHeight="1" x14ac:dyDescent="0.2">
      <c r="A32" s="103" t="s">
        <v>153</v>
      </c>
      <c r="B32" s="104" t="s">
        <v>154</v>
      </c>
      <c r="C32" s="105">
        <v>97632</v>
      </c>
      <c r="D32" s="106">
        <v>-5.3384408492603607E-3</v>
      </c>
      <c r="E32" s="105">
        <v>102398</v>
      </c>
      <c r="F32" s="106">
        <v>2.0927426993290102E-2</v>
      </c>
      <c r="G32" s="105">
        <v>0</v>
      </c>
      <c r="H32" s="106" t="s">
        <v>76</v>
      </c>
      <c r="I32" s="105">
        <v>200030</v>
      </c>
      <c r="J32" s="106">
        <v>7.9363079791388499E-3</v>
      </c>
      <c r="K32" s="105">
        <v>8755</v>
      </c>
      <c r="L32" s="106">
        <v>0.36158631415241105</v>
      </c>
      <c r="M32" s="105">
        <v>208785</v>
      </c>
      <c r="N32" s="106">
        <v>1.9035068453034598E-2</v>
      </c>
      <c r="O32" s="127">
        <v>1</v>
      </c>
      <c r="P32" s="128"/>
      <c r="Q32" s="124" t="s">
        <v>155</v>
      </c>
      <c r="R32" s="125">
        <v>98156</v>
      </c>
      <c r="S32" s="125">
        <v>100299</v>
      </c>
      <c r="T32" s="125">
        <v>0</v>
      </c>
      <c r="U32" s="125">
        <v>198455</v>
      </c>
      <c r="V32" s="125">
        <v>6430</v>
      </c>
      <c r="W32" s="125">
        <v>204885</v>
      </c>
      <c r="X32" s="124" t="s">
        <v>156</v>
      </c>
    </row>
    <row r="33" spans="1:24" ht="13.15" customHeight="1" x14ac:dyDescent="0.2">
      <c r="A33" s="103" t="s">
        <v>157</v>
      </c>
      <c r="B33" s="104" t="s">
        <v>158</v>
      </c>
      <c r="C33" s="105">
        <v>1018</v>
      </c>
      <c r="D33" s="106">
        <v>-1.1650485436893199E-2</v>
      </c>
      <c r="E33" s="105">
        <v>37</v>
      </c>
      <c r="F33" s="106">
        <v>-0.15909090909090901</v>
      </c>
      <c r="G33" s="105">
        <v>0</v>
      </c>
      <c r="H33" s="106" t="s">
        <v>76</v>
      </c>
      <c r="I33" s="105">
        <v>1055</v>
      </c>
      <c r="J33" s="106">
        <v>-1.7690875232774701E-2</v>
      </c>
      <c r="K33" s="105">
        <v>836</v>
      </c>
      <c r="L33" s="106">
        <v>-0.222325581395349</v>
      </c>
      <c r="M33" s="105">
        <v>1891</v>
      </c>
      <c r="N33" s="106">
        <v>-0.12005583992554701</v>
      </c>
      <c r="O33" s="127">
        <v>5</v>
      </c>
      <c r="P33" s="128"/>
      <c r="Q33" s="124" t="s">
        <v>72</v>
      </c>
      <c r="R33" s="125">
        <v>1030</v>
      </c>
      <c r="S33" s="125">
        <v>44</v>
      </c>
      <c r="T33" s="125">
        <v>0</v>
      </c>
      <c r="U33" s="125">
        <v>1074</v>
      </c>
      <c r="V33" s="125">
        <v>1075</v>
      </c>
      <c r="W33" s="125">
        <v>2149</v>
      </c>
      <c r="X33" s="124" t="s">
        <v>159</v>
      </c>
    </row>
    <row r="34" spans="1:24" ht="13.15" customHeight="1" x14ac:dyDescent="0.2">
      <c r="A34" s="103" t="s">
        <v>160</v>
      </c>
      <c r="B34" s="104" t="s">
        <v>161</v>
      </c>
      <c r="C34" s="105">
        <v>2524</v>
      </c>
      <c r="D34" s="106">
        <v>1.7741935483870999E-2</v>
      </c>
      <c r="E34" s="105">
        <v>2</v>
      </c>
      <c r="F34" s="106" t="s">
        <v>76</v>
      </c>
      <c r="G34" s="105">
        <v>0</v>
      </c>
      <c r="H34" s="106" t="s">
        <v>76</v>
      </c>
      <c r="I34" s="105">
        <v>2526</v>
      </c>
      <c r="J34" s="106">
        <v>1.8548387096774199E-2</v>
      </c>
      <c r="K34" s="105">
        <v>234</v>
      </c>
      <c r="L34" s="106">
        <v>8.6206896551724102E-3</v>
      </c>
      <c r="M34" s="105">
        <v>2760</v>
      </c>
      <c r="N34" s="106">
        <v>1.7699115044247801E-2</v>
      </c>
      <c r="O34" s="127">
        <v>5</v>
      </c>
      <c r="P34" s="128"/>
      <c r="Q34" s="124" t="s">
        <v>72</v>
      </c>
      <c r="R34" s="125">
        <v>2480</v>
      </c>
      <c r="S34" s="125">
        <v>0</v>
      </c>
      <c r="T34" s="125">
        <v>0</v>
      </c>
      <c r="U34" s="125">
        <v>2480</v>
      </c>
      <c r="V34" s="125">
        <v>232</v>
      </c>
      <c r="W34" s="125">
        <v>2712</v>
      </c>
      <c r="X34" s="124" t="s">
        <v>162</v>
      </c>
    </row>
    <row r="35" spans="1:24" ht="13.15" customHeight="1" x14ac:dyDescent="0.2">
      <c r="A35" s="103" t="s">
        <v>163</v>
      </c>
      <c r="B35" s="104" t="s">
        <v>164</v>
      </c>
      <c r="C35" s="105">
        <v>1002</v>
      </c>
      <c r="D35" s="106">
        <v>5.0150451354062202E-3</v>
      </c>
      <c r="E35" s="105">
        <v>0</v>
      </c>
      <c r="F35" s="106" t="s">
        <v>76</v>
      </c>
      <c r="G35" s="105">
        <v>0</v>
      </c>
      <c r="H35" s="106" t="s">
        <v>76</v>
      </c>
      <c r="I35" s="105">
        <v>1002</v>
      </c>
      <c r="J35" s="106">
        <v>5.0150451354062202E-3</v>
      </c>
      <c r="K35" s="105">
        <v>105</v>
      </c>
      <c r="L35" s="106">
        <v>-0.29054054054054101</v>
      </c>
      <c r="M35" s="105">
        <v>1107</v>
      </c>
      <c r="N35" s="106">
        <v>-3.3187772925764199E-2</v>
      </c>
      <c r="O35" s="127">
        <v>5</v>
      </c>
      <c r="P35" s="128"/>
      <c r="Q35" s="124" t="s">
        <v>72</v>
      </c>
      <c r="R35" s="125">
        <v>997</v>
      </c>
      <c r="S35" s="125">
        <v>0</v>
      </c>
      <c r="T35" s="125">
        <v>0</v>
      </c>
      <c r="U35" s="125">
        <v>997</v>
      </c>
      <c r="V35" s="125">
        <v>148</v>
      </c>
      <c r="W35" s="125">
        <v>1145</v>
      </c>
      <c r="X35" s="124" t="s">
        <v>165</v>
      </c>
    </row>
    <row r="36" spans="1:24" ht="13.15" customHeight="1" x14ac:dyDescent="0.2">
      <c r="A36" s="103" t="s">
        <v>166</v>
      </c>
      <c r="B36" s="104" t="s">
        <v>167</v>
      </c>
      <c r="C36" s="105">
        <v>2019</v>
      </c>
      <c r="D36" s="106">
        <v>3.0627871362940304E-2</v>
      </c>
      <c r="E36" s="105">
        <v>3</v>
      </c>
      <c r="F36" s="106">
        <v>-0.83333333333333293</v>
      </c>
      <c r="G36" s="105">
        <v>0</v>
      </c>
      <c r="H36" s="106" t="s">
        <v>76</v>
      </c>
      <c r="I36" s="105">
        <v>2022</v>
      </c>
      <c r="J36" s="106">
        <v>2.2761760242792098E-2</v>
      </c>
      <c r="K36" s="105">
        <v>602</v>
      </c>
      <c r="L36" s="106">
        <v>0.17578125</v>
      </c>
      <c r="M36" s="105">
        <v>2624</v>
      </c>
      <c r="N36" s="106">
        <v>5.4238650060265195E-2</v>
      </c>
      <c r="O36" s="127">
        <v>5</v>
      </c>
      <c r="P36" s="128"/>
      <c r="Q36" s="124" t="s">
        <v>72</v>
      </c>
      <c r="R36" s="125">
        <v>1959</v>
      </c>
      <c r="S36" s="125">
        <v>18</v>
      </c>
      <c r="T36" s="125">
        <v>0</v>
      </c>
      <c r="U36" s="125">
        <v>1977</v>
      </c>
      <c r="V36" s="125">
        <v>512</v>
      </c>
      <c r="W36" s="125">
        <v>2489</v>
      </c>
      <c r="X36" s="124" t="s">
        <v>168</v>
      </c>
    </row>
    <row r="37" spans="1:24" ht="13.15" customHeight="1" x14ac:dyDescent="0.2">
      <c r="A37" s="103" t="s">
        <v>169</v>
      </c>
      <c r="B37" s="104" t="s">
        <v>170</v>
      </c>
      <c r="C37" s="105">
        <v>5053</v>
      </c>
      <c r="D37" s="106">
        <v>1.0397920415916799E-2</v>
      </c>
      <c r="E37" s="105">
        <v>2</v>
      </c>
      <c r="F37" s="106">
        <v>-0.5</v>
      </c>
      <c r="G37" s="105">
        <v>4</v>
      </c>
      <c r="H37" s="106" t="s">
        <v>76</v>
      </c>
      <c r="I37" s="105">
        <v>5059</v>
      </c>
      <c r="J37" s="106">
        <v>1.0789210789210801E-2</v>
      </c>
      <c r="K37" s="105">
        <v>995</v>
      </c>
      <c r="L37" s="106">
        <v>0.34097035040431301</v>
      </c>
      <c r="M37" s="105">
        <v>6054</v>
      </c>
      <c r="N37" s="106">
        <v>5.3419175221854902E-2</v>
      </c>
      <c r="O37" s="127">
        <v>5</v>
      </c>
      <c r="P37" s="128"/>
      <c r="Q37" s="124" t="s">
        <v>72</v>
      </c>
      <c r="R37" s="125">
        <v>5001</v>
      </c>
      <c r="S37" s="125">
        <v>4</v>
      </c>
      <c r="T37" s="125">
        <v>0</v>
      </c>
      <c r="U37" s="125">
        <v>5005</v>
      </c>
      <c r="V37" s="125">
        <v>742</v>
      </c>
      <c r="W37" s="125">
        <v>5747</v>
      </c>
      <c r="X37" s="124" t="s">
        <v>171</v>
      </c>
    </row>
    <row r="38" spans="1:24" ht="13.15" customHeight="1" x14ac:dyDescent="0.2">
      <c r="A38" s="103" t="s">
        <v>172</v>
      </c>
      <c r="B38" s="104" t="s">
        <v>173</v>
      </c>
      <c r="C38" s="105">
        <v>4463</v>
      </c>
      <c r="D38" s="106">
        <v>1.8252338580880701E-2</v>
      </c>
      <c r="E38" s="105">
        <v>2</v>
      </c>
      <c r="F38" s="106">
        <v>0</v>
      </c>
      <c r="G38" s="105">
        <v>0</v>
      </c>
      <c r="H38" s="106" t="s">
        <v>76</v>
      </c>
      <c r="I38" s="105">
        <v>4465</v>
      </c>
      <c r="J38" s="106">
        <v>1.8244013683010301E-2</v>
      </c>
      <c r="K38" s="105">
        <v>432</v>
      </c>
      <c r="L38" s="106">
        <v>9.9236641221374003E-2</v>
      </c>
      <c r="M38" s="105">
        <v>4897</v>
      </c>
      <c r="N38" s="106">
        <v>2.4905818334031E-2</v>
      </c>
      <c r="O38" s="127">
        <v>5</v>
      </c>
      <c r="P38" s="128"/>
      <c r="Q38" s="124" t="s">
        <v>72</v>
      </c>
      <c r="R38" s="125">
        <v>4383</v>
      </c>
      <c r="S38" s="125">
        <v>2</v>
      </c>
      <c r="T38" s="125">
        <v>0</v>
      </c>
      <c r="U38" s="125">
        <v>4385</v>
      </c>
      <c r="V38" s="125">
        <v>393</v>
      </c>
      <c r="W38" s="125">
        <v>4778</v>
      </c>
      <c r="X38" s="124" t="s">
        <v>174</v>
      </c>
    </row>
    <row r="39" spans="1:24" ht="13.15" customHeight="1" x14ac:dyDescent="0.2">
      <c r="A39" s="103" t="s">
        <v>175</v>
      </c>
      <c r="B39" s="104" t="s">
        <v>176</v>
      </c>
      <c r="C39" s="105">
        <v>25555</v>
      </c>
      <c r="D39" s="106">
        <v>-4.4101144609860102E-2</v>
      </c>
      <c r="E39" s="105">
        <v>17172</v>
      </c>
      <c r="F39" s="106">
        <v>-0.18480892475670502</v>
      </c>
      <c r="G39" s="105">
        <v>12788</v>
      </c>
      <c r="H39" s="106">
        <v>-0.16971821841319301</v>
      </c>
      <c r="I39" s="105">
        <v>55515</v>
      </c>
      <c r="J39" s="106">
        <v>-0.12161199981013</v>
      </c>
      <c r="K39" s="105">
        <v>11161</v>
      </c>
      <c r="L39" s="106">
        <v>0.12965587044534399</v>
      </c>
      <c r="M39" s="105">
        <v>66676</v>
      </c>
      <c r="N39" s="106">
        <v>-8.7642478893282791E-2</v>
      </c>
      <c r="O39" s="127">
        <v>2</v>
      </c>
      <c r="P39" s="128"/>
      <c r="Q39" s="124" t="s">
        <v>72</v>
      </c>
      <c r="R39" s="125">
        <v>26734</v>
      </c>
      <c r="S39" s="125">
        <v>21065</v>
      </c>
      <c r="T39" s="125">
        <v>15402</v>
      </c>
      <c r="U39" s="125">
        <v>63201</v>
      </c>
      <c r="V39" s="125">
        <v>9880</v>
      </c>
      <c r="W39" s="125">
        <v>73081</v>
      </c>
      <c r="X39" s="124" t="s">
        <v>177</v>
      </c>
    </row>
    <row r="40" spans="1:24" ht="13.15" customHeight="1" x14ac:dyDescent="0.2">
      <c r="A40" s="103" t="s">
        <v>178</v>
      </c>
      <c r="B40" s="104" t="s">
        <v>179</v>
      </c>
      <c r="C40" s="105">
        <v>4232</v>
      </c>
      <c r="D40" s="106">
        <v>1.4381591562799599E-2</v>
      </c>
      <c r="E40" s="105">
        <v>0</v>
      </c>
      <c r="F40" s="106" t="s">
        <v>76</v>
      </c>
      <c r="G40" s="105">
        <v>0</v>
      </c>
      <c r="H40" s="106" t="s">
        <v>76</v>
      </c>
      <c r="I40" s="105">
        <v>4232</v>
      </c>
      <c r="J40" s="106">
        <v>1.4381591562799599E-2</v>
      </c>
      <c r="K40" s="105">
        <v>1012</v>
      </c>
      <c r="L40" s="106">
        <v>8.4673097534833902E-2</v>
      </c>
      <c r="M40" s="105">
        <v>5244</v>
      </c>
      <c r="N40" s="106">
        <v>2.7228207639569003E-2</v>
      </c>
      <c r="O40" s="127">
        <v>5</v>
      </c>
      <c r="P40" s="128"/>
      <c r="Q40" s="124" t="s">
        <v>72</v>
      </c>
      <c r="R40" s="125">
        <v>4172</v>
      </c>
      <c r="S40" s="125">
        <v>0</v>
      </c>
      <c r="T40" s="125">
        <v>0</v>
      </c>
      <c r="U40" s="125">
        <v>4172</v>
      </c>
      <c r="V40" s="125">
        <v>933</v>
      </c>
      <c r="W40" s="125">
        <v>5105</v>
      </c>
      <c r="X40" s="124" t="s">
        <v>180</v>
      </c>
    </row>
    <row r="41" spans="1:24" ht="13.15" customHeight="1" x14ac:dyDescent="0.2">
      <c r="A41" s="103" t="s">
        <v>181</v>
      </c>
      <c r="B41" s="104" t="s">
        <v>182</v>
      </c>
      <c r="C41" s="105">
        <v>2723</v>
      </c>
      <c r="D41" s="106">
        <v>-0.19675516224188802</v>
      </c>
      <c r="E41" s="105">
        <v>117</v>
      </c>
      <c r="F41" s="106">
        <v>-0.21476510067114102</v>
      </c>
      <c r="G41" s="105">
        <v>0</v>
      </c>
      <c r="H41" s="106" t="s">
        <v>76</v>
      </c>
      <c r="I41" s="105">
        <v>2840</v>
      </c>
      <c r="J41" s="106">
        <v>-0.19751342187058502</v>
      </c>
      <c r="K41" s="105">
        <v>2011</v>
      </c>
      <c r="L41" s="106">
        <v>-7.4551311550851387E-2</v>
      </c>
      <c r="M41" s="105">
        <v>4851</v>
      </c>
      <c r="N41" s="106">
        <v>-0.150735294117647</v>
      </c>
      <c r="O41" s="127">
        <v>4</v>
      </c>
      <c r="P41" s="128"/>
      <c r="Q41" s="124" t="s">
        <v>72</v>
      </c>
      <c r="R41" s="125">
        <v>3390</v>
      </c>
      <c r="S41" s="125">
        <v>149</v>
      </c>
      <c r="T41" s="125">
        <v>0</v>
      </c>
      <c r="U41" s="125">
        <v>3539</v>
      </c>
      <c r="V41" s="125">
        <v>2173</v>
      </c>
      <c r="W41" s="125">
        <v>5712</v>
      </c>
      <c r="X41" s="124" t="s">
        <v>183</v>
      </c>
    </row>
    <row r="42" spans="1:24" ht="13.15" customHeight="1" x14ac:dyDescent="0.2">
      <c r="A42" s="103" t="s">
        <v>184</v>
      </c>
      <c r="B42" s="104" t="s">
        <v>185</v>
      </c>
      <c r="C42" s="105">
        <v>3226</v>
      </c>
      <c r="D42" s="106">
        <v>7.1807680299719005E-3</v>
      </c>
      <c r="E42" s="105">
        <v>2</v>
      </c>
      <c r="F42" s="106" t="s">
        <v>76</v>
      </c>
      <c r="G42" s="105">
        <v>0</v>
      </c>
      <c r="H42" s="106" t="s">
        <v>76</v>
      </c>
      <c r="I42" s="105">
        <v>3228</v>
      </c>
      <c r="J42" s="106">
        <v>7.80518264127381E-3</v>
      </c>
      <c r="K42" s="105">
        <v>844</v>
      </c>
      <c r="L42" s="106">
        <v>0.562962962962963</v>
      </c>
      <c r="M42" s="105">
        <v>4072</v>
      </c>
      <c r="N42" s="106">
        <v>8.7897408495858906E-2</v>
      </c>
      <c r="O42" s="127">
        <v>5</v>
      </c>
      <c r="P42" s="128"/>
      <c r="Q42" s="124" t="s">
        <v>72</v>
      </c>
      <c r="R42" s="125">
        <v>3203</v>
      </c>
      <c r="S42" s="125">
        <v>0</v>
      </c>
      <c r="T42" s="125">
        <v>0</v>
      </c>
      <c r="U42" s="125">
        <v>3203</v>
      </c>
      <c r="V42" s="125">
        <v>540</v>
      </c>
      <c r="W42" s="125">
        <v>3743</v>
      </c>
      <c r="X42" s="124" t="s">
        <v>186</v>
      </c>
    </row>
    <row r="43" spans="1:24" ht="13.15" customHeight="1" x14ac:dyDescent="0.2">
      <c r="A43" s="103" t="s">
        <v>187</v>
      </c>
      <c r="B43" s="104" t="s">
        <v>188</v>
      </c>
      <c r="C43" s="105">
        <v>1757</v>
      </c>
      <c r="D43" s="106">
        <v>3.3529411764705898E-2</v>
      </c>
      <c r="E43" s="105">
        <v>3</v>
      </c>
      <c r="F43" s="106" t="s">
        <v>76</v>
      </c>
      <c r="G43" s="105">
        <v>0</v>
      </c>
      <c r="H43" s="106" t="s">
        <v>76</v>
      </c>
      <c r="I43" s="105">
        <v>1760</v>
      </c>
      <c r="J43" s="106">
        <v>3.5294117647058802E-2</v>
      </c>
      <c r="K43" s="105">
        <v>285</v>
      </c>
      <c r="L43" s="106">
        <v>9.6153846153846201E-2</v>
      </c>
      <c r="M43" s="105">
        <v>2045</v>
      </c>
      <c r="N43" s="106">
        <v>4.3367346938775503E-2</v>
      </c>
      <c r="O43" s="127">
        <v>5</v>
      </c>
      <c r="P43" s="128"/>
      <c r="Q43" s="124" t="s">
        <v>72</v>
      </c>
      <c r="R43" s="125">
        <v>1700</v>
      </c>
      <c r="S43" s="125">
        <v>0</v>
      </c>
      <c r="T43" s="125">
        <v>0</v>
      </c>
      <c r="U43" s="125">
        <v>1700</v>
      </c>
      <c r="V43" s="125">
        <v>260</v>
      </c>
      <c r="W43" s="125">
        <v>1960</v>
      </c>
      <c r="X43" s="124" t="s">
        <v>189</v>
      </c>
    </row>
    <row r="44" spans="1:24" ht="13.15" customHeight="1" x14ac:dyDescent="0.2">
      <c r="A44" s="103" t="s">
        <v>190</v>
      </c>
      <c r="B44" s="104" t="s">
        <v>191</v>
      </c>
      <c r="C44" s="105">
        <v>27579</v>
      </c>
      <c r="D44" s="106">
        <v>1.1479498276241501E-2</v>
      </c>
      <c r="E44" s="105">
        <v>1024</v>
      </c>
      <c r="F44" s="106">
        <v>-6.3129002744739204E-2</v>
      </c>
      <c r="G44" s="105">
        <v>2</v>
      </c>
      <c r="H44" s="106">
        <v>-0.6</v>
      </c>
      <c r="I44" s="105">
        <v>28605</v>
      </c>
      <c r="J44" s="106">
        <v>8.4966859399238509E-3</v>
      </c>
      <c r="K44" s="105">
        <v>8349</v>
      </c>
      <c r="L44" s="106">
        <v>0.13298955082100702</v>
      </c>
      <c r="M44" s="105">
        <v>36954</v>
      </c>
      <c r="N44" s="106">
        <v>3.4170094870287999E-2</v>
      </c>
      <c r="O44" s="127">
        <v>3</v>
      </c>
      <c r="P44" s="128"/>
      <c r="Q44" s="124" t="s">
        <v>72</v>
      </c>
      <c r="R44" s="125">
        <v>27266</v>
      </c>
      <c r="S44" s="125">
        <v>1093</v>
      </c>
      <c r="T44" s="125">
        <v>5</v>
      </c>
      <c r="U44" s="125">
        <v>28364</v>
      </c>
      <c r="V44" s="125">
        <v>7369</v>
      </c>
      <c r="W44" s="125">
        <v>35733</v>
      </c>
      <c r="X44" s="124" t="s">
        <v>192</v>
      </c>
    </row>
    <row r="45" spans="1:24" ht="13.15" customHeight="1" x14ac:dyDescent="0.2">
      <c r="A45" s="103" t="s">
        <v>193</v>
      </c>
      <c r="B45" s="104" t="s">
        <v>194</v>
      </c>
      <c r="C45" s="105">
        <v>38036</v>
      </c>
      <c r="D45" s="106">
        <v>6.5096586398518102E-3</v>
      </c>
      <c r="E45" s="105">
        <v>7564</v>
      </c>
      <c r="F45" s="106">
        <v>1.77610333692142E-2</v>
      </c>
      <c r="G45" s="105">
        <v>6</v>
      </c>
      <c r="H45" s="106" t="s">
        <v>76</v>
      </c>
      <c r="I45" s="105">
        <v>45606</v>
      </c>
      <c r="J45" s="106">
        <v>8.4914422183892824E-3</v>
      </c>
      <c r="K45" s="105">
        <v>6630</v>
      </c>
      <c r="L45" s="106">
        <v>0.11860975198245301</v>
      </c>
      <c r="M45" s="105">
        <v>52236</v>
      </c>
      <c r="N45" s="106">
        <v>2.1251637373164701E-2</v>
      </c>
      <c r="O45" s="127">
        <v>2</v>
      </c>
      <c r="P45" s="128"/>
      <c r="Q45" s="124" t="s">
        <v>72</v>
      </c>
      <c r="R45" s="125">
        <v>37790</v>
      </c>
      <c r="S45" s="125">
        <v>7432</v>
      </c>
      <c r="T45" s="125">
        <v>0</v>
      </c>
      <c r="U45" s="125">
        <v>45222</v>
      </c>
      <c r="V45" s="125">
        <v>5927</v>
      </c>
      <c r="W45" s="125">
        <v>51149</v>
      </c>
      <c r="X45" s="124" t="s">
        <v>195</v>
      </c>
    </row>
    <row r="46" spans="1:24" ht="13.15" customHeight="1" x14ac:dyDescent="0.2">
      <c r="A46" s="103" t="s">
        <v>196</v>
      </c>
      <c r="B46" s="104" t="s">
        <v>197</v>
      </c>
      <c r="C46" s="105">
        <v>5477</v>
      </c>
      <c r="D46" s="106">
        <v>4.2170883755042196E-3</v>
      </c>
      <c r="E46" s="105">
        <v>0</v>
      </c>
      <c r="F46" s="106" t="s">
        <v>76</v>
      </c>
      <c r="G46" s="105">
        <v>0</v>
      </c>
      <c r="H46" s="106" t="s">
        <v>76</v>
      </c>
      <c r="I46" s="105">
        <v>5477</v>
      </c>
      <c r="J46" s="106">
        <v>4.2170883755042196E-3</v>
      </c>
      <c r="K46" s="105">
        <v>518</v>
      </c>
      <c r="L46" s="106">
        <v>0.19630484988452701</v>
      </c>
      <c r="M46" s="105">
        <v>5995</v>
      </c>
      <c r="N46" s="106">
        <v>1.8345507049430901E-2</v>
      </c>
      <c r="O46" s="127">
        <v>5</v>
      </c>
      <c r="P46" s="128"/>
      <c r="Q46" s="124" t="s">
        <v>72</v>
      </c>
      <c r="R46" s="125">
        <v>5454</v>
      </c>
      <c r="S46" s="125">
        <v>0</v>
      </c>
      <c r="T46" s="125">
        <v>0</v>
      </c>
      <c r="U46" s="125">
        <v>5454</v>
      </c>
      <c r="V46" s="125">
        <v>433</v>
      </c>
      <c r="W46" s="125">
        <v>5887</v>
      </c>
      <c r="X46" s="124" t="s">
        <v>198</v>
      </c>
    </row>
    <row r="47" spans="1:24" ht="13.15" customHeight="1" x14ac:dyDescent="0.2">
      <c r="A47" s="103" t="s">
        <v>199</v>
      </c>
      <c r="B47" s="104" t="s">
        <v>200</v>
      </c>
      <c r="C47" s="105">
        <v>1900</v>
      </c>
      <c r="D47" s="106">
        <v>6.8892421833598302E-3</v>
      </c>
      <c r="E47" s="105">
        <v>0</v>
      </c>
      <c r="F47" s="106" t="s">
        <v>76</v>
      </c>
      <c r="G47" s="105">
        <v>0</v>
      </c>
      <c r="H47" s="106" t="s">
        <v>76</v>
      </c>
      <c r="I47" s="105">
        <v>1900</v>
      </c>
      <c r="J47" s="106">
        <v>6.8892421833598302E-3</v>
      </c>
      <c r="K47" s="105">
        <v>123</v>
      </c>
      <c r="L47" s="106">
        <v>-0.21153846153846201</v>
      </c>
      <c r="M47" s="105">
        <v>2023</v>
      </c>
      <c r="N47" s="106">
        <v>-9.7895252080274098E-3</v>
      </c>
      <c r="O47" s="127">
        <v>5</v>
      </c>
      <c r="P47" s="128"/>
      <c r="Q47" s="124" t="s">
        <v>72</v>
      </c>
      <c r="R47" s="125">
        <v>1887</v>
      </c>
      <c r="S47" s="125">
        <v>0</v>
      </c>
      <c r="T47" s="125">
        <v>0</v>
      </c>
      <c r="U47" s="125">
        <v>1887</v>
      </c>
      <c r="V47" s="125">
        <v>156</v>
      </c>
      <c r="W47" s="125">
        <v>2043</v>
      </c>
      <c r="X47" s="124" t="s">
        <v>201</v>
      </c>
    </row>
    <row r="48" spans="1:24" ht="13.15" customHeight="1" x14ac:dyDescent="0.2">
      <c r="A48" s="103" t="s">
        <v>202</v>
      </c>
      <c r="B48" s="104" t="s">
        <v>203</v>
      </c>
      <c r="C48" s="105">
        <v>988</v>
      </c>
      <c r="D48" s="106">
        <v>-1.0020040080160301E-2</v>
      </c>
      <c r="E48" s="105">
        <v>0</v>
      </c>
      <c r="F48" s="106" t="s">
        <v>76</v>
      </c>
      <c r="G48" s="105">
        <v>0</v>
      </c>
      <c r="H48" s="106" t="s">
        <v>76</v>
      </c>
      <c r="I48" s="105">
        <v>988</v>
      </c>
      <c r="J48" s="106">
        <v>-1.0020040080160301E-2</v>
      </c>
      <c r="K48" s="105">
        <v>24</v>
      </c>
      <c r="L48" s="106">
        <v>1.4000000000000001</v>
      </c>
      <c r="M48" s="105">
        <v>1012</v>
      </c>
      <c r="N48" s="106">
        <v>3.9682539682539698E-3</v>
      </c>
      <c r="O48" s="127">
        <v>5</v>
      </c>
      <c r="P48" s="128"/>
      <c r="Q48" s="124" t="s">
        <v>72</v>
      </c>
      <c r="R48" s="125">
        <v>998</v>
      </c>
      <c r="S48" s="125">
        <v>0</v>
      </c>
      <c r="T48" s="125">
        <v>0</v>
      </c>
      <c r="U48" s="125">
        <v>998</v>
      </c>
      <c r="V48" s="125">
        <v>10</v>
      </c>
      <c r="W48" s="125">
        <v>1008</v>
      </c>
      <c r="X48" s="124" t="s">
        <v>204</v>
      </c>
    </row>
    <row r="49" spans="1:24" ht="13.15" customHeight="1" x14ac:dyDescent="0.2">
      <c r="A49" s="103" t="s">
        <v>205</v>
      </c>
      <c r="B49" s="104" t="s">
        <v>206</v>
      </c>
      <c r="C49" s="105">
        <v>3509</v>
      </c>
      <c r="D49" s="106">
        <v>-0.149951550387597</v>
      </c>
      <c r="E49" s="105">
        <v>0</v>
      </c>
      <c r="F49" s="106" t="s">
        <v>76</v>
      </c>
      <c r="G49" s="105">
        <v>0</v>
      </c>
      <c r="H49" s="106" t="s">
        <v>76</v>
      </c>
      <c r="I49" s="105">
        <v>3509</v>
      </c>
      <c r="J49" s="106">
        <v>-0.149951550387597</v>
      </c>
      <c r="K49" s="105">
        <v>1221</v>
      </c>
      <c r="L49" s="106">
        <v>-0.28596491228070198</v>
      </c>
      <c r="M49" s="105">
        <v>4730</v>
      </c>
      <c r="N49" s="106">
        <v>-0.18979102432339801</v>
      </c>
      <c r="O49" s="127">
        <v>5</v>
      </c>
      <c r="P49" s="128"/>
      <c r="Q49" s="124" t="s">
        <v>72</v>
      </c>
      <c r="R49" s="125">
        <v>4128</v>
      </c>
      <c r="S49" s="125">
        <v>0</v>
      </c>
      <c r="T49" s="125">
        <v>0</v>
      </c>
      <c r="U49" s="125">
        <v>4128</v>
      </c>
      <c r="V49" s="125">
        <v>1710</v>
      </c>
      <c r="W49" s="125">
        <v>5838</v>
      </c>
      <c r="X49" s="124" t="s">
        <v>207</v>
      </c>
    </row>
    <row r="50" spans="1:24" ht="13.15" customHeight="1" x14ac:dyDescent="0.2">
      <c r="A50" s="103" t="s">
        <v>208</v>
      </c>
      <c r="B50" s="104" t="s">
        <v>209</v>
      </c>
      <c r="C50" s="105">
        <v>8632</v>
      </c>
      <c r="D50" s="106">
        <v>-5.7590416954618811E-3</v>
      </c>
      <c r="E50" s="105">
        <v>2408</v>
      </c>
      <c r="F50" s="106">
        <v>-0.17051326214261101</v>
      </c>
      <c r="G50" s="105">
        <v>4</v>
      </c>
      <c r="H50" s="106" t="s">
        <v>76</v>
      </c>
      <c r="I50" s="105">
        <v>11044</v>
      </c>
      <c r="J50" s="106">
        <v>-4.66983167889512E-2</v>
      </c>
      <c r="K50" s="105">
        <v>2915</v>
      </c>
      <c r="L50" s="106">
        <v>2.75197798417613E-3</v>
      </c>
      <c r="M50" s="105">
        <v>13959</v>
      </c>
      <c r="N50" s="106">
        <v>-3.6778912503450195E-2</v>
      </c>
      <c r="O50" s="127">
        <v>3</v>
      </c>
      <c r="P50" s="126"/>
      <c r="Q50" s="124" t="s">
        <v>72</v>
      </c>
      <c r="R50" s="125">
        <v>8682</v>
      </c>
      <c r="S50" s="125">
        <v>2903</v>
      </c>
      <c r="T50" s="125">
        <v>0</v>
      </c>
      <c r="U50" s="125">
        <v>11585</v>
      </c>
      <c r="V50" s="125">
        <v>2907</v>
      </c>
      <c r="W50" s="125">
        <v>14492</v>
      </c>
      <c r="X50" s="124" t="s">
        <v>210</v>
      </c>
    </row>
    <row r="51" spans="1:24" ht="13.15" customHeight="1" x14ac:dyDescent="0.2">
      <c r="A51" s="112" t="s">
        <v>211</v>
      </c>
      <c r="B51" s="113"/>
      <c r="C51" s="114">
        <v>407747</v>
      </c>
      <c r="D51" s="115">
        <v>-1.3793687265691102E-2</v>
      </c>
      <c r="E51" s="114">
        <v>154676</v>
      </c>
      <c r="F51" s="115">
        <v>-2.3824399972231201E-2</v>
      </c>
      <c r="G51" s="114">
        <v>31439</v>
      </c>
      <c r="H51" s="115">
        <v>-0.186845304296097</v>
      </c>
      <c r="I51" s="114">
        <v>593862</v>
      </c>
      <c r="J51" s="115">
        <v>-2.73550356719361E-2</v>
      </c>
      <c r="K51" s="114">
        <v>97809</v>
      </c>
      <c r="L51" s="115">
        <v>7.9962900394183301E-2</v>
      </c>
      <c r="M51" s="114">
        <v>691671</v>
      </c>
      <c r="N51" s="115">
        <v>-1.3492485712370401E-2</v>
      </c>
      <c r="O51" s="123"/>
      <c r="P51" s="121" t="s">
        <v>212</v>
      </c>
      <c r="Q51" s="121"/>
      <c r="R51" s="122">
        <v>413450</v>
      </c>
      <c r="S51" s="122">
        <v>158451</v>
      </c>
      <c r="T51" s="122">
        <v>38663</v>
      </c>
      <c r="U51" s="122">
        <v>610564</v>
      </c>
      <c r="V51" s="122">
        <v>90567</v>
      </c>
      <c r="W51" s="122">
        <v>701131</v>
      </c>
      <c r="X51" s="121"/>
    </row>
    <row r="52" spans="1:24" ht="13.15" customHeight="1" x14ac:dyDescent="0.2">
      <c r="A52" s="103" t="s">
        <v>213</v>
      </c>
      <c r="B52" s="104" t="s">
        <v>214</v>
      </c>
      <c r="C52" s="105">
        <v>61</v>
      </c>
      <c r="D52" s="106">
        <v>-0.265060240963855</v>
      </c>
      <c r="E52" s="105">
        <v>8549</v>
      </c>
      <c r="F52" s="106">
        <v>-0.119748764415157</v>
      </c>
      <c r="G52" s="105">
        <v>0</v>
      </c>
      <c r="H52" s="106">
        <v>-1</v>
      </c>
      <c r="I52" s="105">
        <v>8610</v>
      </c>
      <c r="J52" s="106">
        <v>-0.12106982441813001</v>
      </c>
      <c r="K52" s="105">
        <v>4665</v>
      </c>
      <c r="L52" s="106">
        <v>-3.2559104106180001E-2</v>
      </c>
      <c r="M52" s="105">
        <v>13275</v>
      </c>
      <c r="N52" s="106">
        <v>-9.1873033246682209E-2</v>
      </c>
      <c r="O52" s="127">
        <v>6</v>
      </c>
      <c r="P52" s="129" t="s">
        <v>155</v>
      </c>
      <c r="Q52" s="124" t="s">
        <v>155</v>
      </c>
      <c r="R52" s="125">
        <v>83</v>
      </c>
      <c r="S52" s="125">
        <v>9712</v>
      </c>
      <c r="T52" s="125">
        <v>1</v>
      </c>
      <c r="U52" s="125">
        <v>9796</v>
      </c>
      <c r="V52" s="125">
        <v>4822</v>
      </c>
      <c r="W52" s="125">
        <v>14618</v>
      </c>
      <c r="X52" s="124" t="s">
        <v>215</v>
      </c>
    </row>
    <row r="53" spans="1:24" ht="13.15" customHeight="1" x14ac:dyDescent="0.2">
      <c r="A53" s="103" t="s">
        <v>216</v>
      </c>
      <c r="B53" s="104" t="s">
        <v>217</v>
      </c>
      <c r="C53" s="105">
        <v>339</v>
      </c>
      <c r="D53" s="106">
        <v>-0.572509457755359</v>
      </c>
      <c r="E53" s="105">
        <v>5</v>
      </c>
      <c r="F53" s="106">
        <v>1.5</v>
      </c>
      <c r="G53" s="105">
        <v>0</v>
      </c>
      <c r="H53" s="106" t="s">
        <v>76</v>
      </c>
      <c r="I53" s="105">
        <v>344</v>
      </c>
      <c r="J53" s="106">
        <v>-0.56729559748427705</v>
      </c>
      <c r="K53" s="105">
        <v>4049</v>
      </c>
      <c r="L53" s="106">
        <v>-4.6705998033431707E-3</v>
      </c>
      <c r="M53" s="105">
        <v>4393</v>
      </c>
      <c r="N53" s="106">
        <v>-9.6648159572280498E-2</v>
      </c>
      <c r="O53" s="127">
        <v>6</v>
      </c>
      <c r="P53" s="128"/>
      <c r="Q53" s="124" t="s">
        <v>155</v>
      </c>
      <c r="R53" s="125">
        <v>793</v>
      </c>
      <c r="S53" s="125">
        <v>2</v>
      </c>
      <c r="T53" s="125">
        <v>0</v>
      </c>
      <c r="U53" s="125">
        <v>795</v>
      </c>
      <c r="V53" s="125">
        <v>4068</v>
      </c>
      <c r="W53" s="125">
        <v>4863</v>
      </c>
      <c r="X53" s="124" t="s">
        <v>218</v>
      </c>
    </row>
    <row r="54" spans="1:24" ht="13.15" customHeight="1" x14ac:dyDescent="0.2">
      <c r="A54" s="103" t="s">
        <v>219</v>
      </c>
      <c r="B54" s="104" t="s">
        <v>220</v>
      </c>
      <c r="C54" s="105">
        <v>7347</v>
      </c>
      <c r="D54" s="106">
        <v>-0.12001437297880001</v>
      </c>
      <c r="E54" s="105">
        <v>7777</v>
      </c>
      <c r="F54" s="106">
        <v>-6.3012048192771106E-2</v>
      </c>
      <c r="G54" s="105">
        <v>1</v>
      </c>
      <c r="H54" s="106" t="s">
        <v>76</v>
      </c>
      <c r="I54" s="105">
        <v>15125</v>
      </c>
      <c r="J54" s="106">
        <v>-9.1537029251006097E-2</v>
      </c>
      <c r="K54" s="105">
        <v>14953</v>
      </c>
      <c r="L54" s="106">
        <v>-3.8701382192221197E-2</v>
      </c>
      <c r="M54" s="105">
        <v>30078</v>
      </c>
      <c r="N54" s="106">
        <v>-6.60166438951683E-2</v>
      </c>
      <c r="O54" s="127">
        <v>6</v>
      </c>
      <c r="P54" s="128"/>
      <c r="Q54" s="124" t="s">
        <v>155</v>
      </c>
      <c r="R54" s="125">
        <v>8349</v>
      </c>
      <c r="S54" s="125">
        <v>8300</v>
      </c>
      <c r="T54" s="125">
        <v>0</v>
      </c>
      <c r="U54" s="125">
        <v>16649</v>
      </c>
      <c r="V54" s="125">
        <v>15555</v>
      </c>
      <c r="W54" s="125">
        <v>32204</v>
      </c>
      <c r="X54" s="124" t="s">
        <v>221</v>
      </c>
    </row>
    <row r="55" spans="1:24" ht="13.15" customHeight="1" x14ac:dyDescent="0.2">
      <c r="A55" s="103" t="s">
        <v>222</v>
      </c>
      <c r="B55" s="104" t="s">
        <v>223</v>
      </c>
      <c r="C55" s="105">
        <v>2</v>
      </c>
      <c r="D55" s="106">
        <v>-0.99626865671641796</v>
      </c>
      <c r="E55" s="105">
        <v>0</v>
      </c>
      <c r="F55" s="106">
        <v>-1</v>
      </c>
      <c r="G55" s="105">
        <v>0</v>
      </c>
      <c r="H55" s="106" t="s">
        <v>76</v>
      </c>
      <c r="I55" s="105">
        <v>2</v>
      </c>
      <c r="J55" s="106">
        <v>-0.99632352941176505</v>
      </c>
      <c r="K55" s="105">
        <v>318</v>
      </c>
      <c r="L55" s="106">
        <v>-0.90456182472989211</v>
      </c>
      <c r="M55" s="105">
        <v>320</v>
      </c>
      <c r="N55" s="106">
        <v>-0.91744066047471595</v>
      </c>
      <c r="O55" s="127">
        <v>6</v>
      </c>
      <c r="P55" s="128"/>
      <c r="Q55" s="124" t="s">
        <v>155</v>
      </c>
      <c r="R55" s="125">
        <v>536</v>
      </c>
      <c r="S55" s="125">
        <v>8</v>
      </c>
      <c r="T55" s="125">
        <v>0</v>
      </c>
      <c r="U55" s="125">
        <v>544</v>
      </c>
      <c r="V55" s="125">
        <v>3332</v>
      </c>
      <c r="W55" s="125">
        <v>3876</v>
      </c>
      <c r="X55" s="124" t="s">
        <v>224</v>
      </c>
    </row>
    <row r="56" spans="1:24" ht="13.15" customHeight="1" x14ac:dyDescent="0.2">
      <c r="A56" s="103" t="s">
        <v>225</v>
      </c>
      <c r="B56" s="104" t="s">
        <v>226</v>
      </c>
      <c r="C56" s="105">
        <v>1277</v>
      </c>
      <c r="D56" s="106">
        <v>-8.5243553008595999E-2</v>
      </c>
      <c r="E56" s="105">
        <v>4</v>
      </c>
      <c r="F56" s="106">
        <v>1</v>
      </c>
      <c r="G56" s="105">
        <v>0</v>
      </c>
      <c r="H56" s="106" t="s">
        <v>76</v>
      </c>
      <c r="I56" s="105">
        <v>1281</v>
      </c>
      <c r="J56" s="106">
        <v>-8.3690987124463503E-2</v>
      </c>
      <c r="K56" s="105">
        <v>2303</v>
      </c>
      <c r="L56" s="106">
        <v>2.35555555555556E-2</v>
      </c>
      <c r="M56" s="105">
        <v>3584</v>
      </c>
      <c r="N56" s="106">
        <v>-1.7543859649122799E-2</v>
      </c>
      <c r="O56" s="127">
        <v>6</v>
      </c>
      <c r="P56" s="128"/>
      <c r="Q56" s="124" t="s">
        <v>155</v>
      </c>
      <c r="R56" s="125">
        <v>1396</v>
      </c>
      <c r="S56" s="125">
        <v>2</v>
      </c>
      <c r="T56" s="125">
        <v>0</v>
      </c>
      <c r="U56" s="125">
        <v>1398</v>
      </c>
      <c r="V56" s="125">
        <v>2250</v>
      </c>
      <c r="W56" s="125">
        <v>3648</v>
      </c>
      <c r="X56" s="124" t="s">
        <v>227</v>
      </c>
    </row>
    <row r="57" spans="1:24" ht="13.15" customHeight="1" x14ac:dyDescent="0.2">
      <c r="A57" s="103" t="s">
        <v>228</v>
      </c>
      <c r="B57" s="104" t="s">
        <v>229</v>
      </c>
      <c r="C57" s="105">
        <v>520</v>
      </c>
      <c r="D57" s="106">
        <v>-6.6427289048474003E-2</v>
      </c>
      <c r="E57" s="105">
        <v>40</v>
      </c>
      <c r="F57" s="106">
        <v>-0.56989247311828006</v>
      </c>
      <c r="G57" s="105">
        <v>0</v>
      </c>
      <c r="H57" s="106">
        <v>-1</v>
      </c>
      <c r="I57" s="105">
        <v>560</v>
      </c>
      <c r="J57" s="106">
        <v>-0.14373088685015301</v>
      </c>
      <c r="K57" s="105">
        <v>1091</v>
      </c>
      <c r="L57" s="106">
        <v>5.8195926285159995E-2</v>
      </c>
      <c r="M57" s="105">
        <v>1651</v>
      </c>
      <c r="N57" s="106">
        <v>-2.0178041543026701E-2</v>
      </c>
      <c r="O57" s="127">
        <v>6</v>
      </c>
      <c r="P57" s="126"/>
      <c r="Q57" s="124" t="s">
        <v>155</v>
      </c>
      <c r="R57" s="125">
        <v>557</v>
      </c>
      <c r="S57" s="125">
        <v>93</v>
      </c>
      <c r="T57" s="125">
        <v>4</v>
      </c>
      <c r="U57" s="125">
        <v>654</v>
      </c>
      <c r="V57" s="125">
        <v>1031</v>
      </c>
      <c r="W57" s="125">
        <v>1685</v>
      </c>
      <c r="X57" s="124" t="s">
        <v>230</v>
      </c>
    </row>
    <row r="58" spans="1:24" ht="13.15" customHeight="1" x14ac:dyDescent="0.2">
      <c r="A58" s="112" t="s">
        <v>231</v>
      </c>
      <c r="B58" s="113"/>
      <c r="C58" s="114">
        <v>9546</v>
      </c>
      <c r="D58" s="115">
        <v>-0.18507768482158099</v>
      </c>
      <c r="E58" s="114">
        <v>16375</v>
      </c>
      <c r="F58" s="115">
        <v>-9.6152784677374814E-2</v>
      </c>
      <c r="G58" s="114">
        <v>1</v>
      </c>
      <c r="H58" s="115">
        <v>-0.8</v>
      </c>
      <c r="I58" s="114">
        <v>25922</v>
      </c>
      <c r="J58" s="115">
        <v>-0.13118380479957101</v>
      </c>
      <c r="K58" s="114">
        <v>27379</v>
      </c>
      <c r="L58" s="115">
        <v>-0.11845579238843501</v>
      </c>
      <c r="M58" s="114">
        <v>53301</v>
      </c>
      <c r="N58" s="115">
        <v>-0.124692087890433</v>
      </c>
      <c r="O58" s="123"/>
      <c r="P58" s="121" t="s">
        <v>212</v>
      </c>
      <c r="Q58" s="121"/>
      <c r="R58" s="122">
        <v>11714</v>
      </c>
      <c r="S58" s="122">
        <v>18117</v>
      </c>
      <c r="T58" s="122">
        <v>5</v>
      </c>
      <c r="U58" s="122">
        <v>29836</v>
      </c>
      <c r="V58" s="122">
        <v>31058</v>
      </c>
      <c r="W58" s="122">
        <v>60894</v>
      </c>
      <c r="X58" s="121"/>
    </row>
    <row r="59" spans="1:24" ht="13.15" customHeight="1" x14ac:dyDescent="0.2">
      <c r="A59" s="112" t="s">
        <v>232</v>
      </c>
      <c r="B59" s="113"/>
      <c r="C59" s="114">
        <v>417293</v>
      </c>
      <c r="D59" s="115">
        <v>-1.8512856215483899E-2</v>
      </c>
      <c r="E59" s="114">
        <v>171051</v>
      </c>
      <c r="F59" s="115">
        <v>-3.12457523447057E-2</v>
      </c>
      <c r="G59" s="114">
        <v>31440</v>
      </c>
      <c r="H59" s="115">
        <v>-0.18692458880728299</v>
      </c>
      <c r="I59" s="114">
        <v>619784</v>
      </c>
      <c r="J59" s="115">
        <v>-3.2192379762648299E-2</v>
      </c>
      <c r="K59" s="114">
        <v>125188</v>
      </c>
      <c r="L59" s="115">
        <v>2.9294964028777001E-2</v>
      </c>
      <c r="M59" s="114">
        <v>744972</v>
      </c>
      <c r="N59" s="115">
        <v>-2.23785308880942E-2</v>
      </c>
      <c r="O59" s="123"/>
      <c r="P59" s="121"/>
      <c r="Q59" s="121"/>
      <c r="R59" s="122">
        <v>425164</v>
      </c>
      <c r="S59" s="122">
        <v>176568</v>
      </c>
      <c r="T59" s="122">
        <v>38668</v>
      </c>
      <c r="U59" s="122">
        <v>640400</v>
      </c>
      <c r="V59" s="122">
        <v>121625</v>
      </c>
      <c r="W59" s="122">
        <v>762025</v>
      </c>
      <c r="X59" s="121"/>
    </row>
  </sheetData>
  <pageMargins left="0.25" right="0.25" top="0.75" bottom="0.75" header="0.3" footer="0.3"/>
  <pageSetup paperSize="9" scale="64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10.10.2016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234</v>
      </c>
      <c r="B7" s="71">
        <f>Hovedtall!$B$7</f>
        <v>2734168</v>
      </c>
      <c r="C7" s="72">
        <f>Hovedtall!$C$7</f>
        <v>2749914</v>
      </c>
      <c r="D7" s="46">
        <f>(B7-C7)/C7</f>
        <v>-5.7259972493685259E-3</v>
      </c>
      <c r="E7" s="45"/>
      <c r="F7" s="71">
        <f>Hovedtall!$F$7</f>
        <v>25157697</v>
      </c>
      <c r="G7" s="72">
        <f>Hovedtall!$G$7</f>
        <v>24833481</v>
      </c>
      <c r="H7" s="46">
        <f>(F7-G7)/G7</f>
        <v>1.3055600219719498E-2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1829287</v>
      </c>
      <c r="C8" s="17">
        <f>SUM(C9:C10)</f>
        <v>1747381</v>
      </c>
      <c r="D8" s="34">
        <f>(B8-C8)/C8</f>
        <v>4.6873578229361543E-2</v>
      </c>
      <c r="E8" s="45"/>
      <c r="F8" s="16">
        <f>SUM(F9:F10)</f>
        <v>17552258</v>
      </c>
      <c r="G8" s="17">
        <f>SUM(G9:G10)</f>
        <v>17235693</v>
      </c>
      <c r="H8" s="34">
        <f>(F8-G8)/G8</f>
        <v>1.8366827489907138E-2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1690947</v>
      </c>
      <c r="C9" s="74">
        <f>Hovedtall!$C$9</f>
        <v>1615560</v>
      </c>
      <c r="D9" s="18">
        <f>(B9-C9)/C9</f>
        <v>4.6663076580257E-2</v>
      </c>
      <c r="E9" s="45"/>
      <c r="F9" s="73">
        <f>Hovedtall!$F$9</f>
        <v>15894530</v>
      </c>
      <c r="G9" s="74">
        <f>Hovedtall!$G$9</f>
        <v>15471607</v>
      </c>
      <c r="H9" s="18">
        <f>(F9-G9)/G9</f>
        <v>2.733542805217325E-2</v>
      </c>
      <c r="J9" s="41"/>
    </row>
    <row r="10" spans="1:17" ht="15" customHeight="1" x14ac:dyDescent="0.25">
      <c r="A10" s="90" t="s">
        <v>35</v>
      </c>
      <c r="B10" s="73">
        <f>Hovedtall!$B$10</f>
        <v>138340</v>
      </c>
      <c r="C10" s="74">
        <f>Hovedtall!$C$10</f>
        <v>131821</v>
      </c>
      <c r="D10" s="18">
        <f>(B10-C10)/C10</f>
        <v>4.9453425478489771E-2</v>
      </c>
      <c r="E10" s="45"/>
      <c r="F10" s="73">
        <f>Hovedtall!$F$10</f>
        <v>1657728</v>
      </c>
      <c r="G10" s="74">
        <f>Hovedtall!$G$10</f>
        <v>1764086</v>
      </c>
      <c r="H10" s="18">
        <f>(F10-G10)/G10</f>
        <v>-6.0290711450575539E-2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40253</v>
      </c>
      <c r="C12" s="76">
        <f>Hovedtall!$C$12</f>
        <v>50685</v>
      </c>
      <c r="D12" s="44">
        <f>(B12-C12)/C12</f>
        <v>-0.2058202624050508</v>
      </c>
      <c r="E12" s="45"/>
      <c r="F12" s="75">
        <f>Hovedtall!$F$12</f>
        <v>421189</v>
      </c>
      <c r="G12" s="76">
        <f>Hovedtall!$G$12</f>
        <v>518556</v>
      </c>
      <c r="H12" s="44">
        <f>(F12-G12)/G12</f>
        <v>-0.18776564151219927</v>
      </c>
      <c r="J12" s="41"/>
    </row>
    <row r="13" spans="1:17" ht="15" customHeight="1" x14ac:dyDescent="0.25">
      <c r="A13" s="89" t="s">
        <v>19</v>
      </c>
      <c r="B13" s="16">
        <f>B7+B8+B12</f>
        <v>4603708</v>
      </c>
      <c r="C13" s="17">
        <f>C7+C8+C12</f>
        <v>4547980</v>
      </c>
      <c r="D13" s="34">
        <f>(B13-C13)/C13</f>
        <v>1.2253352037607905E-2</v>
      </c>
      <c r="E13" s="45"/>
      <c r="F13" s="16">
        <f>F7+F8+F12</f>
        <v>43131144</v>
      </c>
      <c r="G13" s="17">
        <f>G7+G8+G12</f>
        <v>42587730</v>
      </c>
      <c r="H13" s="34">
        <f>(F13-G13)/G13</f>
        <v>1.275987238577872E-2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43404</v>
      </c>
      <c r="C17" s="15">
        <f>SUM(C18:C20)</f>
        <v>45420</v>
      </c>
      <c r="D17" s="46">
        <f>(B17-C17)/C17</f>
        <v>-4.4385733157199472E-2</v>
      </c>
      <c r="E17" s="19"/>
      <c r="F17" s="14">
        <f>SUM(F18:F20)</f>
        <v>407747</v>
      </c>
      <c r="G17" s="15">
        <f>SUM(G18:G20)</f>
        <v>413450</v>
      </c>
      <c r="H17" s="46">
        <f>(F17-G17)/G17</f>
        <v>-1.3793687265691136E-2</v>
      </c>
      <c r="J17" s="43"/>
    </row>
    <row r="18" spans="1:10" ht="15" customHeight="1" x14ac:dyDescent="0.25">
      <c r="A18" s="90" t="s">
        <v>34</v>
      </c>
      <c r="B18" s="73">
        <f>Hovedtall!$B$18</f>
        <v>41961</v>
      </c>
      <c r="C18" s="74">
        <f>Hovedtall!$C$18</f>
        <v>43480</v>
      </c>
      <c r="D18" s="18">
        <f t="shared" ref="D18:D31" si="0">(B18-C18)/C18</f>
        <v>-3.4935602575896965E-2</v>
      </c>
      <c r="E18" s="19"/>
      <c r="F18" s="73">
        <f>Hovedtall!$F$18</f>
        <v>392077</v>
      </c>
      <c r="G18" s="74">
        <f>Hovedtall!$G$18</f>
        <v>395074</v>
      </c>
      <c r="H18" s="18">
        <f t="shared" ref="H18:H31" si="1">(F18-G18)/G18</f>
        <v>-7.5859206123409795E-3</v>
      </c>
      <c r="J18" s="41"/>
    </row>
    <row r="19" spans="1:10" ht="15" customHeight="1" x14ac:dyDescent="0.25">
      <c r="A19" s="90" t="s">
        <v>35</v>
      </c>
      <c r="B19" s="73">
        <f>Hovedtall!$B$19</f>
        <v>377</v>
      </c>
      <c r="C19" s="74">
        <f>Hovedtall!$C$19</f>
        <v>549</v>
      </c>
      <c r="D19" s="18">
        <f t="shared" si="0"/>
        <v>-0.31329690346083788</v>
      </c>
      <c r="E19" s="19"/>
      <c r="F19" s="73">
        <f>Hovedtall!$F$19</f>
        <v>4654</v>
      </c>
      <c r="G19" s="74">
        <f>Hovedtall!$G$19</f>
        <v>5198</v>
      </c>
      <c r="H19" s="18">
        <f t="shared" si="1"/>
        <v>-0.10465563678337822</v>
      </c>
      <c r="J19" s="41"/>
    </row>
    <row r="20" spans="1:10" ht="15" customHeight="1" x14ac:dyDescent="0.25">
      <c r="A20" s="90" t="s">
        <v>36</v>
      </c>
      <c r="B20" s="73">
        <f>Hovedtall!$B$20</f>
        <v>1066</v>
      </c>
      <c r="C20" s="74">
        <f>Hovedtall!$C$20</f>
        <v>1391</v>
      </c>
      <c r="D20" s="18">
        <f t="shared" si="0"/>
        <v>-0.23364485981308411</v>
      </c>
      <c r="E20" s="19"/>
      <c r="F20" s="73">
        <f>Hovedtall!$F$20</f>
        <v>11016</v>
      </c>
      <c r="G20" s="74">
        <f>Hovedtall!$G$20</f>
        <v>13178</v>
      </c>
      <c r="H20" s="18">
        <f t="shared" si="1"/>
        <v>-0.16406131431173168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16265</v>
      </c>
      <c r="C22" s="17">
        <f>SUM(C23:C25)</f>
        <v>16380</v>
      </c>
      <c r="D22" s="34">
        <f t="shared" si="0"/>
        <v>-7.020757020757021E-3</v>
      </c>
      <c r="E22" s="19"/>
      <c r="F22" s="16">
        <f>SUM(F23:F25)</f>
        <v>154676</v>
      </c>
      <c r="G22" s="17">
        <f>SUM(G23:G25)</f>
        <v>158451</v>
      </c>
      <c r="H22" s="34">
        <f t="shared" si="1"/>
        <v>-2.3824399972231163E-2</v>
      </c>
      <c r="J22" s="41"/>
    </row>
    <row r="23" spans="1:10" ht="15" customHeight="1" x14ac:dyDescent="0.25">
      <c r="A23" s="90" t="s">
        <v>34</v>
      </c>
      <c r="B23" s="73">
        <f>Hovedtall!$B$23</f>
        <v>14651</v>
      </c>
      <c r="C23" s="74">
        <f>Hovedtall!$C$23</f>
        <v>14813</v>
      </c>
      <c r="D23" s="18">
        <f t="shared" si="0"/>
        <v>-1.0936339701613448E-2</v>
      </c>
      <c r="E23" s="19"/>
      <c r="F23" s="73">
        <f>Hovedtall!$F$23</f>
        <v>137931</v>
      </c>
      <c r="G23" s="74">
        <f>Hovedtall!$G$23</f>
        <v>140399</v>
      </c>
      <c r="H23" s="18">
        <f t="shared" si="1"/>
        <v>-1.7578472781145164E-2</v>
      </c>
      <c r="J23" s="41"/>
    </row>
    <row r="24" spans="1:10" ht="15" customHeight="1" x14ac:dyDescent="0.25">
      <c r="A24" s="90" t="s">
        <v>35</v>
      </c>
      <c r="B24" s="73">
        <f>Hovedtall!$B$24</f>
        <v>1201</v>
      </c>
      <c r="C24" s="74">
        <f>Hovedtall!$C$24</f>
        <v>1113</v>
      </c>
      <c r="D24" s="18">
        <f t="shared" si="0"/>
        <v>7.9065588499550768E-2</v>
      </c>
      <c r="E24" s="19"/>
      <c r="F24" s="73">
        <f>Hovedtall!$F$24</f>
        <v>12408</v>
      </c>
      <c r="G24" s="74">
        <f>Hovedtall!$G$24</f>
        <v>13696</v>
      </c>
      <c r="H24" s="18">
        <f t="shared" si="1"/>
        <v>-9.4042056074766359E-2</v>
      </c>
      <c r="J24" s="41"/>
    </row>
    <row r="25" spans="1:10" ht="15" customHeight="1" x14ac:dyDescent="0.25">
      <c r="A25" s="90" t="s">
        <v>36</v>
      </c>
      <c r="B25" s="73">
        <f>Hovedtall!$B$25</f>
        <v>413</v>
      </c>
      <c r="C25" s="74">
        <f>Hovedtall!$C$25</f>
        <v>454</v>
      </c>
      <c r="D25" s="18">
        <f t="shared" si="0"/>
        <v>-9.0308370044052858E-2</v>
      </c>
      <c r="E25" s="19"/>
      <c r="F25" s="73">
        <f>Hovedtall!$F$25</f>
        <v>4337</v>
      </c>
      <c r="G25" s="74">
        <f>Hovedtall!$G$25</f>
        <v>4356</v>
      </c>
      <c r="H25" s="18">
        <f t="shared" si="1"/>
        <v>-4.3617998163452713E-3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2963</v>
      </c>
      <c r="C27" s="76">
        <f>Hovedtall!$C$27</f>
        <v>3699</v>
      </c>
      <c r="D27" s="34">
        <f t="shared" si="0"/>
        <v>-0.19897269532306028</v>
      </c>
      <c r="E27" s="19"/>
      <c r="F27" s="77">
        <f>Hovedtall!$F$27</f>
        <v>31439</v>
      </c>
      <c r="G27" s="78">
        <f>Hovedtall!$G$27</f>
        <v>38663</v>
      </c>
      <c r="H27" s="34">
        <f>(F27-G27)/G27</f>
        <v>-0.18684530429609705</v>
      </c>
      <c r="J27" s="41"/>
    </row>
    <row r="28" spans="1:10" ht="15" customHeight="1" x14ac:dyDescent="0.25">
      <c r="A28" s="89" t="s">
        <v>19</v>
      </c>
      <c r="B28" s="16">
        <f>B22+B17+B27</f>
        <v>62632</v>
      </c>
      <c r="C28" s="17">
        <f>C22+C17+C27</f>
        <v>65499</v>
      </c>
      <c r="D28" s="34">
        <f t="shared" si="0"/>
        <v>-4.3771660636040245E-2</v>
      </c>
      <c r="E28" s="19"/>
      <c r="F28" s="16">
        <f>F22+F17+F27</f>
        <v>593862</v>
      </c>
      <c r="G28" s="17">
        <f>G22+G17+G27</f>
        <v>610564</v>
      </c>
      <c r="H28" s="34">
        <f>(F28-G28)/G28</f>
        <v>-2.7355035671936111E-2</v>
      </c>
      <c r="J28" s="41"/>
    </row>
    <row r="29" spans="1:10" ht="15" customHeight="1" x14ac:dyDescent="0.25">
      <c r="A29" s="89" t="s">
        <v>24</v>
      </c>
      <c r="B29" s="75">
        <f>Hovedtall!$B$29</f>
        <v>10463</v>
      </c>
      <c r="C29" s="76">
        <f>Hovedtall!$C$29</f>
        <v>8857</v>
      </c>
      <c r="D29" s="18">
        <f>(B29-C29)/C29</f>
        <v>0.18132550525008467</v>
      </c>
      <c r="E29" s="19"/>
      <c r="F29" s="75">
        <f>Hovedtall!$F$29</f>
        <v>97809</v>
      </c>
      <c r="G29" s="76">
        <f>Hovedtall!$G$29</f>
        <v>90567</v>
      </c>
      <c r="H29" s="18">
        <f>(F29-G29)/G29</f>
        <v>7.9962900394183314E-2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73095</v>
      </c>
      <c r="C31" s="17">
        <f>SUM(C28:C29)</f>
        <v>74356</v>
      </c>
      <c r="D31" s="34">
        <f t="shared" si="0"/>
        <v>-1.6958954220237774E-2</v>
      </c>
      <c r="E31" s="19"/>
      <c r="F31" s="16">
        <f>SUM(F28:F29)</f>
        <v>691671</v>
      </c>
      <c r="G31" s="17">
        <f>SUM(G28:G29)</f>
        <v>701131</v>
      </c>
      <c r="H31" s="34">
        <f t="shared" si="1"/>
        <v>-1.3492485712370441E-2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8" workbookViewId="0">
      <selection activeCell="F15" sqref="F15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2016-10-09T19:24:48Z</cp:lastPrinted>
  <dcterms:created xsi:type="dcterms:W3CDTF">2000-12-05T13:34:37Z</dcterms:created>
  <dcterms:modified xsi:type="dcterms:W3CDTF">2016-11-10T12:11:34Z</dcterms:modified>
</cp:coreProperties>
</file>