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STAT\2016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asjer - Måned" sheetId="40208" r:id="rId2"/>
    <sheet name="Passasjerer - Hitil i år" sheetId="40209" r:id="rId3"/>
    <sheet name="Flybevegelser - Måned" sheetId="40206" r:id="rId4"/>
    <sheet name="Flybevegelser - Hittil i år" sheetId="40207" r:id="rId5"/>
    <sheet name="Tall til grafer" sheetId="40201" state="hidden" r:id="rId6"/>
  </sheets>
  <externalReferences>
    <externalReference r:id="rId7"/>
    <externalReference r:id="rId8"/>
  </externalReferences>
  <definedNames>
    <definedName name="Recover" localSheetId="1">[2]Macro1!$A$106</definedName>
    <definedName name="Recover" localSheetId="2">[2]Macro1!$A$106</definedName>
    <definedName name="Recover">[1]Macro1!$A$245</definedName>
    <definedName name="TableName">"Dummy"</definedName>
    <definedName name="_xlnm.Print_Area" localSheetId="0">Hovedtall!$A$1:$I$52</definedName>
  </definedNames>
  <calcPr calcId="152511"/>
</workbook>
</file>

<file path=xl/calcChain.xml><?xml version="1.0" encoding="utf-8"?>
<calcChain xmlns="http://schemas.openxmlformats.org/spreadsheetml/2006/main">
  <c r="B8" i="1" l="1"/>
  <c r="C8" i="1"/>
  <c r="B17" i="1" l="1"/>
  <c r="C17" i="1"/>
  <c r="H9" i="1" l="1"/>
  <c r="G22" i="1" l="1"/>
  <c r="F22" i="1"/>
  <c r="C22" i="1"/>
  <c r="B13" i="1"/>
  <c r="G17" i="1"/>
  <c r="F17" i="1"/>
  <c r="D29" i="1"/>
  <c r="H29" i="1"/>
  <c r="G8" i="1"/>
  <c r="G13" i="1" s="1"/>
  <c r="F8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<sst xmlns="http://schemas.openxmlformats.org/spreadsheetml/2006/main" count="1159" uniqueCount="249">
  <si>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</si>
  <si>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</si>
  <si>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</si>
  <si>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</si>
  <si>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</si>
  <si>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</si>
  <si>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</si>
  <si>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</si>
  <si>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</si>
  <si>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</si>
  <si>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</si>
  <si>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</si>
  <si>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</si>
  <si>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</si>
  <si>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</si>
  <si>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</si>
  <si>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</si>
  <si>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</si>
  <si>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</si>
  <si>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</si>
  <si>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</si>
  <si>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</si>
  <si>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</si>
  <si>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</si>
  <si>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</si>
  <si>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</si>
  <si>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</si>
  <si>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Hittil i år</t>
  </si>
  <si>
    <t>PASSASJERER,   terminalpassasjerer (transferpassasjerer og spedbarn* inkludert).</t>
  </si>
  <si>
    <t>* Fra og med 1. januar 2014 telles spedbarn (0-2 år) med i Avinors passasjerstatistikk</t>
  </si>
  <si>
    <t>Juni</t>
  </si>
  <si>
    <t xml:space="preserve">Dato 11.7.2016 </t>
  </si>
  <si>
    <t>Passasjerer inkl. spedbarn - Juni 2016</t>
  </si>
  <si>
    <t>Lufthavn</t>
  </si>
  <si>
    <t>IATA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</si>
  <si>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</si>
  <si>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</si>
  <si>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</si>
  <si>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</si>
  <si>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</si>
  <si>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</si>
  <si>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</si>
  <si>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</si>
  <si>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</si>
  <si>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</si>
  <si>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</si>
  <si>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</si>
  <si>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</si>
  <si>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Total</t>
  </si>
  <si>
    <t>Endring Total</t>
  </si>
  <si>
    <t>Sortering</t>
  </si>
  <si>
    <t>Avinor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</si>
  <si>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</si>
  <si>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</si>
  <si>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</si>
  <si>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</si>
  <si>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</si>
  <si>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</si>
  <si>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Offshore Prev SUM</t>
  </si>
  <si>
    <t>Transitt Prev SUM</t>
  </si>
  <si>
    <t>Term Pax Prev SUM</t>
  </si>
  <si>
    <t>Total Prev SUM</t>
  </si>
  <si>
    <t>Lufthavn Navn Eng</t>
  </si>
  <si>
    <t>Aar SUM</t>
  </si>
  <si>
    <t>Mnd SUM</t>
  </si>
  <si>
    <t>Avinor Konsern</t>
  </si>
  <si>
    <t>ALTA LUFTHAVN</t>
  </si>
  <si>
    <t>ALF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</si>
  <si>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</si>
  <si>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</si>
  <si>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</si>
  <si>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</si>
  <si>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</si>
  <si>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</si>
  <si>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</si>
  <si>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</si>
  <si>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</si>
  <si>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</si>
  <si>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</si>
  <si>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</si>
  <si>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</si>
  <si>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</si>
  <si>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</si>
  <si>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</si>
  <si>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</si>
  <si>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</si>
  <si>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</si>
  <si>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</si>
  <si>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</si>
  <si>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</si>
  <si>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</si>
  <si>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</si>
  <si>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</si>
  <si>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</si>
  <si>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</si>
  <si>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</si>
  <si>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</si>
  <si>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</si>
  <si>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</si>
  <si>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</si>
  <si>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</si>
  <si>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</si>
  <si>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</si>
  <si>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</si>
  <si>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</si>
  <si>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</si>
  <si>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</si>
  <si>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</si>
  <si>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</si>
  <si>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</si>
  <si>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</si>
  <si>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</si>
  <si>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</si>
  <si>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</si>
  <si>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</si>
  <si>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</si>
  <si>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</si>
  <si>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</si>
  <si>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</si>
  <si>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</si>
  <si>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</si>
  <si>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</si>
  <si>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</si>
  <si>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</si>
  <si>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</si>
  <si>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</si>
  <si>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</si>
  <si>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</si>
  <si>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</si>
  <si>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</si>
  <si>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</si>
  <si>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</si>
  <si>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</si>
  <si>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</si>
  <si>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</si>
  <si>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</si>
  <si>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</si>
  <si>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</si>
  <si>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</si>
  <si>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</si>
  <si>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</si>
  <si>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</si>
  <si>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</si>
  <si>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</si>
  <si>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</si>
  <si>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</si>
  <si>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</si>
  <si>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</si>
  <si>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</si>
  <si>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</si>
  <si>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</si>
  <si>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</si>
  <si>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</si>
  <si>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</si>
  <si>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</si>
  <si>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</si>
  <si>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</si>
  <si>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</si>
  <si>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</si>
  <si>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</si>
  <si>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</si>
  <si>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</si>
  <si>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</si>
  <si>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</si>
  <si>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</si>
  <si>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</si>
  <si>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</si>
  <si>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</si>
  <si>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</si>
  <si>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</si>
  <si>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</si>
  <si>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</si>
  <si>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</si>
  <si>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</si>
  <si>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</si>
  <si>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</si>
  <si>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</si>
  <si>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</si>
  <si>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</si>
  <si>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</si>
  <si>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</si>
  <si>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</si>
  <si>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</si>
  <si>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</si>
  <si>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</si>
  <si>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</si>
  <si>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</si>
  <si>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</si>
  <si>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</si>
  <si>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</si>
  <si>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</si>
  <si>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</si>
  <si>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</si>
  <si>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</si>
  <si>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</si>
  <si>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</si>
  <si>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</si>
  <si>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</si>
  <si>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</si>
  <si>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</si>
  <si>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</si>
  <si>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</si>
  <si>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</si>
  <si>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</si>
  <si>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</si>
  <si>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</si>
  <si>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>Sum Avinor</t>
  </si>
  <si>
    <t>Totalt Avinor / Totalt private lufthavner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</si>
  <si>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</si>
  <si>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</si>
  <si>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</si>
  <si>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</si>
  <si>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</si>
  <si>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</si>
  <si>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</si>
  <si>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</si>
  <si>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</si>
  <si>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</si>
  <si>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</si>
  <si>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</si>
  <si>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</si>
  <si>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</si>
  <si>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</si>
  <si>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</si>
  <si>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</si>
  <si>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</si>
  <si>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>Sum andre</t>
  </si>
  <si>
    <t>Totalt alle lufthavner</t>
  </si>
  <si>
    <t>Passasjerer inkl. spedbarn - Hittil i år, juni 2016</t>
  </si>
  <si>
    <t>Sum</t>
  </si>
  <si>
    <t>Juni 2016 - Flybevegelser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</si>
  <si>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</si>
  <si>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</si>
  <si>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</si>
  <si>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</si>
  <si>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</si>
  <si>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</si>
  <si>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</si>
  <si>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</si>
  <si>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</si>
  <si>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Antall Innland Prev SUM</t>
  </si>
  <si>
    <t>Antall Utland Prev SUM</t>
  </si>
  <si>
    <t>Sum Iuo Prev SUM</t>
  </si>
  <si>
    <t>Annen Trafikk Prev SUM</t>
  </si>
  <si>
    <t>-</t>
  </si>
  <si>
    <t>Total Sum</t>
  </si>
  <si>
    <t>Juni 2016 - Flybevegelser hittil i år</t>
  </si>
  <si>
    <t>Totalt Avinor</t>
  </si>
  <si>
    <t>Totalt andre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</si>
</sst>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###################################0%"/>
    <numFmt numFmtId="178" formatCode="##########0"/>
    <numFmt numFmtId="179" formatCode="#########0.0%"/>
    <numFmt numFmtId="180" formatCode="##0"/>
    <numFmt numFmtId="181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right" vertical="top"/>
    </xf>
    <xf numFmtId="178" fontId="25" fillId="6" borderId="16" xfId="8" applyNumberFormat="1" applyFont="1" applyFill="1" applyBorder="1" applyAlignment="1">
      <alignment horizontal="right" vertical="top"/>
    </xf>
    <xf numFmtId="179" fontId="25" fillId="6" borderId="16" xfId="8" applyNumberFormat="1" applyFont="1" applyFill="1" applyBorder="1" applyAlignment="1">
      <alignment horizontal="right" vertical="top"/>
    </xf>
    <xf numFmtId="180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7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80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181" fontId="25" fillId="6" borderId="16" xfId="8" applyNumberFormat="1" applyFont="1" applyFill="1" applyBorder="1" applyAlignment="1">
      <alignment horizontal="right" vertical="top"/>
    </xf>
    <xf numFmtId="181" fontId="25" fillId="4" borderId="16" xfId="8" applyNumberFormat="1" applyFont="1" applyFill="1" applyBorder="1" applyAlignment="1">
      <alignment horizontal="right" vertical="top"/>
    </xf>
    <xf numFmtId="179" fontId="25" fillId="5" borderId="16" xfId="8" applyNumberFormat="1" applyFont="1" applyFill="1" applyBorder="1" applyAlignment="1">
      <alignment horizontal="right" vertical="top"/>
    </xf>
  </cellXfs>
  <cellStyles count="11">
    <cellStyle name="K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4472520</c:v>
                </c:pt>
                <c:pt idx="5">
                  <c:v>4472058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6378392"/>
        <c:axId val="546378000"/>
      </c:lineChart>
      <c:catAx>
        <c:axId val="54637839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546378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46378000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54637839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6375648"/>
        <c:axId val="546381136"/>
      </c:lineChart>
      <c:catAx>
        <c:axId val="546375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546381136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546381136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546375648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m434.lv.no\felles\CA\STAT\2014%20Statistikk%20-%20DVHStat\M&#229;nedsstatistikk\Discoverer%20Rapporter\201409_M&#229;nedsstatistikk_PAX_IN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iscoverer%20Rapporter/RAPP_50_M&#229;nedsstatistikk_PAX_INF_052016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- Måned"/>
      <sheetName val="Passasjerer - Hitil i år"/>
      <sheetName val="Pax - Month"/>
      <sheetName val="Pax - Year To Date"/>
      <sheetName val="Macro1"/>
    </sheetNames>
    <sheetDataSet>
      <sheetData sheetId="0"/>
      <sheetData sheetId="1"/>
      <sheetData sheetId="2"/>
      <sheetData sheetId="3"/>
      <sheetData sheetId="4">
        <row r="106">
          <cell r="A106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zoomScaleNormal="100" workbookViewId="0"/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73" t="s">
        <v>31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30</v>
      </c>
      <c r="C3" s="4"/>
      <c r="D3" s="5"/>
      <c r="E3" s="6"/>
      <c r="F3" s="69" t="s">
        <v>27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84">
        <v>2016</v>
      </c>
      <c r="C4" s="85">
        <v>2015</v>
      </c>
      <c r="D4" s="86" t="s">
        <v>13</v>
      </c>
      <c r="E4" s="8"/>
      <c r="F4" s="84">
        <v>2016</v>
      </c>
      <c r="G4" s="85">
        <v>2015</v>
      </c>
      <c r="H4" s="8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28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78" t="s">
        <v>15</v>
      </c>
      <c r="B7" s="61">
        <v>2784248</v>
      </c>
      <c r="C7" s="62">
        <v>2810982</v>
      </c>
      <c r="D7" s="46">
        <f>(B7-C7)/C7</f>
        <v>-9.5105553859825501E-3</v>
      </c>
      <c r="E7" s="45"/>
      <c r="F7" s="61">
        <v>14906376</v>
      </c>
      <c r="G7" s="62">
        <v>14652225</v>
      </c>
      <c r="H7" s="46">
        <f>(F7-G7)/G7</f>
        <v>1.7345556732851153E-2</v>
      </c>
      <c r="I7" s="40"/>
      <c r="J7" s="41"/>
    </row>
    <row r="8" spans="1:17" ht="15" customHeight="1" x14ac:dyDescent="0.25">
      <c r="A8" s="79" t="s">
        <v>16</v>
      </c>
      <c r="B8" s="16">
        <f>SUM(B9:B10)</f>
        <v>2042087</v>
      </c>
      <c r="C8" s="17">
        <f>SUM(C9:C10)</f>
        <v>2042162</v>
      </c>
      <c r="D8" s="34">
        <f>(B8-C8)/C8</f>
        <v>-3.6725783752709141E-5</v>
      </c>
      <c r="E8" s="45"/>
      <c r="F8" s="16">
        <f>SUM(F9:F10)</f>
        <v>9369264</v>
      </c>
      <c r="G8" s="17">
        <f>SUM(G9:G10)</f>
        <v>9190599</v>
      </c>
      <c r="H8" s="34">
        <f>(F8-G8)/G8</f>
        <v>1.9439973390200139E-2</v>
      </c>
      <c r="I8" s="40"/>
      <c r="J8" s="41"/>
    </row>
    <row r="9" spans="1:17" ht="15" customHeight="1" x14ac:dyDescent="0.25">
      <c r="A9" s="80" t="s">
        <v>17</v>
      </c>
      <c r="B9" s="63">
        <v>1800006</v>
      </c>
      <c r="C9" s="64">
        <v>1770546</v>
      </c>
      <c r="D9" s="18">
        <f>(B9-C9)/C9</f>
        <v>1.6638935108153077E-2</v>
      </c>
      <c r="E9" s="45"/>
      <c r="F9" s="63">
        <v>8618959</v>
      </c>
      <c r="G9" s="64">
        <v>8375361</v>
      </c>
      <c r="H9" s="18">
        <f>(F9-G9)/G9</f>
        <v>2.9085074661259376E-2</v>
      </c>
      <c r="J9" s="41"/>
    </row>
    <row r="10" spans="1:17" ht="15" customHeight="1" x14ac:dyDescent="0.25">
      <c r="A10" s="80" t="s">
        <v>18</v>
      </c>
      <c r="B10" s="63">
        <v>242081</v>
      </c>
      <c r="C10" s="64">
        <v>271616</v>
      </c>
      <c r="D10" s="18">
        <f>(B10-C10)/C10</f>
        <v>-0.10873807139491046</v>
      </c>
      <c r="E10" s="45"/>
      <c r="F10" s="63">
        <v>750305</v>
      </c>
      <c r="G10" s="64">
        <v>815238</v>
      </c>
      <c r="H10" s="18">
        <f>(F10-G10)/G10</f>
        <v>-7.964913313658098E-2</v>
      </c>
      <c r="J10" s="41"/>
    </row>
    <row r="11" spans="1:17" ht="15" customHeight="1" x14ac:dyDescent="0.25">
      <c r="A11" s="8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79" t="s">
        <v>21</v>
      </c>
      <c r="B12" s="65">
        <v>45832</v>
      </c>
      <c r="C12" s="66">
        <v>55314</v>
      </c>
      <c r="D12" s="44">
        <f>(B12-C12)/C12</f>
        <v>-0.17142133998626025</v>
      </c>
      <c r="E12" s="45"/>
      <c r="F12" s="65">
        <v>252641</v>
      </c>
      <c r="G12" s="66">
        <v>306446</v>
      </c>
      <c r="H12" s="44">
        <f>(F12-G12)/G12</f>
        <v>-0.17557742636549342</v>
      </c>
      <c r="J12" s="41"/>
    </row>
    <row r="13" spans="1:17" ht="15" customHeight="1" x14ac:dyDescent="0.25">
      <c r="A13" s="79" t="s">
        <v>19</v>
      </c>
      <c r="B13" s="16">
        <f>B7+B8+B12</f>
        <v>4872167</v>
      </c>
      <c r="C13" s="17">
        <f>C7+C8+C12</f>
        <v>4908458</v>
      </c>
      <c r="D13" s="34">
        <f>(B13-C13)/C13</f>
        <v>-7.3935643332386667E-3</v>
      </c>
      <c r="E13" s="45"/>
      <c r="F13" s="16">
        <f>F7+F8+F12</f>
        <v>24528281</v>
      </c>
      <c r="G13" s="17">
        <f>G7+G8+G12</f>
        <v>24149270</v>
      </c>
      <c r="H13" s="34">
        <f>(F13-G13)/G13</f>
        <v>1.5694511676750476E-2</v>
      </c>
      <c r="J13" s="41"/>
    </row>
    <row r="14" spans="1:17" ht="15" customHeight="1" x14ac:dyDescent="0.25">
      <c r="A14" s="8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78" t="s">
        <v>15</v>
      </c>
      <c r="B17" s="14">
        <f>SUM(B18:B20)</f>
        <v>41708</v>
      </c>
      <c r="C17" s="15">
        <f>SUM(C18:C20)</f>
        <v>43860</v>
      </c>
      <c r="D17" s="46">
        <f>(B17-C17)/C17</f>
        <v>-4.9065207478340173E-2</v>
      </c>
      <c r="E17" s="19"/>
      <c r="F17" s="14">
        <f>SUM(F18:F20)</f>
        <v>243759</v>
      </c>
      <c r="G17" s="15">
        <f>SUM(G18:G20)</f>
        <v>244477</v>
      </c>
      <c r="H17" s="46">
        <f>(F17-G17)/G17</f>
        <v>-2.9368815880430471E-3</v>
      </c>
      <c r="J17" s="43"/>
    </row>
    <row r="18" spans="1:10" ht="15" customHeight="1" x14ac:dyDescent="0.25">
      <c r="A18" s="80" t="s">
        <v>17</v>
      </c>
      <c r="B18" s="63">
        <v>39965</v>
      </c>
      <c r="C18" s="64">
        <v>41945</v>
      </c>
      <c r="D18" s="18">
        <f t="shared" ref="D18:D31" si="0">(B18-C18)/C18</f>
        <v>-4.7204672785790915E-2</v>
      </c>
      <c r="E18" s="19"/>
      <c r="F18" s="63">
        <v>234507</v>
      </c>
      <c r="G18" s="64">
        <v>233795</v>
      </c>
      <c r="H18" s="18">
        <f t="shared" ref="H18:H31" si="1">(F18-G18)/G18</f>
        <v>3.0454030240167668E-3</v>
      </c>
      <c r="J18" s="41"/>
    </row>
    <row r="19" spans="1:10" ht="15" customHeight="1" x14ac:dyDescent="0.25">
      <c r="A19" s="80" t="s">
        <v>18</v>
      </c>
      <c r="B19" s="63">
        <v>600</v>
      </c>
      <c r="C19" s="64">
        <v>533</v>
      </c>
      <c r="D19" s="18">
        <f t="shared" si="0"/>
        <v>0.12570356472795496</v>
      </c>
      <c r="E19" s="19"/>
      <c r="F19" s="63">
        <v>2692</v>
      </c>
      <c r="G19" s="64">
        <v>3076</v>
      </c>
      <c r="H19" s="18">
        <f t="shared" si="1"/>
        <v>-0.12483745123537061</v>
      </c>
      <c r="J19" s="41"/>
    </row>
    <row r="20" spans="1:10" ht="15" customHeight="1" x14ac:dyDescent="0.25">
      <c r="A20" s="80" t="s">
        <v>20</v>
      </c>
      <c r="B20" s="63">
        <v>1143</v>
      </c>
      <c r="C20" s="64">
        <v>1382</v>
      </c>
      <c r="D20" s="18">
        <f t="shared" si="0"/>
        <v>-0.17293777134587554</v>
      </c>
      <c r="E20" s="19"/>
      <c r="F20" s="63">
        <v>6560</v>
      </c>
      <c r="G20" s="64">
        <v>7606</v>
      </c>
      <c r="H20" s="18">
        <f t="shared" si="1"/>
        <v>-0.13752300815145937</v>
      </c>
      <c r="J20" s="41"/>
    </row>
    <row r="21" spans="1:10" ht="15" customHeight="1" x14ac:dyDescent="0.25">
      <c r="A21" s="8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79" t="s">
        <v>16</v>
      </c>
      <c r="B22" s="16">
        <f>SUM(B23:B25)</f>
        <v>16927</v>
      </c>
      <c r="C22" s="17">
        <f>SUM(C23:C25)</f>
        <v>17628</v>
      </c>
      <c r="D22" s="34">
        <f t="shared" si="0"/>
        <v>-3.9766280916723393E-2</v>
      </c>
      <c r="E22" s="19"/>
      <c r="F22" s="16">
        <f>SUM(F23:F25)</f>
        <v>86807</v>
      </c>
      <c r="G22" s="17">
        <f>SUM(G23:G25)</f>
        <v>89515</v>
      </c>
      <c r="H22" s="34">
        <f t="shared" si="1"/>
        <v>-3.0251913087192092E-2</v>
      </c>
      <c r="J22" s="41"/>
    </row>
    <row r="23" spans="1:10" ht="15" customHeight="1" x14ac:dyDescent="0.25">
      <c r="A23" s="80" t="s">
        <v>17</v>
      </c>
      <c r="B23" s="63">
        <v>14700</v>
      </c>
      <c r="C23" s="64">
        <v>15171</v>
      </c>
      <c r="D23" s="18">
        <f t="shared" si="0"/>
        <v>-3.1046074747874235E-2</v>
      </c>
      <c r="E23" s="19"/>
      <c r="F23" s="63">
        <v>78423</v>
      </c>
      <c r="G23" s="64">
        <v>80274</v>
      </c>
      <c r="H23" s="18">
        <f t="shared" si="1"/>
        <v>-2.305852455340459E-2</v>
      </c>
      <c r="J23" s="41"/>
    </row>
    <row r="24" spans="1:10" ht="15" customHeight="1" x14ac:dyDescent="0.25">
      <c r="A24" s="80" t="s">
        <v>18</v>
      </c>
      <c r="B24" s="63">
        <v>1775</v>
      </c>
      <c r="C24" s="64">
        <v>2018</v>
      </c>
      <c r="D24" s="18">
        <f t="shared" si="0"/>
        <v>-0.12041625371655104</v>
      </c>
      <c r="E24" s="19"/>
      <c r="F24" s="63">
        <v>5857</v>
      </c>
      <c r="G24" s="64">
        <v>6696</v>
      </c>
      <c r="H24" s="18">
        <f t="shared" si="1"/>
        <v>-0.12529868578255676</v>
      </c>
      <c r="J24" s="41"/>
    </row>
    <row r="25" spans="1:10" ht="15" customHeight="1" x14ac:dyDescent="0.25">
      <c r="A25" s="80" t="s">
        <v>20</v>
      </c>
      <c r="B25" s="63">
        <v>452</v>
      </c>
      <c r="C25" s="64">
        <v>439</v>
      </c>
      <c r="D25" s="18">
        <f t="shared" si="0"/>
        <v>2.9612756264236904E-2</v>
      </c>
      <c r="E25" s="19"/>
      <c r="F25" s="63">
        <v>2527</v>
      </c>
      <c r="G25" s="64">
        <v>2545</v>
      </c>
      <c r="H25" s="18">
        <f t="shared" si="1"/>
        <v>-7.0726915520628684E-3</v>
      </c>
      <c r="J25" s="41"/>
    </row>
    <row r="26" spans="1:10" ht="15" customHeight="1" x14ac:dyDescent="0.25">
      <c r="A26" s="8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79" t="s">
        <v>21</v>
      </c>
      <c r="B27" s="65">
        <v>3435</v>
      </c>
      <c r="C27" s="66">
        <v>4090</v>
      </c>
      <c r="D27" s="34">
        <f t="shared" si="0"/>
        <v>-0.16014669926650366</v>
      </c>
      <c r="E27" s="19"/>
      <c r="F27" s="67">
        <v>18956</v>
      </c>
      <c r="G27" s="68">
        <v>23048</v>
      </c>
      <c r="H27" s="34">
        <f>(F27-G27)/G27</f>
        <v>-0.1775425199583478</v>
      </c>
      <c r="J27" s="41"/>
    </row>
    <row r="28" spans="1:10" ht="15" customHeight="1" x14ac:dyDescent="0.25">
      <c r="A28" s="79" t="s">
        <v>19</v>
      </c>
      <c r="B28" s="16">
        <f>B22+B17+B27</f>
        <v>62070</v>
      </c>
      <c r="C28" s="17">
        <f>C22+C17+C27</f>
        <v>65578</v>
      </c>
      <c r="D28" s="34">
        <f t="shared" si="0"/>
        <v>-5.3493549666046539E-2</v>
      </c>
      <c r="E28" s="19"/>
      <c r="F28" s="16">
        <f>F22+F17+F27</f>
        <v>349522</v>
      </c>
      <c r="G28" s="17">
        <f>G22+G17+G27</f>
        <v>357040</v>
      </c>
      <c r="H28" s="34">
        <f>(F28-G28)/G28</f>
        <v>-2.1056464261707371E-2</v>
      </c>
      <c r="J28" s="41"/>
    </row>
    <row r="29" spans="1:10" ht="15" customHeight="1" x14ac:dyDescent="0.25">
      <c r="A29" s="79" t="s">
        <v>24</v>
      </c>
      <c r="B29" s="65">
        <v>11281</v>
      </c>
      <c r="C29" s="66">
        <v>11423</v>
      </c>
      <c r="D29" s="18">
        <f>(B29-C29)/C29</f>
        <v>-1.2431060141819137E-2</v>
      </c>
      <c r="E29" s="19"/>
      <c r="F29" s="65">
        <v>54101</v>
      </c>
      <c r="G29" s="66">
        <v>49155</v>
      </c>
      <c r="H29" s="18">
        <f>(F29-G29)/G29</f>
        <v>0.10062048621706846</v>
      </c>
    </row>
    <row r="30" spans="1:10" ht="15" customHeight="1" x14ac:dyDescent="0.25">
      <c r="A30" s="8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79" t="s">
        <v>23</v>
      </c>
      <c r="B31" s="16">
        <f>SUM(B28:B29)</f>
        <v>73351</v>
      </c>
      <c r="C31" s="17">
        <f>SUM(C28:C29)</f>
        <v>77001</v>
      </c>
      <c r="D31" s="34">
        <f t="shared" si="0"/>
        <v>-4.7401981792444252E-2</v>
      </c>
      <c r="E31" s="19"/>
      <c r="F31" s="16">
        <f>SUM(F28:F29)</f>
        <v>403623</v>
      </c>
      <c r="G31" s="17">
        <f>SUM(G28:G29)</f>
        <v>406195</v>
      </c>
      <c r="H31" s="34">
        <f t="shared" si="1"/>
        <v>-6.3319341695491083E-3</v>
      </c>
      <c r="J31" s="41"/>
    </row>
    <row r="32" spans="1:10" ht="15" customHeight="1" x14ac:dyDescent="0.25">
      <c r="A32" s="7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83"/>
      <c r="B33" s="74"/>
      <c r="C33" s="75"/>
      <c r="D33" s="76"/>
      <c r="E33" s="77"/>
      <c r="F33" s="74"/>
      <c r="G33" s="75"/>
      <c r="H33" s="76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29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workbookViewId="0">
      <pane xSplit="2" ySplit="4" topLeftCell="C34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RowHeight="14.25" x14ac:dyDescent="0.2"/>
  <cols>
    <col min="1" max="1" width="33.5703125" style="88" bestFit="1" customWidth="1"/>
    <col min="2" max="2" width="5.85546875" style="88" customWidth="1"/>
    <col min="3" max="14" width="15.7109375" style="88" customWidth="1"/>
    <col min="15" max="15" width="8" style="88" hidden="1" customWidth="1"/>
    <col min="16" max="16" width="9" style="88" hidden="1" customWidth="1"/>
    <col min="17" max="17" width="13.28515625" style="88" hidden="1" customWidth="1"/>
    <col min="18" max="18" width="9.42578125" style="88" hidden="1" customWidth="1"/>
    <col min="19" max="19" width="6.7109375" style="88" hidden="1" customWidth="1"/>
    <col min="20" max="20" width="29.85546875" style="88" hidden="1" customWidth="1"/>
    <col min="21" max="21" width="22.7109375" style="88" hidden="1" customWidth="1"/>
    <col min="22" max="22" width="25.5703125" style="88" hidden="1" customWidth="1"/>
    <col min="23" max="23" width="28.85546875" style="88" hidden="1" customWidth="1"/>
    <col min="24" max="24" width="22" style="88" hidden="1" customWidth="1"/>
    <col min="25" max="25" width="24.5703125" style="88" hidden="1" customWidth="1"/>
    <col min="26" max="26" width="19.140625" style="88" hidden="1" customWidth="1"/>
    <col min="27" max="27" width="18" style="88" hidden="1" customWidth="1"/>
    <col min="28" max="28" width="20.140625" style="88" hidden="1" customWidth="1"/>
    <col min="29" max="29" width="15.42578125" style="88" hidden="1" customWidth="1"/>
    <col min="30" max="30" width="32.28515625" style="88" hidden="1" customWidth="1"/>
    <col min="31" max="31" width="9.140625" style="88" hidden="1" customWidth="1"/>
    <col min="32" max="32" width="9.85546875" style="88" hidden="1" customWidth="1"/>
    <col min="33" max="33" width="36.140625" style="88" hidden="1" customWidth="1"/>
    <col min="34" max="16384" width="11.42578125" style="88"/>
  </cols>
  <sheetData>
    <row r="1" spans="1:33" ht="15.75" x14ac:dyDescent="0.25">
      <c r="A1" s="87" t="s">
        <v>32</v>
      </c>
    </row>
    <row r="4" spans="1:33" ht="57" x14ac:dyDescent="0.2">
      <c r="A4" s="89" t="s">
        <v>33</v>
      </c>
      <c r="B4" s="89" t="s">
        <v>34</v>
      </c>
      <c r="C4" s="89" t="s">
        <v>35</v>
      </c>
      <c r="D4" s="89" t="s">
        <v>36</v>
      </c>
      <c r="E4" s="89" t="s">
        <v>37</v>
      </c>
      <c r="F4" s="89" t="s">
        <v>38</v>
      </c>
      <c r="G4" s="89" t="s">
        <v>39</v>
      </c>
      <c r="H4" s="89" t="s">
        <v>40</v>
      </c>
      <c r="I4" s="89" t="s">
        <v>41</v>
      </c>
      <c r="J4" s="89" t="s">
        <v>42</v>
      </c>
      <c r="K4" s="89" t="s">
        <v>43</v>
      </c>
      <c r="L4" s="89" t="s">
        <v>44</v>
      </c>
      <c r="M4" s="89" t="s">
        <v>45</v>
      </c>
      <c r="N4" s="89" t="s">
        <v>46</v>
      </c>
      <c r="O4" s="90" t="s">
        <v>47</v>
      </c>
      <c r="P4" s="90" t="s">
        <v>48</v>
      </c>
      <c r="Q4" s="90" t="s">
        <v>49</v>
      </c>
      <c r="R4" s="90" t="s">
        <v>50</v>
      </c>
      <c r="S4" s="90" t="s">
        <v>51</v>
      </c>
      <c r="T4" s="90" t="s">
        <v>52</v>
      </c>
      <c r="U4" s="90" t="s">
        <v>53</v>
      </c>
      <c r="V4" s="90" t="s">
        <v>54</v>
      </c>
      <c r="W4" s="90" t="s">
        <v>55</v>
      </c>
      <c r="X4" s="90" t="s">
        <v>56</v>
      </c>
      <c r="Y4" s="90" t="s">
        <v>57</v>
      </c>
      <c r="Z4" s="90" t="s">
        <v>58</v>
      </c>
      <c r="AA4" s="90" t="s">
        <v>59</v>
      </c>
      <c r="AB4" s="90" t="s">
        <v>60</v>
      </c>
      <c r="AC4" s="90" t="s">
        <v>61</v>
      </c>
      <c r="AD4" s="90" t="s">
        <v>62</v>
      </c>
      <c r="AE4" s="90" t="s">
        <v>63</v>
      </c>
      <c r="AF4" s="90" t="s">
        <v>64</v>
      </c>
      <c r="AG4" s="90" t="s">
        <v>65</v>
      </c>
    </row>
    <row r="5" spans="1:33" x14ac:dyDescent="0.2">
      <c r="A5" s="91" t="s">
        <v>66</v>
      </c>
      <c r="B5" s="91" t="s">
        <v>67</v>
      </c>
      <c r="C5" s="92">
        <v>36175</v>
      </c>
      <c r="D5" s="92">
        <v>1512</v>
      </c>
      <c r="E5" s="92">
        <v>37687</v>
      </c>
      <c r="F5" s="93">
        <v>-5.16846581615963E-2</v>
      </c>
      <c r="G5" s="92">
        <v>829</v>
      </c>
      <c r="H5" s="92">
        <v>0</v>
      </c>
      <c r="I5" s="92">
        <v>829</v>
      </c>
      <c r="J5" s="94">
        <v>-0.37196969696969701</v>
      </c>
      <c r="K5" s="95">
        <v>6</v>
      </c>
      <c r="L5" s="93">
        <v>-0.97692307692307701</v>
      </c>
      <c r="M5" s="95">
        <v>38522</v>
      </c>
      <c r="N5" s="93">
        <v>-6.7737954066939304E-2</v>
      </c>
      <c r="O5" s="95">
        <v>863</v>
      </c>
      <c r="P5" s="95">
        <v>39385</v>
      </c>
      <c r="Q5" s="96">
        <v>-6.4489311163895502E-2</v>
      </c>
      <c r="R5" s="97">
        <v>4</v>
      </c>
      <c r="S5" s="91" t="s">
        <v>68</v>
      </c>
      <c r="T5" s="95">
        <v>38047</v>
      </c>
      <c r="U5" s="95">
        <v>39741</v>
      </c>
      <c r="V5" s="95">
        <v>1694</v>
      </c>
      <c r="W5" s="95">
        <v>1320</v>
      </c>
      <c r="X5" s="95">
        <v>1320</v>
      </c>
      <c r="Y5" s="95">
        <v>0</v>
      </c>
      <c r="Z5" s="95">
        <v>260</v>
      </c>
      <c r="AA5" s="95">
        <v>779</v>
      </c>
      <c r="AB5" s="95">
        <v>41321</v>
      </c>
      <c r="AC5" s="95">
        <v>42100</v>
      </c>
      <c r="AD5" s="91" t="s">
        <v>69</v>
      </c>
      <c r="AE5" s="95">
        <v>4032</v>
      </c>
      <c r="AF5" s="95">
        <v>12</v>
      </c>
      <c r="AG5" s="98" t="s">
        <v>68</v>
      </c>
    </row>
    <row r="6" spans="1:33" x14ac:dyDescent="0.2">
      <c r="A6" s="91" t="s">
        <v>70</v>
      </c>
      <c r="B6" s="91" t="s">
        <v>71</v>
      </c>
      <c r="C6" s="92">
        <v>4790</v>
      </c>
      <c r="D6" s="92">
        <v>30</v>
      </c>
      <c r="E6" s="92">
        <v>4820</v>
      </c>
      <c r="F6" s="93">
        <v>4.6461137646548002E-2</v>
      </c>
      <c r="G6" s="92">
        <v>0</v>
      </c>
      <c r="H6" s="92">
        <v>0</v>
      </c>
      <c r="I6" s="92">
        <v>0</v>
      </c>
      <c r="J6" s="94">
        <v>0</v>
      </c>
      <c r="K6" s="95">
        <v>0</v>
      </c>
      <c r="L6" s="93">
        <v>0</v>
      </c>
      <c r="M6" s="95">
        <v>4820</v>
      </c>
      <c r="N6" s="93">
        <v>4.6461137646548002E-2</v>
      </c>
      <c r="O6" s="95">
        <v>942</v>
      </c>
      <c r="P6" s="95">
        <v>5762</v>
      </c>
      <c r="Q6" s="96">
        <v>3.5585909417685101E-2</v>
      </c>
      <c r="R6" s="97">
        <v>5</v>
      </c>
      <c r="S6" s="91" t="s">
        <v>68</v>
      </c>
      <c r="T6" s="95">
        <v>4586</v>
      </c>
      <c r="U6" s="95">
        <v>4606</v>
      </c>
      <c r="V6" s="95">
        <v>20</v>
      </c>
      <c r="W6" s="95">
        <v>0</v>
      </c>
      <c r="X6" s="95">
        <v>0</v>
      </c>
      <c r="Y6" s="95">
        <v>0</v>
      </c>
      <c r="Z6" s="95">
        <v>0</v>
      </c>
      <c r="AA6" s="95">
        <v>958</v>
      </c>
      <c r="AB6" s="95">
        <v>4606</v>
      </c>
      <c r="AC6" s="95">
        <v>5564</v>
      </c>
      <c r="AD6" s="91" t="s">
        <v>72</v>
      </c>
      <c r="AE6" s="95">
        <v>4032</v>
      </c>
      <c r="AF6" s="95">
        <v>12</v>
      </c>
      <c r="AG6" s="99"/>
    </row>
    <row r="7" spans="1:33" x14ac:dyDescent="0.2">
      <c r="A7" s="91" t="s">
        <v>73</v>
      </c>
      <c r="B7" s="91" t="s">
        <v>74</v>
      </c>
      <c r="C7" s="92">
        <v>22880</v>
      </c>
      <c r="D7" s="92">
        <v>0</v>
      </c>
      <c r="E7" s="92">
        <v>22880</v>
      </c>
      <c r="F7" s="93">
        <v>5.8034682080924896E-2</v>
      </c>
      <c r="G7" s="92">
        <v>0</v>
      </c>
      <c r="H7" s="92">
        <v>0</v>
      </c>
      <c r="I7" s="92">
        <v>0</v>
      </c>
      <c r="J7" s="94">
        <v>0</v>
      </c>
      <c r="K7" s="95">
        <v>0</v>
      </c>
      <c r="L7" s="93">
        <v>0</v>
      </c>
      <c r="M7" s="95">
        <v>22880</v>
      </c>
      <c r="N7" s="93">
        <v>5.8034682080924896E-2</v>
      </c>
      <c r="O7" s="95">
        <v>0</v>
      </c>
      <c r="P7" s="95">
        <v>22880</v>
      </c>
      <c r="Q7" s="96">
        <v>5.8034682080924896E-2</v>
      </c>
      <c r="R7" s="97">
        <v>4</v>
      </c>
      <c r="S7" s="91" t="s">
        <v>68</v>
      </c>
      <c r="T7" s="95">
        <v>21623</v>
      </c>
      <c r="U7" s="95">
        <v>21625</v>
      </c>
      <c r="V7" s="95">
        <v>2</v>
      </c>
      <c r="W7" s="95">
        <v>0</v>
      </c>
      <c r="X7" s="95">
        <v>0</v>
      </c>
      <c r="Y7" s="95">
        <v>0</v>
      </c>
      <c r="Z7" s="95">
        <v>0</v>
      </c>
      <c r="AA7" s="95">
        <v>0</v>
      </c>
      <c r="AB7" s="95">
        <v>21625</v>
      </c>
      <c r="AC7" s="95">
        <v>21625</v>
      </c>
      <c r="AD7" s="91" t="s">
        <v>75</v>
      </c>
      <c r="AE7" s="95">
        <v>4032</v>
      </c>
      <c r="AF7" s="95">
        <v>12</v>
      </c>
      <c r="AG7" s="99"/>
    </row>
    <row r="8" spans="1:33" x14ac:dyDescent="0.2">
      <c r="A8" s="91" t="s">
        <v>76</v>
      </c>
      <c r="B8" s="91" t="s">
        <v>77</v>
      </c>
      <c r="C8" s="92">
        <v>293340</v>
      </c>
      <c r="D8" s="92">
        <v>25668</v>
      </c>
      <c r="E8" s="92">
        <v>319008</v>
      </c>
      <c r="F8" s="93">
        <v>-3.2699398408694E-2</v>
      </c>
      <c r="G8" s="92">
        <v>228076</v>
      </c>
      <c r="H8" s="92">
        <v>9608</v>
      </c>
      <c r="I8" s="92">
        <v>237684</v>
      </c>
      <c r="J8" s="94">
        <v>9.8613630859565888E-3</v>
      </c>
      <c r="K8" s="95">
        <v>17126</v>
      </c>
      <c r="L8" s="93">
        <v>-0.12813724991091002</v>
      </c>
      <c r="M8" s="95">
        <v>573818</v>
      </c>
      <c r="N8" s="93">
        <v>-1.8775714007229802E-2</v>
      </c>
      <c r="O8" s="95">
        <v>6835</v>
      </c>
      <c r="P8" s="95">
        <v>580653</v>
      </c>
      <c r="Q8" s="96">
        <v>-1.8865597193731903E-2</v>
      </c>
      <c r="R8" s="97">
        <v>2</v>
      </c>
      <c r="S8" s="91" t="s">
        <v>68</v>
      </c>
      <c r="T8" s="95">
        <v>301590</v>
      </c>
      <c r="U8" s="95">
        <v>329792</v>
      </c>
      <c r="V8" s="95">
        <v>28202</v>
      </c>
      <c r="W8" s="95">
        <v>226845</v>
      </c>
      <c r="X8" s="95">
        <v>235363</v>
      </c>
      <c r="Y8" s="95">
        <v>8518</v>
      </c>
      <c r="Z8" s="95">
        <v>19643</v>
      </c>
      <c r="AA8" s="95">
        <v>7020</v>
      </c>
      <c r="AB8" s="95">
        <v>584798</v>
      </c>
      <c r="AC8" s="95">
        <v>591818</v>
      </c>
      <c r="AD8" s="91" t="s">
        <v>78</v>
      </c>
      <c r="AE8" s="95">
        <v>4032</v>
      </c>
      <c r="AF8" s="95">
        <v>12</v>
      </c>
      <c r="AG8" s="99"/>
    </row>
    <row r="9" spans="1:33" x14ac:dyDescent="0.2">
      <c r="A9" s="91" t="s">
        <v>79</v>
      </c>
      <c r="B9" s="91" t="s">
        <v>80</v>
      </c>
      <c r="C9" s="92">
        <v>443</v>
      </c>
      <c r="D9" s="92">
        <v>18</v>
      </c>
      <c r="E9" s="92">
        <v>461</v>
      </c>
      <c r="F9" s="93">
        <v>-8.7128712871287095E-2</v>
      </c>
      <c r="G9" s="92">
        <v>0</v>
      </c>
      <c r="H9" s="92">
        <v>0</v>
      </c>
      <c r="I9" s="92">
        <v>0</v>
      </c>
      <c r="J9" s="94">
        <v>0</v>
      </c>
      <c r="K9" s="95">
        <v>0</v>
      </c>
      <c r="L9" s="93">
        <v>0</v>
      </c>
      <c r="M9" s="95">
        <v>461</v>
      </c>
      <c r="N9" s="93">
        <v>-8.7128712871287095E-2</v>
      </c>
      <c r="O9" s="95">
        <v>822</v>
      </c>
      <c r="P9" s="95">
        <v>1283</v>
      </c>
      <c r="Q9" s="96">
        <v>-1.5564202334630401E-3</v>
      </c>
      <c r="R9" s="97">
        <v>5</v>
      </c>
      <c r="S9" s="91" t="s">
        <v>68</v>
      </c>
      <c r="T9" s="95">
        <v>493</v>
      </c>
      <c r="U9" s="95">
        <v>505</v>
      </c>
      <c r="V9" s="95">
        <v>12</v>
      </c>
      <c r="W9" s="95">
        <v>0</v>
      </c>
      <c r="X9" s="95">
        <v>0</v>
      </c>
      <c r="Y9" s="95">
        <v>0</v>
      </c>
      <c r="Z9" s="95">
        <v>0</v>
      </c>
      <c r="AA9" s="95">
        <v>780</v>
      </c>
      <c r="AB9" s="95">
        <v>505</v>
      </c>
      <c r="AC9" s="95">
        <v>1285</v>
      </c>
      <c r="AD9" s="91" t="s">
        <v>81</v>
      </c>
      <c r="AE9" s="95">
        <v>4032</v>
      </c>
      <c r="AF9" s="95">
        <v>12</v>
      </c>
      <c r="AG9" s="99"/>
    </row>
    <row r="10" spans="1:33" x14ac:dyDescent="0.2">
      <c r="A10" s="91" t="s">
        <v>82</v>
      </c>
      <c r="B10" s="91" t="s">
        <v>83</v>
      </c>
      <c r="C10" s="92">
        <v>115196</v>
      </c>
      <c r="D10" s="92">
        <v>43656</v>
      </c>
      <c r="E10" s="92">
        <v>158852</v>
      </c>
      <c r="F10" s="93">
        <v>4.4913960953533699E-2</v>
      </c>
      <c r="G10" s="92">
        <v>7410</v>
      </c>
      <c r="H10" s="92">
        <v>92</v>
      </c>
      <c r="I10" s="92">
        <v>7502</v>
      </c>
      <c r="J10" s="94">
        <v>0.17567779344930298</v>
      </c>
      <c r="K10" s="95">
        <v>0</v>
      </c>
      <c r="L10" s="93">
        <v>0</v>
      </c>
      <c r="M10" s="95">
        <v>166354</v>
      </c>
      <c r="N10" s="93">
        <v>5.0181496796186997E-2</v>
      </c>
      <c r="O10" s="95">
        <v>10768</v>
      </c>
      <c r="P10" s="95">
        <v>177122</v>
      </c>
      <c r="Q10" s="96">
        <v>4.0804334285277799E-2</v>
      </c>
      <c r="R10" s="97">
        <v>3</v>
      </c>
      <c r="S10" s="91" t="s">
        <v>68</v>
      </c>
      <c r="T10" s="95">
        <v>109966</v>
      </c>
      <c r="U10" s="95">
        <v>152024</v>
      </c>
      <c r="V10" s="95">
        <v>42058</v>
      </c>
      <c r="W10" s="95">
        <v>6365</v>
      </c>
      <c r="X10" s="95">
        <v>6381</v>
      </c>
      <c r="Y10" s="95">
        <v>16</v>
      </c>
      <c r="Z10" s="95">
        <v>0</v>
      </c>
      <c r="AA10" s="95">
        <v>11773</v>
      </c>
      <c r="AB10" s="95">
        <v>158405</v>
      </c>
      <c r="AC10" s="95">
        <v>170178</v>
      </c>
      <c r="AD10" s="91" t="s">
        <v>84</v>
      </c>
      <c r="AE10" s="95">
        <v>4032</v>
      </c>
      <c r="AF10" s="95">
        <v>12</v>
      </c>
      <c r="AG10" s="99"/>
    </row>
    <row r="11" spans="1:33" x14ac:dyDescent="0.2">
      <c r="A11" s="91" t="s">
        <v>85</v>
      </c>
      <c r="B11" s="91" t="s">
        <v>86</v>
      </c>
      <c r="C11" s="92">
        <v>8865</v>
      </c>
      <c r="D11" s="92">
        <v>94</v>
      </c>
      <c r="E11" s="92">
        <v>8959</v>
      </c>
      <c r="F11" s="93">
        <v>8.3444189140162106E-2</v>
      </c>
      <c r="G11" s="92">
        <v>0</v>
      </c>
      <c r="H11" s="92">
        <v>0</v>
      </c>
      <c r="I11" s="92">
        <v>0</v>
      </c>
      <c r="J11" s="94">
        <v>0</v>
      </c>
      <c r="K11" s="95">
        <v>1713</v>
      </c>
      <c r="L11" s="93">
        <v>0.71300000000000008</v>
      </c>
      <c r="M11" s="95">
        <v>10672</v>
      </c>
      <c r="N11" s="93">
        <v>0.15136476426799</v>
      </c>
      <c r="O11" s="95">
        <v>2207</v>
      </c>
      <c r="P11" s="95">
        <v>12879</v>
      </c>
      <c r="Q11" s="96">
        <v>6.906283722088491E-2</v>
      </c>
      <c r="R11" s="97">
        <v>5</v>
      </c>
      <c r="S11" s="91" t="s">
        <v>68</v>
      </c>
      <c r="T11" s="95">
        <v>7991</v>
      </c>
      <c r="U11" s="95">
        <v>8269</v>
      </c>
      <c r="V11" s="95">
        <v>278</v>
      </c>
      <c r="W11" s="95">
        <v>0</v>
      </c>
      <c r="X11" s="95">
        <v>0</v>
      </c>
      <c r="Y11" s="95">
        <v>0</v>
      </c>
      <c r="Z11" s="95">
        <v>1000</v>
      </c>
      <c r="AA11" s="95">
        <v>2778</v>
      </c>
      <c r="AB11" s="95">
        <v>9269</v>
      </c>
      <c r="AC11" s="95">
        <v>12047</v>
      </c>
      <c r="AD11" s="91" t="s">
        <v>87</v>
      </c>
      <c r="AE11" s="95">
        <v>4032</v>
      </c>
      <c r="AF11" s="95">
        <v>12</v>
      </c>
      <c r="AG11" s="99"/>
    </row>
    <row r="12" spans="1:33" x14ac:dyDescent="0.2">
      <c r="A12" s="91" t="s">
        <v>88</v>
      </c>
      <c r="B12" s="91" t="s">
        <v>89</v>
      </c>
      <c r="C12" s="92">
        <v>1195</v>
      </c>
      <c r="D12" s="92">
        <v>36</v>
      </c>
      <c r="E12" s="92">
        <v>1231</v>
      </c>
      <c r="F12" s="93">
        <v>1.90397350993377E-2</v>
      </c>
      <c r="G12" s="92">
        <v>0</v>
      </c>
      <c r="H12" s="92">
        <v>0</v>
      </c>
      <c r="I12" s="92">
        <v>0</v>
      </c>
      <c r="J12" s="94">
        <v>0</v>
      </c>
      <c r="K12" s="95">
        <v>0</v>
      </c>
      <c r="L12" s="93">
        <v>0</v>
      </c>
      <c r="M12" s="95">
        <v>1231</v>
      </c>
      <c r="N12" s="93">
        <v>1.90397350993377E-2</v>
      </c>
      <c r="O12" s="95">
        <v>1183</v>
      </c>
      <c r="P12" s="95">
        <v>2414</v>
      </c>
      <c r="Q12" s="96">
        <v>-2.3462783171521E-2</v>
      </c>
      <c r="R12" s="97">
        <v>5</v>
      </c>
      <c r="S12" s="91" t="s">
        <v>68</v>
      </c>
      <c r="T12" s="95">
        <v>1176</v>
      </c>
      <c r="U12" s="95">
        <v>1208</v>
      </c>
      <c r="V12" s="95">
        <v>32</v>
      </c>
      <c r="W12" s="95">
        <v>0</v>
      </c>
      <c r="X12" s="95">
        <v>0</v>
      </c>
      <c r="Y12" s="95">
        <v>0</v>
      </c>
      <c r="Z12" s="95">
        <v>0</v>
      </c>
      <c r="AA12" s="95">
        <v>1264</v>
      </c>
      <c r="AB12" s="95">
        <v>1208</v>
      </c>
      <c r="AC12" s="95">
        <v>2472</v>
      </c>
      <c r="AD12" s="91" t="s">
        <v>90</v>
      </c>
      <c r="AE12" s="95">
        <v>4032</v>
      </c>
      <c r="AF12" s="95">
        <v>12</v>
      </c>
      <c r="AG12" s="99"/>
    </row>
    <row r="13" spans="1:33" x14ac:dyDescent="0.2">
      <c r="A13" s="91" t="s">
        <v>91</v>
      </c>
      <c r="B13" s="91" t="s">
        <v>92</v>
      </c>
      <c r="C13" s="92">
        <v>0</v>
      </c>
      <c r="D13" s="92">
        <v>0</v>
      </c>
      <c r="E13" s="92">
        <v>0</v>
      </c>
      <c r="F13" s="93">
        <v>-1</v>
      </c>
      <c r="G13" s="92">
        <v>0</v>
      </c>
      <c r="H13" s="92">
        <v>0</v>
      </c>
      <c r="I13" s="92">
        <v>0</v>
      </c>
      <c r="J13" s="94">
        <v>-1</v>
      </c>
      <c r="K13" s="95">
        <v>0</v>
      </c>
      <c r="L13" s="93">
        <v>0</v>
      </c>
      <c r="M13" s="95">
        <v>0</v>
      </c>
      <c r="N13" s="93">
        <v>-1</v>
      </c>
      <c r="O13" s="95">
        <v>0</v>
      </c>
      <c r="P13" s="95">
        <v>0</v>
      </c>
      <c r="Q13" s="96">
        <v>-1</v>
      </c>
      <c r="R13" s="97">
        <v>5</v>
      </c>
      <c r="S13" s="91" t="s">
        <v>68</v>
      </c>
      <c r="T13" s="95">
        <v>243</v>
      </c>
      <c r="U13" s="95">
        <v>243</v>
      </c>
      <c r="V13" s="95">
        <v>0</v>
      </c>
      <c r="W13" s="95">
        <v>88</v>
      </c>
      <c r="X13" s="95">
        <v>88</v>
      </c>
      <c r="Y13" s="95">
        <v>0</v>
      </c>
      <c r="Z13" s="95">
        <v>0</v>
      </c>
      <c r="AA13" s="95">
        <v>0</v>
      </c>
      <c r="AB13" s="95">
        <v>331</v>
      </c>
      <c r="AC13" s="95">
        <v>331</v>
      </c>
      <c r="AD13" s="91" t="s">
        <v>93</v>
      </c>
      <c r="AE13" s="95">
        <v>4032</v>
      </c>
      <c r="AF13" s="95">
        <v>12</v>
      </c>
      <c r="AG13" s="99"/>
    </row>
    <row r="14" spans="1:33" x14ac:dyDescent="0.2">
      <c r="A14" s="91" t="s">
        <v>94</v>
      </c>
      <c r="B14" s="91" t="s">
        <v>95</v>
      </c>
      <c r="C14" s="92">
        <v>8983</v>
      </c>
      <c r="D14" s="92">
        <v>204</v>
      </c>
      <c r="E14" s="92">
        <v>9187</v>
      </c>
      <c r="F14" s="93">
        <v>-0.18453754660039101</v>
      </c>
      <c r="G14" s="92">
        <v>0</v>
      </c>
      <c r="H14" s="92">
        <v>0</v>
      </c>
      <c r="I14" s="92">
        <v>0</v>
      </c>
      <c r="J14" s="94">
        <v>0</v>
      </c>
      <c r="K14" s="95">
        <v>2882</v>
      </c>
      <c r="L14" s="93">
        <v>-0.19631901840490804</v>
      </c>
      <c r="M14" s="95">
        <v>12069</v>
      </c>
      <c r="N14" s="93">
        <v>-0.18738217075141403</v>
      </c>
      <c r="O14" s="95">
        <v>688</v>
      </c>
      <c r="P14" s="95">
        <v>12757</v>
      </c>
      <c r="Q14" s="96">
        <v>-0.172429451832631</v>
      </c>
      <c r="R14" s="97">
        <v>5</v>
      </c>
      <c r="S14" s="91" t="s">
        <v>68</v>
      </c>
      <c r="T14" s="95">
        <v>11102</v>
      </c>
      <c r="U14" s="95">
        <v>11266</v>
      </c>
      <c r="V14" s="95">
        <v>164</v>
      </c>
      <c r="W14" s="95">
        <v>0</v>
      </c>
      <c r="X14" s="95">
        <v>0</v>
      </c>
      <c r="Y14" s="95">
        <v>0</v>
      </c>
      <c r="Z14" s="95">
        <v>3586</v>
      </c>
      <c r="AA14" s="95">
        <v>563</v>
      </c>
      <c r="AB14" s="95">
        <v>14852</v>
      </c>
      <c r="AC14" s="95">
        <v>15415</v>
      </c>
      <c r="AD14" s="91" t="s">
        <v>96</v>
      </c>
      <c r="AE14" s="95">
        <v>4032</v>
      </c>
      <c r="AF14" s="95">
        <v>12</v>
      </c>
      <c r="AG14" s="99"/>
    </row>
    <row r="15" spans="1:33" x14ac:dyDescent="0.2">
      <c r="A15" s="91" t="s">
        <v>97</v>
      </c>
      <c r="B15" s="91" t="s">
        <v>98</v>
      </c>
      <c r="C15" s="92">
        <v>7005</v>
      </c>
      <c r="D15" s="92">
        <v>58</v>
      </c>
      <c r="E15" s="92">
        <v>7063</v>
      </c>
      <c r="F15" s="93">
        <v>4.2817067769083103E-2</v>
      </c>
      <c r="G15" s="92">
        <v>0</v>
      </c>
      <c r="H15" s="92">
        <v>0</v>
      </c>
      <c r="I15" s="92">
        <v>0</v>
      </c>
      <c r="J15" s="94">
        <v>0</v>
      </c>
      <c r="K15" s="95">
        <v>0</v>
      </c>
      <c r="L15" s="93">
        <v>0</v>
      </c>
      <c r="M15" s="95">
        <v>7063</v>
      </c>
      <c r="N15" s="93">
        <v>4.2817067769083103E-2</v>
      </c>
      <c r="O15" s="95">
        <v>311</v>
      </c>
      <c r="P15" s="95">
        <v>7374</v>
      </c>
      <c r="Q15" s="96">
        <v>4.7294418406476399E-2</v>
      </c>
      <c r="R15" s="97">
        <v>5</v>
      </c>
      <c r="S15" s="91" t="s">
        <v>68</v>
      </c>
      <c r="T15" s="95">
        <v>6697</v>
      </c>
      <c r="U15" s="95">
        <v>6773</v>
      </c>
      <c r="V15" s="95">
        <v>76</v>
      </c>
      <c r="W15" s="95">
        <v>0</v>
      </c>
      <c r="X15" s="95">
        <v>0</v>
      </c>
      <c r="Y15" s="95">
        <v>0</v>
      </c>
      <c r="Z15" s="95">
        <v>0</v>
      </c>
      <c r="AA15" s="95">
        <v>268</v>
      </c>
      <c r="AB15" s="95">
        <v>6773</v>
      </c>
      <c r="AC15" s="95">
        <v>7041</v>
      </c>
      <c r="AD15" s="91" t="s">
        <v>99</v>
      </c>
      <c r="AE15" s="95">
        <v>4032</v>
      </c>
      <c r="AF15" s="95">
        <v>12</v>
      </c>
      <c r="AG15" s="99"/>
    </row>
    <row r="16" spans="1:33" x14ac:dyDescent="0.2">
      <c r="A16" s="91" t="s">
        <v>100</v>
      </c>
      <c r="B16" s="91" t="s">
        <v>101</v>
      </c>
      <c r="C16" s="92">
        <v>9444</v>
      </c>
      <c r="D16" s="92">
        <v>1186</v>
      </c>
      <c r="E16" s="92">
        <v>10630</v>
      </c>
      <c r="F16" s="93">
        <v>-3.27570518653321E-2</v>
      </c>
      <c r="G16" s="92">
        <v>0</v>
      </c>
      <c r="H16" s="92">
        <v>0</v>
      </c>
      <c r="I16" s="92">
        <v>0</v>
      </c>
      <c r="J16" s="94">
        <v>0</v>
      </c>
      <c r="K16" s="95">
        <v>1314</v>
      </c>
      <c r="L16" s="93">
        <v>-0.54231974921630111</v>
      </c>
      <c r="M16" s="95">
        <v>11944</v>
      </c>
      <c r="N16" s="93">
        <v>-0.138301709833345</v>
      </c>
      <c r="O16" s="95">
        <v>2627</v>
      </c>
      <c r="P16" s="95">
        <v>14571</v>
      </c>
      <c r="Q16" s="96">
        <v>-0.119789778905401</v>
      </c>
      <c r="R16" s="97">
        <v>5</v>
      </c>
      <c r="S16" s="91" t="s">
        <v>68</v>
      </c>
      <c r="T16" s="95">
        <v>9890</v>
      </c>
      <c r="U16" s="95">
        <v>10990</v>
      </c>
      <c r="V16" s="95">
        <v>1100</v>
      </c>
      <c r="W16" s="95">
        <v>0</v>
      </c>
      <c r="X16" s="95">
        <v>0</v>
      </c>
      <c r="Y16" s="95">
        <v>0</v>
      </c>
      <c r="Z16" s="95">
        <v>2871</v>
      </c>
      <c r="AA16" s="95">
        <v>2693</v>
      </c>
      <c r="AB16" s="95">
        <v>13861</v>
      </c>
      <c r="AC16" s="95">
        <v>16554</v>
      </c>
      <c r="AD16" s="91" t="s">
        <v>102</v>
      </c>
      <c r="AE16" s="95">
        <v>4032</v>
      </c>
      <c r="AF16" s="95">
        <v>12</v>
      </c>
      <c r="AG16" s="99"/>
    </row>
    <row r="17" spans="1:33" x14ac:dyDescent="0.2">
      <c r="A17" s="91" t="s">
        <v>103</v>
      </c>
      <c r="B17" s="91" t="s">
        <v>104</v>
      </c>
      <c r="C17" s="92">
        <v>66325</v>
      </c>
      <c r="D17" s="92">
        <v>390</v>
      </c>
      <c r="E17" s="92">
        <v>66715</v>
      </c>
      <c r="F17" s="93">
        <v>4.03328968952699E-3</v>
      </c>
      <c r="G17" s="92">
        <v>4368</v>
      </c>
      <c r="H17" s="92">
        <v>0</v>
      </c>
      <c r="I17" s="92">
        <v>4368</v>
      </c>
      <c r="J17" s="94">
        <v>-0.61293752769162602</v>
      </c>
      <c r="K17" s="95">
        <v>0</v>
      </c>
      <c r="L17" s="93">
        <v>0</v>
      </c>
      <c r="M17" s="95">
        <v>71083</v>
      </c>
      <c r="N17" s="93">
        <v>-8.553748777852109E-2</v>
      </c>
      <c r="O17" s="95">
        <v>1424</v>
      </c>
      <c r="P17" s="95">
        <v>72507</v>
      </c>
      <c r="Q17" s="96">
        <v>-8.1817951575321596E-2</v>
      </c>
      <c r="R17" s="97">
        <v>4</v>
      </c>
      <c r="S17" s="91" t="s">
        <v>68</v>
      </c>
      <c r="T17" s="95">
        <v>66075</v>
      </c>
      <c r="U17" s="95">
        <v>66447</v>
      </c>
      <c r="V17" s="95">
        <v>372</v>
      </c>
      <c r="W17" s="95">
        <v>11285</v>
      </c>
      <c r="X17" s="95">
        <v>11285</v>
      </c>
      <c r="Y17" s="95">
        <v>0</v>
      </c>
      <c r="Z17" s="95">
        <v>0</v>
      </c>
      <c r="AA17" s="95">
        <v>1236</v>
      </c>
      <c r="AB17" s="95">
        <v>77732</v>
      </c>
      <c r="AC17" s="95">
        <v>78968</v>
      </c>
      <c r="AD17" s="91" t="s">
        <v>105</v>
      </c>
      <c r="AE17" s="95">
        <v>4032</v>
      </c>
      <c r="AF17" s="95">
        <v>12</v>
      </c>
      <c r="AG17" s="99"/>
    </row>
    <row r="18" spans="1:33" x14ac:dyDescent="0.2">
      <c r="A18" s="91" t="s">
        <v>106</v>
      </c>
      <c r="B18" s="91" t="s">
        <v>107</v>
      </c>
      <c r="C18" s="92">
        <v>788</v>
      </c>
      <c r="D18" s="92">
        <v>0</v>
      </c>
      <c r="E18" s="92">
        <v>788</v>
      </c>
      <c r="F18" s="93">
        <v>7.35694822888283E-2</v>
      </c>
      <c r="G18" s="92">
        <v>0</v>
      </c>
      <c r="H18" s="92">
        <v>0</v>
      </c>
      <c r="I18" s="92">
        <v>0</v>
      </c>
      <c r="J18" s="94">
        <v>0</v>
      </c>
      <c r="K18" s="95">
        <v>0</v>
      </c>
      <c r="L18" s="93">
        <v>0</v>
      </c>
      <c r="M18" s="95">
        <v>788</v>
      </c>
      <c r="N18" s="93">
        <v>7.35694822888283E-2</v>
      </c>
      <c r="O18" s="95">
        <v>524</v>
      </c>
      <c r="P18" s="95">
        <v>1312</v>
      </c>
      <c r="Q18" s="96">
        <v>-8.3144368858654605E-3</v>
      </c>
      <c r="R18" s="97">
        <v>5</v>
      </c>
      <c r="S18" s="91" t="s">
        <v>68</v>
      </c>
      <c r="T18" s="95">
        <v>728</v>
      </c>
      <c r="U18" s="95">
        <v>734</v>
      </c>
      <c r="V18" s="95">
        <v>6</v>
      </c>
      <c r="W18" s="95">
        <v>0</v>
      </c>
      <c r="X18" s="95">
        <v>0</v>
      </c>
      <c r="Y18" s="95">
        <v>0</v>
      </c>
      <c r="Z18" s="95">
        <v>0</v>
      </c>
      <c r="AA18" s="95">
        <v>589</v>
      </c>
      <c r="AB18" s="95">
        <v>734</v>
      </c>
      <c r="AC18" s="95">
        <v>1323</v>
      </c>
      <c r="AD18" s="91" t="s">
        <v>108</v>
      </c>
      <c r="AE18" s="95">
        <v>4032</v>
      </c>
      <c r="AF18" s="95">
        <v>12</v>
      </c>
      <c r="AG18" s="99"/>
    </row>
    <row r="19" spans="1:33" x14ac:dyDescent="0.2">
      <c r="A19" s="91" t="s">
        <v>109</v>
      </c>
      <c r="B19" s="91" t="s">
        <v>110</v>
      </c>
      <c r="C19" s="92">
        <v>39572</v>
      </c>
      <c r="D19" s="92">
        <v>34</v>
      </c>
      <c r="E19" s="92">
        <v>39606</v>
      </c>
      <c r="F19" s="93">
        <v>-6.7211716908261001E-3</v>
      </c>
      <c r="G19" s="92">
        <v>17066</v>
      </c>
      <c r="H19" s="92">
        <v>0</v>
      </c>
      <c r="I19" s="92">
        <v>17066</v>
      </c>
      <c r="J19" s="94">
        <v>-0.22363752160858899</v>
      </c>
      <c r="K19" s="95">
        <v>0</v>
      </c>
      <c r="L19" s="93">
        <v>-1</v>
      </c>
      <c r="M19" s="95">
        <v>56672</v>
      </c>
      <c r="N19" s="93">
        <v>-8.44883848664017E-2</v>
      </c>
      <c r="O19" s="95">
        <v>60</v>
      </c>
      <c r="P19" s="95">
        <v>56732</v>
      </c>
      <c r="Q19" s="96">
        <v>-8.4184867709493599E-2</v>
      </c>
      <c r="R19" s="97">
        <v>4</v>
      </c>
      <c r="S19" s="91" t="s">
        <v>68</v>
      </c>
      <c r="T19" s="95">
        <v>39854</v>
      </c>
      <c r="U19" s="95">
        <v>39874</v>
      </c>
      <c r="V19" s="95">
        <v>20</v>
      </c>
      <c r="W19" s="95">
        <v>21952</v>
      </c>
      <c r="X19" s="95">
        <v>21982</v>
      </c>
      <c r="Y19" s="95">
        <v>30</v>
      </c>
      <c r="Z19" s="95">
        <v>46</v>
      </c>
      <c r="AA19" s="95">
        <v>45</v>
      </c>
      <c r="AB19" s="95">
        <v>61902</v>
      </c>
      <c r="AC19" s="95">
        <v>61947</v>
      </c>
      <c r="AD19" s="91" t="s">
        <v>111</v>
      </c>
      <c r="AE19" s="95">
        <v>4032</v>
      </c>
      <c r="AF19" s="95">
        <v>12</v>
      </c>
      <c r="AG19" s="99"/>
    </row>
    <row r="20" spans="1:33" x14ac:dyDescent="0.2">
      <c r="A20" s="91" t="s">
        <v>112</v>
      </c>
      <c r="B20" s="91" t="s">
        <v>113</v>
      </c>
      <c r="C20" s="92">
        <v>1600</v>
      </c>
      <c r="D20" s="92">
        <v>16</v>
      </c>
      <c r="E20" s="92">
        <v>1616</v>
      </c>
      <c r="F20" s="93">
        <v>5.6209150326797394E-2</v>
      </c>
      <c r="G20" s="92">
        <v>0</v>
      </c>
      <c r="H20" s="92">
        <v>0</v>
      </c>
      <c r="I20" s="92">
        <v>0</v>
      </c>
      <c r="J20" s="94">
        <v>0</v>
      </c>
      <c r="K20" s="95">
        <v>0</v>
      </c>
      <c r="L20" s="93">
        <v>0</v>
      </c>
      <c r="M20" s="95">
        <v>1616</v>
      </c>
      <c r="N20" s="93">
        <v>5.6209150326797394E-2</v>
      </c>
      <c r="O20" s="95">
        <v>1095</v>
      </c>
      <c r="P20" s="95">
        <v>2711</v>
      </c>
      <c r="Q20" s="96">
        <v>7.9219745222929891E-2</v>
      </c>
      <c r="R20" s="97">
        <v>5</v>
      </c>
      <c r="S20" s="91" t="s">
        <v>68</v>
      </c>
      <c r="T20" s="95">
        <v>1496</v>
      </c>
      <c r="U20" s="95">
        <v>1530</v>
      </c>
      <c r="V20" s="95">
        <v>34</v>
      </c>
      <c r="W20" s="95">
        <v>0</v>
      </c>
      <c r="X20" s="95">
        <v>0</v>
      </c>
      <c r="Y20" s="95">
        <v>0</v>
      </c>
      <c r="Z20" s="95">
        <v>0</v>
      </c>
      <c r="AA20" s="95">
        <v>982</v>
      </c>
      <c r="AB20" s="95">
        <v>1530</v>
      </c>
      <c r="AC20" s="95">
        <v>2512</v>
      </c>
      <c r="AD20" s="91" t="s">
        <v>114</v>
      </c>
      <c r="AE20" s="95">
        <v>4032</v>
      </c>
      <c r="AF20" s="95">
        <v>12</v>
      </c>
      <c r="AG20" s="99"/>
    </row>
    <row r="21" spans="1:33" x14ac:dyDescent="0.2">
      <c r="A21" s="91" t="s">
        <v>115</v>
      </c>
      <c r="B21" s="91" t="s">
        <v>116</v>
      </c>
      <c r="C21" s="92">
        <v>24355</v>
      </c>
      <c r="D21" s="92">
        <v>5420</v>
      </c>
      <c r="E21" s="92">
        <v>29775</v>
      </c>
      <c r="F21" s="93">
        <v>-2.6356234263104503E-2</v>
      </c>
      <c r="G21" s="92">
        <v>156</v>
      </c>
      <c r="H21" s="92">
        <v>0</v>
      </c>
      <c r="I21" s="92">
        <v>156</v>
      </c>
      <c r="J21" s="94">
        <v>0</v>
      </c>
      <c r="K21" s="95">
        <v>0</v>
      </c>
      <c r="L21" s="93">
        <v>0</v>
      </c>
      <c r="M21" s="95">
        <v>29931</v>
      </c>
      <c r="N21" s="93">
        <v>-2.1255027631535899E-2</v>
      </c>
      <c r="O21" s="95">
        <v>346</v>
      </c>
      <c r="P21" s="95">
        <v>30277</v>
      </c>
      <c r="Q21" s="96">
        <v>-2.2408059152109999E-2</v>
      </c>
      <c r="R21" s="97">
        <v>4</v>
      </c>
      <c r="S21" s="91" t="s">
        <v>68</v>
      </c>
      <c r="T21" s="95">
        <v>25423</v>
      </c>
      <c r="U21" s="95">
        <v>30581</v>
      </c>
      <c r="V21" s="95">
        <v>5158</v>
      </c>
      <c r="W21" s="95">
        <v>0</v>
      </c>
      <c r="X21" s="95">
        <v>0</v>
      </c>
      <c r="Y21" s="95">
        <v>0</v>
      </c>
      <c r="Z21" s="95">
        <v>0</v>
      </c>
      <c r="AA21" s="95">
        <v>390</v>
      </c>
      <c r="AB21" s="95">
        <v>30581</v>
      </c>
      <c r="AC21" s="95">
        <v>30971</v>
      </c>
      <c r="AD21" s="91" t="s">
        <v>117</v>
      </c>
      <c r="AE21" s="95">
        <v>4032</v>
      </c>
      <c r="AF21" s="95">
        <v>12</v>
      </c>
      <c r="AG21" s="99"/>
    </row>
    <row r="22" spans="1:33" x14ac:dyDescent="0.2">
      <c r="A22" s="91" t="s">
        <v>118</v>
      </c>
      <c r="B22" s="91" t="s">
        <v>119</v>
      </c>
      <c r="C22" s="92">
        <v>66175</v>
      </c>
      <c r="D22" s="92">
        <v>420</v>
      </c>
      <c r="E22" s="92">
        <v>66595</v>
      </c>
      <c r="F22" s="93">
        <v>-3.9393589706603595E-2</v>
      </c>
      <c r="G22" s="92">
        <v>28221</v>
      </c>
      <c r="H22" s="92">
        <v>282</v>
      </c>
      <c r="I22" s="92">
        <v>28503</v>
      </c>
      <c r="J22" s="94">
        <v>-8.25313033121962E-2</v>
      </c>
      <c r="K22" s="95">
        <v>0</v>
      </c>
      <c r="L22" s="93">
        <v>0</v>
      </c>
      <c r="M22" s="95">
        <v>95098</v>
      </c>
      <c r="N22" s="93">
        <v>-5.27427211060532E-2</v>
      </c>
      <c r="O22" s="95">
        <v>451</v>
      </c>
      <c r="P22" s="95">
        <v>95549</v>
      </c>
      <c r="Q22" s="96">
        <v>-5.1528687710939096E-2</v>
      </c>
      <c r="R22" s="97">
        <v>3</v>
      </c>
      <c r="S22" s="91" t="s">
        <v>68</v>
      </c>
      <c r="T22" s="95">
        <v>68884</v>
      </c>
      <c r="U22" s="95">
        <v>69326</v>
      </c>
      <c r="V22" s="95">
        <v>442</v>
      </c>
      <c r="W22" s="95">
        <v>30917</v>
      </c>
      <c r="X22" s="95">
        <v>31067</v>
      </c>
      <c r="Y22" s="95">
        <v>150</v>
      </c>
      <c r="Z22" s="95">
        <v>0</v>
      </c>
      <c r="AA22" s="95">
        <v>347</v>
      </c>
      <c r="AB22" s="95">
        <v>100393</v>
      </c>
      <c r="AC22" s="95">
        <v>100740</v>
      </c>
      <c r="AD22" s="91" t="s">
        <v>120</v>
      </c>
      <c r="AE22" s="95">
        <v>4032</v>
      </c>
      <c r="AF22" s="95">
        <v>12</v>
      </c>
      <c r="AG22" s="99"/>
    </row>
    <row r="23" spans="1:33" x14ac:dyDescent="0.2">
      <c r="A23" s="91" t="s">
        <v>121</v>
      </c>
      <c r="B23" s="91" t="s">
        <v>122</v>
      </c>
      <c r="C23" s="92">
        <v>22989</v>
      </c>
      <c r="D23" s="92">
        <v>306</v>
      </c>
      <c r="E23" s="92">
        <v>23295</v>
      </c>
      <c r="F23" s="93">
        <v>-0.15312465917766399</v>
      </c>
      <c r="G23" s="92">
        <v>631</v>
      </c>
      <c r="H23" s="92">
        <v>0</v>
      </c>
      <c r="I23" s="92">
        <v>631</v>
      </c>
      <c r="J23" s="94">
        <v>-0.41682070240295699</v>
      </c>
      <c r="K23" s="95">
        <v>4494</v>
      </c>
      <c r="L23" s="93">
        <v>-0.343462381300219</v>
      </c>
      <c r="M23" s="95">
        <v>28420</v>
      </c>
      <c r="N23" s="93">
        <v>-0.197945476096405</v>
      </c>
      <c r="O23" s="95">
        <v>372</v>
      </c>
      <c r="P23" s="95">
        <v>28792</v>
      </c>
      <c r="Q23" s="96">
        <v>-0.19327542729055799</v>
      </c>
      <c r="R23" s="97">
        <v>4</v>
      </c>
      <c r="S23" s="91" t="s">
        <v>68</v>
      </c>
      <c r="T23" s="95">
        <v>27329</v>
      </c>
      <c r="U23" s="95">
        <v>27507</v>
      </c>
      <c r="V23" s="95">
        <v>178</v>
      </c>
      <c r="W23" s="95">
        <v>1082</v>
      </c>
      <c r="X23" s="95">
        <v>1082</v>
      </c>
      <c r="Y23" s="95">
        <v>0</v>
      </c>
      <c r="Z23" s="95">
        <v>6845</v>
      </c>
      <c r="AA23" s="95">
        <v>256</v>
      </c>
      <c r="AB23" s="95">
        <v>35434</v>
      </c>
      <c r="AC23" s="95">
        <v>35690</v>
      </c>
      <c r="AD23" s="91" t="s">
        <v>123</v>
      </c>
      <c r="AE23" s="95">
        <v>4032</v>
      </c>
      <c r="AF23" s="95">
        <v>12</v>
      </c>
      <c r="AG23" s="99"/>
    </row>
    <row r="24" spans="1:33" x14ac:dyDescent="0.2">
      <c r="A24" s="91" t="s">
        <v>124</v>
      </c>
      <c r="B24" s="91" t="s">
        <v>125</v>
      </c>
      <c r="C24" s="92">
        <v>5727</v>
      </c>
      <c r="D24" s="92">
        <v>4</v>
      </c>
      <c r="E24" s="92">
        <v>5731</v>
      </c>
      <c r="F24" s="93">
        <v>1.9750889679715302E-2</v>
      </c>
      <c r="G24" s="92">
        <v>346</v>
      </c>
      <c r="H24" s="92">
        <v>0</v>
      </c>
      <c r="I24" s="92">
        <v>346</v>
      </c>
      <c r="J24" s="94">
        <v>-0.94361147327248995</v>
      </c>
      <c r="K24" s="95">
        <v>0</v>
      </c>
      <c r="L24" s="93">
        <v>0</v>
      </c>
      <c r="M24" s="95">
        <v>6077</v>
      </c>
      <c r="N24" s="93">
        <v>-0.48307247363048705</v>
      </c>
      <c r="O24" s="95">
        <v>529</v>
      </c>
      <c r="P24" s="95">
        <v>6606</v>
      </c>
      <c r="Q24" s="96">
        <v>-0.45423000660938506</v>
      </c>
      <c r="R24" s="97">
        <v>4</v>
      </c>
      <c r="S24" s="91" t="s">
        <v>68</v>
      </c>
      <c r="T24" s="95">
        <v>5618</v>
      </c>
      <c r="U24" s="95">
        <v>5620</v>
      </c>
      <c r="V24" s="95">
        <v>2</v>
      </c>
      <c r="W24" s="95">
        <v>6136</v>
      </c>
      <c r="X24" s="95">
        <v>6136</v>
      </c>
      <c r="Y24" s="95">
        <v>0</v>
      </c>
      <c r="Z24" s="95">
        <v>0</v>
      </c>
      <c r="AA24" s="95">
        <v>348</v>
      </c>
      <c r="AB24" s="95">
        <v>11756</v>
      </c>
      <c r="AC24" s="95">
        <v>12104</v>
      </c>
      <c r="AD24" s="91" t="s">
        <v>126</v>
      </c>
      <c r="AE24" s="95">
        <v>4032</v>
      </c>
      <c r="AF24" s="95">
        <v>12</v>
      </c>
      <c r="AG24" s="99"/>
    </row>
    <row r="25" spans="1:33" x14ac:dyDescent="0.2">
      <c r="A25" s="91" t="s">
        <v>127</v>
      </c>
      <c r="B25" s="91" t="s">
        <v>128</v>
      </c>
      <c r="C25" s="92">
        <v>10313</v>
      </c>
      <c r="D25" s="92">
        <v>62</v>
      </c>
      <c r="E25" s="92">
        <v>10375</v>
      </c>
      <c r="F25" s="93">
        <v>0.108440170940171</v>
      </c>
      <c r="G25" s="92">
        <v>0</v>
      </c>
      <c r="H25" s="92">
        <v>0</v>
      </c>
      <c r="I25" s="92">
        <v>0</v>
      </c>
      <c r="J25" s="94">
        <v>0</v>
      </c>
      <c r="K25" s="95">
        <v>0</v>
      </c>
      <c r="L25" s="93">
        <v>0</v>
      </c>
      <c r="M25" s="95">
        <v>10375</v>
      </c>
      <c r="N25" s="93">
        <v>0.108440170940171</v>
      </c>
      <c r="O25" s="95">
        <v>440</v>
      </c>
      <c r="P25" s="95">
        <v>10815</v>
      </c>
      <c r="Q25" s="96">
        <v>9.8750380981408092E-2</v>
      </c>
      <c r="R25" s="97">
        <v>5</v>
      </c>
      <c r="S25" s="91" t="s">
        <v>68</v>
      </c>
      <c r="T25" s="95">
        <v>9296</v>
      </c>
      <c r="U25" s="95">
        <v>9360</v>
      </c>
      <c r="V25" s="95">
        <v>64</v>
      </c>
      <c r="W25" s="95">
        <v>0</v>
      </c>
      <c r="X25" s="95">
        <v>0</v>
      </c>
      <c r="Y25" s="95">
        <v>0</v>
      </c>
      <c r="Z25" s="95">
        <v>0</v>
      </c>
      <c r="AA25" s="95">
        <v>483</v>
      </c>
      <c r="AB25" s="95">
        <v>9360</v>
      </c>
      <c r="AC25" s="95">
        <v>9843</v>
      </c>
      <c r="AD25" s="91" t="s">
        <v>129</v>
      </c>
      <c r="AE25" s="95">
        <v>4032</v>
      </c>
      <c r="AF25" s="95">
        <v>12</v>
      </c>
      <c r="AG25" s="99"/>
    </row>
    <row r="26" spans="1:33" x14ac:dyDescent="0.2">
      <c r="A26" s="91" t="s">
        <v>130</v>
      </c>
      <c r="B26" s="91" t="s">
        <v>131</v>
      </c>
      <c r="C26" s="92">
        <v>1323</v>
      </c>
      <c r="D26" s="92">
        <v>2</v>
      </c>
      <c r="E26" s="92">
        <v>1325</v>
      </c>
      <c r="F26" s="93">
        <v>5.4936305732484099E-2</v>
      </c>
      <c r="G26" s="92">
        <v>0</v>
      </c>
      <c r="H26" s="92">
        <v>0</v>
      </c>
      <c r="I26" s="92">
        <v>0</v>
      </c>
      <c r="J26" s="94">
        <v>0</v>
      </c>
      <c r="K26" s="95">
        <v>0</v>
      </c>
      <c r="L26" s="93">
        <v>0</v>
      </c>
      <c r="M26" s="95">
        <v>1325</v>
      </c>
      <c r="N26" s="93">
        <v>5.4936305732484099E-2</v>
      </c>
      <c r="O26" s="95">
        <v>855</v>
      </c>
      <c r="P26" s="95">
        <v>2180</v>
      </c>
      <c r="Q26" s="96">
        <v>8.67397806580259E-2</v>
      </c>
      <c r="R26" s="97">
        <v>5</v>
      </c>
      <c r="S26" s="91" t="s">
        <v>68</v>
      </c>
      <c r="T26" s="95">
        <v>1252</v>
      </c>
      <c r="U26" s="95">
        <v>1256</v>
      </c>
      <c r="V26" s="95">
        <v>4</v>
      </c>
      <c r="W26" s="95">
        <v>0</v>
      </c>
      <c r="X26" s="95">
        <v>0</v>
      </c>
      <c r="Y26" s="95">
        <v>0</v>
      </c>
      <c r="Z26" s="95">
        <v>0</v>
      </c>
      <c r="AA26" s="95">
        <v>750</v>
      </c>
      <c r="AB26" s="95">
        <v>1256</v>
      </c>
      <c r="AC26" s="95">
        <v>2006</v>
      </c>
      <c r="AD26" s="91" t="s">
        <v>132</v>
      </c>
      <c r="AE26" s="95">
        <v>4032</v>
      </c>
      <c r="AF26" s="95">
        <v>12</v>
      </c>
      <c r="AG26" s="99"/>
    </row>
    <row r="27" spans="1:33" x14ac:dyDescent="0.2">
      <c r="A27" s="91" t="s">
        <v>133</v>
      </c>
      <c r="B27" s="91" t="s">
        <v>134</v>
      </c>
      <c r="C27" s="92">
        <v>9640</v>
      </c>
      <c r="D27" s="92">
        <v>150</v>
      </c>
      <c r="E27" s="92">
        <v>9790</v>
      </c>
      <c r="F27" s="93">
        <v>-1.2242399510304001E-3</v>
      </c>
      <c r="G27" s="92">
        <v>0</v>
      </c>
      <c r="H27" s="92">
        <v>0</v>
      </c>
      <c r="I27" s="92">
        <v>0</v>
      </c>
      <c r="J27" s="94">
        <v>0</v>
      </c>
      <c r="K27" s="95">
        <v>0</v>
      </c>
      <c r="L27" s="93">
        <v>0</v>
      </c>
      <c r="M27" s="95">
        <v>9790</v>
      </c>
      <c r="N27" s="93">
        <v>-1.2242399510304001E-3</v>
      </c>
      <c r="O27" s="95">
        <v>1542</v>
      </c>
      <c r="P27" s="95">
        <v>11332</v>
      </c>
      <c r="Q27" s="96">
        <v>3.0093821915383305E-3</v>
      </c>
      <c r="R27" s="97">
        <v>5</v>
      </c>
      <c r="S27" s="91" t="s">
        <v>68</v>
      </c>
      <c r="T27" s="95">
        <v>9666</v>
      </c>
      <c r="U27" s="95">
        <v>9802</v>
      </c>
      <c r="V27" s="95">
        <v>136</v>
      </c>
      <c r="W27" s="95">
        <v>0</v>
      </c>
      <c r="X27" s="95">
        <v>0</v>
      </c>
      <c r="Y27" s="95">
        <v>0</v>
      </c>
      <c r="Z27" s="95">
        <v>0</v>
      </c>
      <c r="AA27" s="95">
        <v>1496</v>
      </c>
      <c r="AB27" s="95">
        <v>9802</v>
      </c>
      <c r="AC27" s="95">
        <v>11298</v>
      </c>
      <c r="AD27" s="91" t="s">
        <v>135</v>
      </c>
      <c r="AE27" s="95">
        <v>4032</v>
      </c>
      <c r="AF27" s="95">
        <v>12</v>
      </c>
      <c r="AG27" s="99"/>
    </row>
    <row r="28" spans="1:33" x14ac:dyDescent="0.2">
      <c r="A28" s="91" t="s">
        <v>136</v>
      </c>
      <c r="B28" s="91" t="s">
        <v>137</v>
      </c>
      <c r="C28" s="92">
        <v>41141</v>
      </c>
      <c r="D28" s="92">
        <v>294</v>
      </c>
      <c r="E28" s="92">
        <v>41435</v>
      </c>
      <c r="F28" s="93">
        <v>-4.4792291023099298E-2</v>
      </c>
      <c r="G28" s="92">
        <v>5122</v>
      </c>
      <c r="H28" s="92">
        <v>0</v>
      </c>
      <c r="I28" s="92">
        <v>5122</v>
      </c>
      <c r="J28" s="94">
        <v>-0.26259717823207601</v>
      </c>
      <c r="K28" s="95">
        <v>0</v>
      </c>
      <c r="L28" s="93">
        <v>0</v>
      </c>
      <c r="M28" s="95">
        <v>46557</v>
      </c>
      <c r="N28" s="93">
        <v>-7.4854939988872105E-2</v>
      </c>
      <c r="O28" s="95">
        <v>548</v>
      </c>
      <c r="P28" s="95">
        <v>47105</v>
      </c>
      <c r="Q28" s="96">
        <v>-7.2754473337138997E-2</v>
      </c>
      <c r="R28" s="97">
        <v>4</v>
      </c>
      <c r="S28" s="91" t="s">
        <v>68</v>
      </c>
      <c r="T28" s="95">
        <v>43184</v>
      </c>
      <c r="U28" s="95">
        <v>43378</v>
      </c>
      <c r="V28" s="95">
        <v>194</v>
      </c>
      <c r="W28" s="95">
        <v>6936</v>
      </c>
      <c r="X28" s="95">
        <v>6946</v>
      </c>
      <c r="Y28" s="95">
        <v>10</v>
      </c>
      <c r="Z28" s="95">
        <v>0</v>
      </c>
      <c r="AA28" s="95">
        <v>477</v>
      </c>
      <c r="AB28" s="95">
        <v>50324</v>
      </c>
      <c r="AC28" s="95">
        <v>50801</v>
      </c>
      <c r="AD28" s="91" t="s">
        <v>138</v>
      </c>
      <c r="AE28" s="95">
        <v>4032</v>
      </c>
      <c r="AF28" s="95">
        <v>12</v>
      </c>
      <c r="AG28" s="99"/>
    </row>
    <row r="29" spans="1:33" x14ac:dyDescent="0.2">
      <c r="A29" s="91" t="s">
        <v>139</v>
      </c>
      <c r="B29" s="91" t="s">
        <v>140</v>
      </c>
      <c r="C29" s="92">
        <v>5031</v>
      </c>
      <c r="D29" s="92">
        <v>70</v>
      </c>
      <c r="E29" s="92">
        <v>5101</v>
      </c>
      <c r="F29" s="93">
        <v>2.5550314465408804E-3</v>
      </c>
      <c r="G29" s="92">
        <v>0</v>
      </c>
      <c r="H29" s="92">
        <v>0</v>
      </c>
      <c r="I29" s="92">
        <v>0</v>
      </c>
      <c r="J29" s="94">
        <v>0</v>
      </c>
      <c r="K29" s="95">
        <v>0</v>
      </c>
      <c r="L29" s="93">
        <v>0</v>
      </c>
      <c r="M29" s="95">
        <v>5101</v>
      </c>
      <c r="N29" s="93">
        <v>2.5550314465408804E-3</v>
      </c>
      <c r="O29" s="95">
        <v>2303</v>
      </c>
      <c r="P29" s="95">
        <v>7404</v>
      </c>
      <c r="Q29" s="96">
        <v>-1.34879956838414E-3</v>
      </c>
      <c r="R29" s="97">
        <v>5</v>
      </c>
      <c r="S29" s="91" t="s">
        <v>68</v>
      </c>
      <c r="T29" s="95">
        <v>5062</v>
      </c>
      <c r="U29" s="95">
        <v>5088</v>
      </c>
      <c r="V29" s="95">
        <v>26</v>
      </c>
      <c r="W29" s="95">
        <v>0</v>
      </c>
      <c r="X29" s="95">
        <v>0</v>
      </c>
      <c r="Y29" s="95">
        <v>0</v>
      </c>
      <c r="Z29" s="95">
        <v>0</v>
      </c>
      <c r="AA29" s="95">
        <v>2326</v>
      </c>
      <c r="AB29" s="95">
        <v>5088</v>
      </c>
      <c r="AC29" s="95">
        <v>7414</v>
      </c>
      <c r="AD29" s="91" t="s">
        <v>141</v>
      </c>
      <c r="AE29" s="95">
        <v>4032</v>
      </c>
      <c r="AF29" s="95">
        <v>12</v>
      </c>
      <c r="AG29" s="99"/>
    </row>
    <row r="30" spans="1:33" x14ac:dyDescent="0.2">
      <c r="A30" s="91" t="s">
        <v>142</v>
      </c>
      <c r="B30" s="91" t="s">
        <v>143</v>
      </c>
      <c r="C30" s="92">
        <v>2489</v>
      </c>
      <c r="D30" s="92">
        <v>32</v>
      </c>
      <c r="E30" s="92">
        <v>2521</v>
      </c>
      <c r="F30" s="93">
        <v>-9.803220035778179E-2</v>
      </c>
      <c r="G30" s="92">
        <v>0</v>
      </c>
      <c r="H30" s="92">
        <v>0</v>
      </c>
      <c r="I30" s="92">
        <v>0</v>
      </c>
      <c r="J30" s="94">
        <v>0</v>
      </c>
      <c r="K30" s="95">
        <v>0</v>
      </c>
      <c r="L30" s="93">
        <v>0</v>
      </c>
      <c r="M30" s="95">
        <v>2521</v>
      </c>
      <c r="N30" s="93">
        <v>-9.803220035778179E-2</v>
      </c>
      <c r="O30" s="95">
        <v>1475</v>
      </c>
      <c r="P30" s="95">
        <v>3996</v>
      </c>
      <c r="Q30" s="96">
        <v>-9.6336499321573899E-2</v>
      </c>
      <c r="R30" s="97">
        <v>5</v>
      </c>
      <c r="S30" s="91" t="s">
        <v>68</v>
      </c>
      <c r="T30" s="95">
        <v>2773</v>
      </c>
      <c r="U30" s="95">
        <v>2795</v>
      </c>
      <c r="V30" s="95">
        <v>22</v>
      </c>
      <c r="W30" s="95">
        <v>0</v>
      </c>
      <c r="X30" s="95">
        <v>0</v>
      </c>
      <c r="Y30" s="95">
        <v>0</v>
      </c>
      <c r="Z30" s="95">
        <v>0</v>
      </c>
      <c r="AA30" s="95">
        <v>1627</v>
      </c>
      <c r="AB30" s="95">
        <v>2795</v>
      </c>
      <c r="AC30" s="95">
        <v>4422</v>
      </c>
      <c r="AD30" s="91" t="s">
        <v>144</v>
      </c>
      <c r="AE30" s="95">
        <v>4032</v>
      </c>
      <c r="AF30" s="95">
        <v>12</v>
      </c>
      <c r="AG30" s="99"/>
    </row>
    <row r="31" spans="1:33" x14ac:dyDescent="0.2">
      <c r="A31" s="91" t="s">
        <v>145</v>
      </c>
      <c r="B31" s="91" t="s">
        <v>146</v>
      </c>
      <c r="C31" s="92">
        <v>2239</v>
      </c>
      <c r="D31" s="92">
        <v>0</v>
      </c>
      <c r="E31" s="92">
        <v>2239</v>
      </c>
      <c r="F31" s="93">
        <v>1.8653321201091901E-2</v>
      </c>
      <c r="G31" s="92">
        <v>0</v>
      </c>
      <c r="H31" s="92">
        <v>0</v>
      </c>
      <c r="I31" s="92">
        <v>0</v>
      </c>
      <c r="J31" s="94">
        <v>0</v>
      </c>
      <c r="K31" s="95">
        <v>0</v>
      </c>
      <c r="L31" s="93">
        <v>0</v>
      </c>
      <c r="M31" s="95">
        <v>2239</v>
      </c>
      <c r="N31" s="93">
        <v>1.8653321201091901E-2</v>
      </c>
      <c r="O31" s="95">
        <v>0</v>
      </c>
      <c r="P31" s="95">
        <v>2239</v>
      </c>
      <c r="Q31" s="96">
        <v>1.0379061371841202E-2</v>
      </c>
      <c r="R31" s="97">
        <v>5</v>
      </c>
      <c r="S31" s="91" t="s">
        <v>68</v>
      </c>
      <c r="T31" s="95">
        <v>2158</v>
      </c>
      <c r="U31" s="95">
        <v>2198</v>
      </c>
      <c r="V31" s="95">
        <v>40</v>
      </c>
      <c r="W31" s="95">
        <v>0</v>
      </c>
      <c r="X31" s="95">
        <v>0</v>
      </c>
      <c r="Y31" s="95">
        <v>0</v>
      </c>
      <c r="Z31" s="95">
        <v>0</v>
      </c>
      <c r="AA31" s="95">
        <v>18</v>
      </c>
      <c r="AB31" s="95">
        <v>2198</v>
      </c>
      <c r="AC31" s="95">
        <v>2216</v>
      </c>
      <c r="AD31" s="91" t="s">
        <v>147</v>
      </c>
      <c r="AE31" s="95">
        <v>4032</v>
      </c>
      <c r="AF31" s="95">
        <v>12</v>
      </c>
      <c r="AG31" s="99"/>
    </row>
    <row r="32" spans="1:33" x14ac:dyDescent="0.2">
      <c r="A32" s="91" t="s">
        <v>148</v>
      </c>
      <c r="B32" s="91" t="s">
        <v>149</v>
      </c>
      <c r="C32" s="92">
        <v>737421</v>
      </c>
      <c r="D32" s="92">
        <v>316730</v>
      </c>
      <c r="E32" s="92">
        <v>1054151</v>
      </c>
      <c r="F32" s="93">
        <v>2.7109267469544902E-3</v>
      </c>
      <c r="G32" s="92">
        <v>1105692</v>
      </c>
      <c r="H32" s="92">
        <v>316112</v>
      </c>
      <c r="I32" s="92">
        <v>1421804</v>
      </c>
      <c r="J32" s="94">
        <v>2.8225127009093999E-2</v>
      </c>
      <c r="K32" s="95">
        <v>0</v>
      </c>
      <c r="L32" s="93">
        <v>0</v>
      </c>
      <c r="M32" s="95">
        <v>2475955</v>
      </c>
      <c r="N32" s="93">
        <v>1.72052967943482E-2</v>
      </c>
      <c r="O32" s="95">
        <v>1050</v>
      </c>
      <c r="P32" s="95">
        <v>2477005</v>
      </c>
      <c r="Q32" s="96">
        <v>1.7177410247723502E-2</v>
      </c>
      <c r="R32" s="97">
        <v>1</v>
      </c>
      <c r="S32" s="91" t="s">
        <v>150</v>
      </c>
      <c r="T32" s="95">
        <v>764585</v>
      </c>
      <c r="U32" s="95">
        <v>1051301</v>
      </c>
      <c r="V32" s="95">
        <v>286716</v>
      </c>
      <c r="W32" s="95">
        <v>1110985</v>
      </c>
      <c r="X32" s="95">
        <v>1382775</v>
      </c>
      <c r="Y32" s="95">
        <v>271790</v>
      </c>
      <c r="Z32" s="95">
        <v>0</v>
      </c>
      <c r="AA32" s="95">
        <v>1099</v>
      </c>
      <c r="AB32" s="95">
        <v>2434076</v>
      </c>
      <c r="AC32" s="95">
        <v>2435175</v>
      </c>
      <c r="AD32" s="91" t="s">
        <v>151</v>
      </c>
      <c r="AE32" s="95">
        <v>4032</v>
      </c>
      <c r="AF32" s="95">
        <v>12</v>
      </c>
      <c r="AG32" s="99"/>
    </row>
    <row r="33" spans="1:33" x14ac:dyDescent="0.2">
      <c r="A33" s="91" t="s">
        <v>152</v>
      </c>
      <c r="B33" s="91" t="s">
        <v>153</v>
      </c>
      <c r="C33" s="92">
        <v>1747</v>
      </c>
      <c r="D33" s="92">
        <v>0</v>
      </c>
      <c r="E33" s="92">
        <v>1747</v>
      </c>
      <c r="F33" s="93">
        <v>0.182002706359946</v>
      </c>
      <c r="G33" s="92">
        <v>0</v>
      </c>
      <c r="H33" s="92">
        <v>0</v>
      </c>
      <c r="I33" s="92">
        <v>0</v>
      </c>
      <c r="J33" s="94">
        <v>0</v>
      </c>
      <c r="K33" s="95">
        <v>0</v>
      </c>
      <c r="L33" s="93">
        <v>0</v>
      </c>
      <c r="M33" s="95">
        <v>1747</v>
      </c>
      <c r="N33" s="93">
        <v>0.182002706359946</v>
      </c>
      <c r="O33" s="95">
        <v>0</v>
      </c>
      <c r="P33" s="95">
        <v>1747</v>
      </c>
      <c r="Q33" s="96">
        <v>0.182002706359946</v>
      </c>
      <c r="R33" s="97">
        <v>5</v>
      </c>
      <c r="S33" s="91" t="s">
        <v>68</v>
      </c>
      <c r="T33" s="95">
        <v>1478</v>
      </c>
      <c r="U33" s="95">
        <v>1478</v>
      </c>
      <c r="V33" s="95">
        <v>0</v>
      </c>
      <c r="W33" s="95">
        <v>0</v>
      </c>
      <c r="X33" s="95">
        <v>0</v>
      </c>
      <c r="Y33" s="95">
        <v>0</v>
      </c>
      <c r="Z33" s="95">
        <v>0</v>
      </c>
      <c r="AA33" s="95">
        <v>0</v>
      </c>
      <c r="AB33" s="95">
        <v>1478</v>
      </c>
      <c r="AC33" s="95">
        <v>1478</v>
      </c>
      <c r="AD33" s="91" t="s">
        <v>154</v>
      </c>
      <c r="AE33" s="95">
        <v>4032</v>
      </c>
      <c r="AF33" s="95">
        <v>12</v>
      </c>
      <c r="AG33" s="99"/>
    </row>
    <row r="34" spans="1:33" x14ac:dyDescent="0.2">
      <c r="A34" s="91" t="s">
        <v>155</v>
      </c>
      <c r="B34" s="91" t="s">
        <v>156</v>
      </c>
      <c r="C34" s="92">
        <v>2924</v>
      </c>
      <c r="D34" s="92">
        <v>10</v>
      </c>
      <c r="E34" s="92">
        <v>2934</v>
      </c>
      <c r="F34" s="93">
        <v>-6.1720498880716304E-2</v>
      </c>
      <c r="G34" s="92">
        <v>0</v>
      </c>
      <c r="H34" s="92">
        <v>0</v>
      </c>
      <c r="I34" s="92">
        <v>0</v>
      </c>
      <c r="J34" s="94">
        <v>0</v>
      </c>
      <c r="K34" s="95">
        <v>0</v>
      </c>
      <c r="L34" s="93">
        <v>0</v>
      </c>
      <c r="M34" s="95">
        <v>2934</v>
      </c>
      <c r="N34" s="93">
        <v>-6.1720498880716304E-2</v>
      </c>
      <c r="O34" s="95">
        <v>1336</v>
      </c>
      <c r="P34" s="95">
        <v>4270</v>
      </c>
      <c r="Q34" s="96">
        <v>-7.3551746582772803E-2</v>
      </c>
      <c r="R34" s="97">
        <v>5</v>
      </c>
      <c r="S34" s="91" t="s">
        <v>68</v>
      </c>
      <c r="T34" s="95">
        <v>3123</v>
      </c>
      <c r="U34" s="95">
        <v>3127</v>
      </c>
      <c r="V34" s="95">
        <v>4</v>
      </c>
      <c r="W34" s="95">
        <v>0</v>
      </c>
      <c r="X34" s="95">
        <v>0</v>
      </c>
      <c r="Y34" s="95">
        <v>0</v>
      </c>
      <c r="Z34" s="95">
        <v>0</v>
      </c>
      <c r="AA34" s="95">
        <v>1482</v>
      </c>
      <c r="AB34" s="95">
        <v>3127</v>
      </c>
      <c r="AC34" s="95">
        <v>4609</v>
      </c>
      <c r="AD34" s="91" t="s">
        <v>157</v>
      </c>
      <c r="AE34" s="95">
        <v>4032</v>
      </c>
      <c r="AF34" s="95">
        <v>12</v>
      </c>
      <c r="AG34" s="99"/>
    </row>
    <row r="35" spans="1:33" x14ac:dyDescent="0.2">
      <c r="A35" s="91" t="s">
        <v>158</v>
      </c>
      <c r="B35" s="91" t="s">
        <v>159</v>
      </c>
      <c r="C35" s="92">
        <v>1053</v>
      </c>
      <c r="D35" s="92">
        <v>0</v>
      </c>
      <c r="E35" s="92">
        <v>1053</v>
      </c>
      <c r="F35" s="93">
        <v>0.21034482758620701</v>
      </c>
      <c r="G35" s="92">
        <v>0</v>
      </c>
      <c r="H35" s="92">
        <v>0</v>
      </c>
      <c r="I35" s="92">
        <v>0</v>
      </c>
      <c r="J35" s="94">
        <v>0</v>
      </c>
      <c r="K35" s="95">
        <v>0</v>
      </c>
      <c r="L35" s="93">
        <v>0</v>
      </c>
      <c r="M35" s="95">
        <v>1053</v>
      </c>
      <c r="N35" s="93">
        <v>0.21034482758620701</v>
      </c>
      <c r="O35" s="95">
        <v>671</v>
      </c>
      <c r="P35" s="95">
        <v>1724</v>
      </c>
      <c r="Q35" s="96">
        <v>0.134957208689928</v>
      </c>
      <c r="R35" s="97">
        <v>5</v>
      </c>
      <c r="S35" s="91" t="s">
        <v>68</v>
      </c>
      <c r="T35" s="95">
        <v>862</v>
      </c>
      <c r="U35" s="95">
        <v>870</v>
      </c>
      <c r="V35" s="95">
        <v>8</v>
      </c>
      <c r="W35" s="95">
        <v>0</v>
      </c>
      <c r="X35" s="95">
        <v>0</v>
      </c>
      <c r="Y35" s="95">
        <v>0</v>
      </c>
      <c r="Z35" s="95">
        <v>0</v>
      </c>
      <c r="AA35" s="95">
        <v>649</v>
      </c>
      <c r="AB35" s="95">
        <v>870</v>
      </c>
      <c r="AC35" s="95">
        <v>1519</v>
      </c>
      <c r="AD35" s="91" t="s">
        <v>160</v>
      </c>
      <c r="AE35" s="95">
        <v>4032</v>
      </c>
      <c r="AF35" s="95">
        <v>12</v>
      </c>
      <c r="AG35" s="99"/>
    </row>
    <row r="36" spans="1:33" x14ac:dyDescent="0.2">
      <c r="A36" s="91" t="s">
        <v>161</v>
      </c>
      <c r="B36" s="91" t="s">
        <v>162</v>
      </c>
      <c r="C36" s="92">
        <v>3425</v>
      </c>
      <c r="D36" s="92">
        <v>30</v>
      </c>
      <c r="E36" s="92">
        <v>3455</v>
      </c>
      <c r="F36" s="93">
        <v>1.8272914824639001E-2</v>
      </c>
      <c r="G36" s="92">
        <v>0</v>
      </c>
      <c r="H36" s="92">
        <v>0</v>
      </c>
      <c r="I36" s="92">
        <v>0</v>
      </c>
      <c r="J36" s="94">
        <v>0</v>
      </c>
      <c r="K36" s="95">
        <v>0</v>
      </c>
      <c r="L36" s="93">
        <v>0</v>
      </c>
      <c r="M36" s="95">
        <v>3455</v>
      </c>
      <c r="N36" s="93">
        <v>1.8272914824639001E-2</v>
      </c>
      <c r="O36" s="95">
        <v>631</v>
      </c>
      <c r="P36" s="95">
        <v>4086</v>
      </c>
      <c r="Q36" s="96">
        <v>1.5407554671968202E-2</v>
      </c>
      <c r="R36" s="97">
        <v>5</v>
      </c>
      <c r="S36" s="91" t="s">
        <v>68</v>
      </c>
      <c r="T36" s="95">
        <v>3391</v>
      </c>
      <c r="U36" s="95">
        <v>3393</v>
      </c>
      <c r="V36" s="95">
        <v>2</v>
      </c>
      <c r="W36" s="95">
        <v>0</v>
      </c>
      <c r="X36" s="95">
        <v>0</v>
      </c>
      <c r="Y36" s="95">
        <v>0</v>
      </c>
      <c r="Z36" s="95">
        <v>0</v>
      </c>
      <c r="AA36" s="95">
        <v>631</v>
      </c>
      <c r="AB36" s="95">
        <v>3393</v>
      </c>
      <c r="AC36" s="95">
        <v>4024</v>
      </c>
      <c r="AD36" s="91" t="s">
        <v>163</v>
      </c>
      <c r="AE36" s="95">
        <v>4032</v>
      </c>
      <c r="AF36" s="95">
        <v>12</v>
      </c>
      <c r="AG36" s="99"/>
    </row>
    <row r="37" spans="1:33" x14ac:dyDescent="0.2">
      <c r="A37" s="91" t="s">
        <v>164</v>
      </c>
      <c r="B37" s="91" t="s">
        <v>165</v>
      </c>
      <c r="C37" s="92">
        <v>6596</v>
      </c>
      <c r="D37" s="92">
        <v>70</v>
      </c>
      <c r="E37" s="92">
        <v>6666</v>
      </c>
      <c r="F37" s="93">
        <v>-0.12393218556972001</v>
      </c>
      <c r="G37" s="92">
        <v>0</v>
      </c>
      <c r="H37" s="92">
        <v>0</v>
      </c>
      <c r="I37" s="92">
        <v>0</v>
      </c>
      <c r="J37" s="94">
        <v>0</v>
      </c>
      <c r="K37" s="95">
        <v>0</v>
      </c>
      <c r="L37" s="93">
        <v>0</v>
      </c>
      <c r="M37" s="95">
        <v>6666</v>
      </c>
      <c r="N37" s="93">
        <v>-0.12393218556972001</v>
      </c>
      <c r="O37" s="95">
        <v>2287</v>
      </c>
      <c r="P37" s="95">
        <v>8953</v>
      </c>
      <c r="Q37" s="96">
        <v>-9.9205151423684509E-2</v>
      </c>
      <c r="R37" s="97">
        <v>5</v>
      </c>
      <c r="S37" s="91" t="s">
        <v>68</v>
      </c>
      <c r="T37" s="95">
        <v>7555</v>
      </c>
      <c r="U37" s="95">
        <v>7609</v>
      </c>
      <c r="V37" s="95">
        <v>54</v>
      </c>
      <c r="W37" s="95">
        <v>0</v>
      </c>
      <c r="X37" s="95">
        <v>0</v>
      </c>
      <c r="Y37" s="95">
        <v>0</v>
      </c>
      <c r="Z37" s="95">
        <v>0</v>
      </c>
      <c r="AA37" s="95">
        <v>2330</v>
      </c>
      <c r="AB37" s="95">
        <v>7609</v>
      </c>
      <c r="AC37" s="95">
        <v>9939</v>
      </c>
      <c r="AD37" s="91" t="s">
        <v>166</v>
      </c>
      <c r="AE37" s="95">
        <v>4032</v>
      </c>
      <c r="AF37" s="95">
        <v>12</v>
      </c>
      <c r="AG37" s="99"/>
    </row>
    <row r="38" spans="1:33" x14ac:dyDescent="0.2">
      <c r="A38" s="91" t="s">
        <v>167</v>
      </c>
      <c r="B38" s="91" t="s">
        <v>168</v>
      </c>
      <c r="C38" s="92">
        <v>5104</v>
      </c>
      <c r="D38" s="92">
        <v>1182</v>
      </c>
      <c r="E38" s="92">
        <v>6286</v>
      </c>
      <c r="F38" s="93">
        <v>8.1369344572509897E-2</v>
      </c>
      <c r="G38" s="92">
        <v>0</v>
      </c>
      <c r="H38" s="92">
        <v>0</v>
      </c>
      <c r="I38" s="92">
        <v>0</v>
      </c>
      <c r="J38" s="94">
        <v>0</v>
      </c>
      <c r="K38" s="95">
        <v>0</v>
      </c>
      <c r="L38" s="93">
        <v>0</v>
      </c>
      <c r="M38" s="95">
        <v>6286</v>
      </c>
      <c r="N38" s="93">
        <v>8.1369344572509897E-2</v>
      </c>
      <c r="O38" s="95">
        <v>1877</v>
      </c>
      <c r="P38" s="95">
        <v>8163</v>
      </c>
      <c r="Q38" s="96">
        <v>3.5256816740646797E-2</v>
      </c>
      <c r="R38" s="97">
        <v>5</v>
      </c>
      <c r="S38" s="91" t="s">
        <v>68</v>
      </c>
      <c r="T38" s="95">
        <v>4749</v>
      </c>
      <c r="U38" s="95">
        <v>5813</v>
      </c>
      <c r="V38" s="95">
        <v>1064</v>
      </c>
      <c r="W38" s="95">
        <v>0</v>
      </c>
      <c r="X38" s="95">
        <v>0</v>
      </c>
      <c r="Y38" s="95">
        <v>0</v>
      </c>
      <c r="Z38" s="95">
        <v>0</v>
      </c>
      <c r="AA38" s="95">
        <v>2072</v>
      </c>
      <c r="AB38" s="95">
        <v>5813</v>
      </c>
      <c r="AC38" s="95">
        <v>7885</v>
      </c>
      <c r="AD38" s="91" t="s">
        <v>169</v>
      </c>
      <c r="AE38" s="95">
        <v>4032</v>
      </c>
      <c r="AF38" s="95">
        <v>12</v>
      </c>
      <c r="AG38" s="99"/>
    </row>
    <row r="39" spans="1:33" x14ac:dyDescent="0.2">
      <c r="A39" s="91" t="s">
        <v>170</v>
      </c>
      <c r="B39" s="91" t="s">
        <v>171</v>
      </c>
      <c r="C39" s="92">
        <v>209925</v>
      </c>
      <c r="D39" s="92">
        <v>5834</v>
      </c>
      <c r="E39" s="92">
        <v>215759</v>
      </c>
      <c r="F39" s="93">
        <v>-2.9515880191255003E-2</v>
      </c>
      <c r="G39" s="92">
        <v>156458</v>
      </c>
      <c r="H39" s="92">
        <v>7366</v>
      </c>
      <c r="I39" s="92">
        <v>163824</v>
      </c>
      <c r="J39" s="94">
        <v>-0.154910396483952</v>
      </c>
      <c r="K39" s="95">
        <v>18296</v>
      </c>
      <c r="L39" s="93">
        <v>-0.13099648522846</v>
      </c>
      <c r="M39" s="95">
        <v>397879</v>
      </c>
      <c r="N39" s="93">
        <v>-8.9998604850089994E-2</v>
      </c>
      <c r="O39" s="95">
        <v>1443</v>
      </c>
      <c r="P39" s="95">
        <v>399322</v>
      </c>
      <c r="Q39" s="96">
        <v>-9.0032381486266896E-2</v>
      </c>
      <c r="R39" s="97">
        <v>2</v>
      </c>
      <c r="S39" s="91" t="s">
        <v>68</v>
      </c>
      <c r="T39" s="95">
        <v>215381</v>
      </c>
      <c r="U39" s="95">
        <v>222321</v>
      </c>
      <c r="V39" s="95">
        <v>6940</v>
      </c>
      <c r="W39" s="95">
        <v>185966</v>
      </c>
      <c r="X39" s="95">
        <v>193854</v>
      </c>
      <c r="Y39" s="95">
        <v>7888</v>
      </c>
      <c r="Z39" s="95">
        <v>21054</v>
      </c>
      <c r="AA39" s="95">
        <v>1602</v>
      </c>
      <c r="AB39" s="95">
        <v>437229</v>
      </c>
      <c r="AC39" s="95">
        <v>438831</v>
      </c>
      <c r="AD39" s="91" t="s">
        <v>172</v>
      </c>
      <c r="AE39" s="95">
        <v>4032</v>
      </c>
      <c r="AF39" s="95">
        <v>12</v>
      </c>
      <c r="AG39" s="99"/>
    </row>
    <row r="40" spans="1:33" x14ac:dyDescent="0.2">
      <c r="A40" s="91" t="s">
        <v>173</v>
      </c>
      <c r="B40" s="91" t="s">
        <v>174</v>
      </c>
      <c r="C40" s="92">
        <v>7559</v>
      </c>
      <c r="D40" s="92">
        <v>138</v>
      </c>
      <c r="E40" s="92">
        <v>7697</v>
      </c>
      <c r="F40" s="93">
        <v>-6.0768761439902397E-2</v>
      </c>
      <c r="G40" s="92">
        <v>0</v>
      </c>
      <c r="H40" s="92">
        <v>0</v>
      </c>
      <c r="I40" s="92">
        <v>0</v>
      </c>
      <c r="J40" s="94">
        <v>0</v>
      </c>
      <c r="K40" s="95">
        <v>0</v>
      </c>
      <c r="L40" s="93">
        <v>0</v>
      </c>
      <c r="M40" s="95">
        <v>7697</v>
      </c>
      <c r="N40" s="93">
        <v>-6.0768761439902397E-2</v>
      </c>
      <c r="O40" s="95">
        <v>1358</v>
      </c>
      <c r="P40" s="95">
        <v>9055</v>
      </c>
      <c r="Q40" s="96">
        <v>-3.87473460721868E-2</v>
      </c>
      <c r="R40" s="97">
        <v>5</v>
      </c>
      <c r="S40" s="91" t="s">
        <v>68</v>
      </c>
      <c r="T40" s="95">
        <v>8011</v>
      </c>
      <c r="U40" s="95">
        <v>8195</v>
      </c>
      <c r="V40" s="95">
        <v>184</v>
      </c>
      <c r="W40" s="95">
        <v>0</v>
      </c>
      <c r="X40" s="95">
        <v>0</v>
      </c>
      <c r="Y40" s="95">
        <v>0</v>
      </c>
      <c r="Z40" s="95">
        <v>0</v>
      </c>
      <c r="AA40" s="95">
        <v>1225</v>
      </c>
      <c r="AB40" s="95">
        <v>8195</v>
      </c>
      <c r="AC40" s="95">
        <v>9420</v>
      </c>
      <c r="AD40" s="91" t="s">
        <v>175</v>
      </c>
      <c r="AE40" s="95">
        <v>4032</v>
      </c>
      <c r="AF40" s="95">
        <v>12</v>
      </c>
      <c r="AG40" s="99"/>
    </row>
    <row r="41" spans="1:33" x14ac:dyDescent="0.2">
      <c r="A41" s="91" t="s">
        <v>176</v>
      </c>
      <c r="B41" s="91" t="s">
        <v>177</v>
      </c>
      <c r="C41" s="92">
        <v>19425</v>
      </c>
      <c r="D41" s="92">
        <v>26</v>
      </c>
      <c r="E41" s="92">
        <v>19451</v>
      </c>
      <c r="F41" s="93">
        <v>7.2685159653670103E-2</v>
      </c>
      <c r="G41" s="92">
        <v>1038</v>
      </c>
      <c r="H41" s="92">
        <v>0</v>
      </c>
      <c r="I41" s="92">
        <v>1038</v>
      </c>
      <c r="J41" s="94">
        <v>0.19036697247706399</v>
      </c>
      <c r="K41" s="95">
        <v>0</v>
      </c>
      <c r="L41" s="93">
        <v>0</v>
      </c>
      <c r="M41" s="95">
        <v>20489</v>
      </c>
      <c r="N41" s="93">
        <v>7.8084714548802905E-2</v>
      </c>
      <c r="O41" s="95">
        <v>0</v>
      </c>
      <c r="P41" s="95">
        <v>20489</v>
      </c>
      <c r="Q41" s="96">
        <v>7.8084714548802905E-2</v>
      </c>
      <c r="R41" s="97">
        <v>4</v>
      </c>
      <c r="S41" s="91" t="s">
        <v>68</v>
      </c>
      <c r="T41" s="95">
        <v>18133</v>
      </c>
      <c r="U41" s="95">
        <v>18133</v>
      </c>
      <c r="V41" s="95">
        <v>0</v>
      </c>
      <c r="W41" s="95">
        <v>872</v>
      </c>
      <c r="X41" s="95">
        <v>872</v>
      </c>
      <c r="Y41" s="95">
        <v>0</v>
      </c>
      <c r="Z41" s="95">
        <v>0</v>
      </c>
      <c r="AA41" s="95">
        <v>0</v>
      </c>
      <c r="AB41" s="95">
        <v>19005</v>
      </c>
      <c r="AC41" s="95">
        <v>19005</v>
      </c>
      <c r="AD41" s="91" t="s">
        <v>178</v>
      </c>
      <c r="AE41" s="95">
        <v>4032</v>
      </c>
      <c r="AF41" s="95">
        <v>12</v>
      </c>
      <c r="AG41" s="99"/>
    </row>
    <row r="42" spans="1:33" x14ac:dyDescent="0.2">
      <c r="A42" s="91" t="s">
        <v>179</v>
      </c>
      <c r="B42" s="91" t="s">
        <v>180</v>
      </c>
      <c r="C42" s="92">
        <v>8033</v>
      </c>
      <c r="D42" s="92">
        <v>8</v>
      </c>
      <c r="E42" s="92">
        <v>8041</v>
      </c>
      <c r="F42" s="93">
        <v>5.74697527617044E-2</v>
      </c>
      <c r="G42" s="92">
        <v>0</v>
      </c>
      <c r="H42" s="92">
        <v>0</v>
      </c>
      <c r="I42" s="92">
        <v>0</v>
      </c>
      <c r="J42" s="94">
        <v>0</v>
      </c>
      <c r="K42" s="95">
        <v>0</v>
      </c>
      <c r="L42" s="93">
        <v>0</v>
      </c>
      <c r="M42" s="95">
        <v>8041</v>
      </c>
      <c r="N42" s="93">
        <v>5.74697527617044E-2</v>
      </c>
      <c r="O42" s="95">
        <v>257</v>
      </c>
      <c r="P42" s="95">
        <v>8298</v>
      </c>
      <c r="Q42" s="96">
        <v>4.9184473384751501E-2</v>
      </c>
      <c r="R42" s="97">
        <v>5</v>
      </c>
      <c r="S42" s="91" t="s">
        <v>68</v>
      </c>
      <c r="T42" s="95">
        <v>7598</v>
      </c>
      <c r="U42" s="95">
        <v>7604</v>
      </c>
      <c r="V42" s="95">
        <v>6</v>
      </c>
      <c r="W42" s="95">
        <v>0</v>
      </c>
      <c r="X42" s="95">
        <v>0</v>
      </c>
      <c r="Y42" s="95">
        <v>0</v>
      </c>
      <c r="Z42" s="95">
        <v>0</v>
      </c>
      <c r="AA42" s="95">
        <v>305</v>
      </c>
      <c r="AB42" s="95">
        <v>7604</v>
      </c>
      <c r="AC42" s="95">
        <v>7909</v>
      </c>
      <c r="AD42" s="91" t="s">
        <v>181</v>
      </c>
      <c r="AE42" s="95">
        <v>4032</v>
      </c>
      <c r="AF42" s="95">
        <v>12</v>
      </c>
      <c r="AG42" s="99"/>
    </row>
    <row r="43" spans="1:33" x14ac:dyDescent="0.2">
      <c r="A43" s="91" t="s">
        <v>182</v>
      </c>
      <c r="B43" s="91" t="s">
        <v>183</v>
      </c>
      <c r="C43" s="92">
        <v>1269</v>
      </c>
      <c r="D43" s="92">
        <v>20</v>
      </c>
      <c r="E43" s="92">
        <v>1289</v>
      </c>
      <c r="F43" s="93">
        <v>2.8731045490821998E-2</v>
      </c>
      <c r="G43" s="92">
        <v>0</v>
      </c>
      <c r="H43" s="92">
        <v>0</v>
      </c>
      <c r="I43" s="92">
        <v>0</v>
      </c>
      <c r="J43" s="94">
        <v>0</v>
      </c>
      <c r="K43" s="95">
        <v>0</v>
      </c>
      <c r="L43" s="93">
        <v>0</v>
      </c>
      <c r="M43" s="95">
        <v>1289</v>
      </c>
      <c r="N43" s="93">
        <v>2.8731045490821998E-2</v>
      </c>
      <c r="O43" s="95">
        <v>1068</v>
      </c>
      <c r="P43" s="95">
        <v>2357</v>
      </c>
      <c r="Q43" s="96">
        <v>5.7424854194706103E-2</v>
      </c>
      <c r="R43" s="97">
        <v>5</v>
      </c>
      <c r="S43" s="91" t="s">
        <v>68</v>
      </c>
      <c r="T43" s="95">
        <v>1249</v>
      </c>
      <c r="U43" s="95">
        <v>1253</v>
      </c>
      <c r="V43" s="95">
        <v>4</v>
      </c>
      <c r="W43" s="95">
        <v>0</v>
      </c>
      <c r="X43" s="95">
        <v>0</v>
      </c>
      <c r="Y43" s="95">
        <v>0</v>
      </c>
      <c r="Z43" s="95">
        <v>0</v>
      </c>
      <c r="AA43" s="95">
        <v>976</v>
      </c>
      <c r="AB43" s="95">
        <v>1253</v>
      </c>
      <c r="AC43" s="95">
        <v>2229</v>
      </c>
      <c r="AD43" s="91" t="s">
        <v>184</v>
      </c>
      <c r="AE43" s="95">
        <v>4032</v>
      </c>
      <c r="AF43" s="95">
        <v>12</v>
      </c>
      <c r="AG43" s="99"/>
    </row>
    <row r="44" spans="1:33" x14ac:dyDescent="0.2">
      <c r="A44" s="91" t="s">
        <v>185</v>
      </c>
      <c r="B44" s="91" t="s">
        <v>186</v>
      </c>
      <c r="C44" s="92">
        <v>136067</v>
      </c>
      <c r="D44" s="92">
        <v>35896</v>
      </c>
      <c r="E44" s="92">
        <v>171963</v>
      </c>
      <c r="F44" s="93">
        <v>-9.1795887776622296E-4</v>
      </c>
      <c r="G44" s="92">
        <v>7468</v>
      </c>
      <c r="H44" s="92">
        <v>214</v>
      </c>
      <c r="I44" s="92">
        <v>7682</v>
      </c>
      <c r="J44" s="94">
        <v>-0.109539816854063</v>
      </c>
      <c r="K44" s="95">
        <v>1</v>
      </c>
      <c r="L44" s="93">
        <v>-0.88888888888888906</v>
      </c>
      <c r="M44" s="95">
        <v>179646</v>
      </c>
      <c r="N44" s="93">
        <v>-6.1463733078110407E-3</v>
      </c>
      <c r="O44" s="95">
        <v>12231</v>
      </c>
      <c r="P44" s="95">
        <v>191877</v>
      </c>
      <c r="Q44" s="96">
        <v>1.38328956615009E-2</v>
      </c>
      <c r="R44" s="97">
        <v>3</v>
      </c>
      <c r="S44" s="91" t="s">
        <v>68</v>
      </c>
      <c r="T44" s="95">
        <v>137373</v>
      </c>
      <c r="U44" s="95">
        <v>172121</v>
      </c>
      <c r="V44" s="95">
        <v>34748</v>
      </c>
      <c r="W44" s="95">
        <v>8535</v>
      </c>
      <c r="X44" s="95">
        <v>8627</v>
      </c>
      <c r="Y44" s="95">
        <v>92</v>
      </c>
      <c r="Z44" s="95">
        <v>9</v>
      </c>
      <c r="AA44" s="95">
        <v>8502</v>
      </c>
      <c r="AB44" s="95">
        <v>180757</v>
      </c>
      <c r="AC44" s="95">
        <v>189259</v>
      </c>
      <c r="AD44" s="91" t="s">
        <v>187</v>
      </c>
      <c r="AE44" s="95">
        <v>4032</v>
      </c>
      <c r="AF44" s="95">
        <v>12</v>
      </c>
      <c r="AG44" s="99"/>
    </row>
    <row r="45" spans="1:33" x14ac:dyDescent="0.2">
      <c r="A45" s="91" t="s">
        <v>188</v>
      </c>
      <c r="B45" s="91" t="s">
        <v>189</v>
      </c>
      <c r="C45" s="92">
        <v>263732</v>
      </c>
      <c r="D45" s="92">
        <v>43078</v>
      </c>
      <c r="E45" s="92">
        <v>306810</v>
      </c>
      <c r="F45" s="93">
        <v>-2.0671207778196303E-2</v>
      </c>
      <c r="G45" s="92">
        <v>113694</v>
      </c>
      <c r="H45" s="92">
        <v>3046</v>
      </c>
      <c r="I45" s="92">
        <v>116740</v>
      </c>
      <c r="J45" s="94">
        <v>0.11540004968374401</v>
      </c>
      <c r="K45" s="95">
        <v>0</v>
      </c>
      <c r="L45" s="93">
        <v>0</v>
      </c>
      <c r="M45" s="95">
        <v>423550</v>
      </c>
      <c r="N45" s="93">
        <v>1.3403581306765401E-2</v>
      </c>
      <c r="O45" s="95">
        <v>1152</v>
      </c>
      <c r="P45" s="95">
        <v>424702</v>
      </c>
      <c r="Q45" s="96">
        <v>1.2745703541374101E-2</v>
      </c>
      <c r="R45" s="97">
        <v>2</v>
      </c>
      <c r="S45" s="91" t="s">
        <v>68</v>
      </c>
      <c r="T45" s="95">
        <v>269038</v>
      </c>
      <c r="U45" s="95">
        <v>313286</v>
      </c>
      <c r="V45" s="95">
        <v>44248</v>
      </c>
      <c r="W45" s="95">
        <v>102700</v>
      </c>
      <c r="X45" s="95">
        <v>104662</v>
      </c>
      <c r="Y45" s="95">
        <v>1962</v>
      </c>
      <c r="Z45" s="95">
        <v>0</v>
      </c>
      <c r="AA45" s="95">
        <v>1409</v>
      </c>
      <c r="AB45" s="95">
        <v>417948</v>
      </c>
      <c r="AC45" s="95">
        <v>419357</v>
      </c>
      <c r="AD45" s="91" t="s">
        <v>190</v>
      </c>
      <c r="AE45" s="95">
        <v>4032</v>
      </c>
      <c r="AF45" s="95">
        <v>12</v>
      </c>
      <c r="AG45" s="99"/>
    </row>
    <row r="46" spans="1:33" x14ac:dyDescent="0.2">
      <c r="A46" s="91" t="s">
        <v>191</v>
      </c>
      <c r="B46" s="91" t="s">
        <v>192</v>
      </c>
      <c r="C46" s="92">
        <v>5369</v>
      </c>
      <c r="D46" s="92">
        <v>1214</v>
      </c>
      <c r="E46" s="92">
        <v>6583</v>
      </c>
      <c r="F46" s="93">
        <v>-3.2765207170144001E-2</v>
      </c>
      <c r="G46" s="92">
        <v>0</v>
      </c>
      <c r="H46" s="92">
        <v>0</v>
      </c>
      <c r="I46" s="92">
        <v>0</v>
      </c>
      <c r="J46" s="94">
        <v>0</v>
      </c>
      <c r="K46" s="95">
        <v>0</v>
      </c>
      <c r="L46" s="93">
        <v>0</v>
      </c>
      <c r="M46" s="95">
        <v>6583</v>
      </c>
      <c r="N46" s="93">
        <v>-3.2765207170144001E-2</v>
      </c>
      <c r="O46" s="95">
        <v>2437</v>
      </c>
      <c r="P46" s="95">
        <v>9020</v>
      </c>
      <c r="Q46" s="96">
        <v>-1.4853647881170799E-2</v>
      </c>
      <c r="R46" s="97">
        <v>5</v>
      </c>
      <c r="S46" s="91" t="s">
        <v>68</v>
      </c>
      <c r="T46" s="95">
        <v>5368</v>
      </c>
      <c r="U46" s="95">
        <v>6806</v>
      </c>
      <c r="V46" s="95">
        <v>1438</v>
      </c>
      <c r="W46" s="95">
        <v>0</v>
      </c>
      <c r="X46" s="95">
        <v>0</v>
      </c>
      <c r="Y46" s="95">
        <v>0</v>
      </c>
      <c r="Z46" s="95">
        <v>0</v>
      </c>
      <c r="AA46" s="95">
        <v>2350</v>
      </c>
      <c r="AB46" s="95">
        <v>6806</v>
      </c>
      <c r="AC46" s="95">
        <v>9156</v>
      </c>
      <c r="AD46" s="91" t="s">
        <v>193</v>
      </c>
      <c r="AE46" s="95">
        <v>4032</v>
      </c>
      <c r="AF46" s="95">
        <v>12</v>
      </c>
      <c r="AG46" s="99"/>
    </row>
    <row r="47" spans="1:33" x14ac:dyDescent="0.2">
      <c r="A47" s="91" t="s">
        <v>194</v>
      </c>
      <c r="B47" s="91" t="s">
        <v>195</v>
      </c>
      <c r="C47" s="92">
        <v>1052</v>
      </c>
      <c r="D47" s="92">
        <v>16</v>
      </c>
      <c r="E47" s="92">
        <v>1068</v>
      </c>
      <c r="F47" s="93">
        <v>0.115987460815047</v>
      </c>
      <c r="G47" s="92">
        <v>0</v>
      </c>
      <c r="H47" s="92">
        <v>0</v>
      </c>
      <c r="I47" s="92">
        <v>0</v>
      </c>
      <c r="J47" s="94">
        <v>0</v>
      </c>
      <c r="K47" s="95">
        <v>0</v>
      </c>
      <c r="L47" s="93">
        <v>0</v>
      </c>
      <c r="M47" s="95">
        <v>1068</v>
      </c>
      <c r="N47" s="93">
        <v>0.115987460815047</v>
      </c>
      <c r="O47" s="95">
        <v>1815</v>
      </c>
      <c r="P47" s="95">
        <v>2883</v>
      </c>
      <c r="Q47" s="96">
        <v>-6.9324090121317193E-4</v>
      </c>
      <c r="R47" s="97">
        <v>5</v>
      </c>
      <c r="S47" s="91" t="s">
        <v>68</v>
      </c>
      <c r="T47" s="95">
        <v>931</v>
      </c>
      <c r="U47" s="95">
        <v>957</v>
      </c>
      <c r="V47" s="95">
        <v>26</v>
      </c>
      <c r="W47" s="95">
        <v>0</v>
      </c>
      <c r="X47" s="95">
        <v>0</v>
      </c>
      <c r="Y47" s="95">
        <v>0</v>
      </c>
      <c r="Z47" s="95">
        <v>0</v>
      </c>
      <c r="AA47" s="95">
        <v>1928</v>
      </c>
      <c r="AB47" s="95">
        <v>957</v>
      </c>
      <c r="AC47" s="95">
        <v>2885</v>
      </c>
      <c r="AD47" s="91" t="s">
        <v>196</v>
      </c>
      <c r="AE47" s="95">
        <v>4032</v>
      </c>
      <c r="AF47" s="95">
        <v>12</v>
      </c>
      <c r="AG47" s="99"/>
    </row>
    <row r="48" spans="1:33" x14ac:dyDescent="0.2">
      <c r="A48" s="91" t="s">
        <v>197</v>
      </c>
      <c r="B48" s="91" t="s">
        <v>198</v>
      </c>
      <c r="C48" s="92">
        <v>920</v>
      </c>
      <c r="D48" s="92">
        <v>0</v>
      </c>
      <c r="E48" s="92">
        <v>920</v>
      </c>
      <c r="F48" s="93">
        <v>9.004739336492891E-2</v>
      </c>
      <c r="G48" s="92">
        <v>0</v>
      </c>
      <c r="H48" s="92">
        <v>0</v>
      </c>
      <c r="I48" s="92">
        <v>0</v>
      </c>
      <c r="J48" s="94">
        <v>0</v>
      </c>
      <c r="K48" s="95">
        <v>0</v>
      </c>
      <c r="L48" s="93">
        <v>0</v>
      </c>
      <c r="M48" s="95">
        <v>920</v>
      </c>
      <c r="N48" s="93">
        <v>9.004739336492891E-2</v>
      </c>
      <c r="O48" s="95">
        <v>0</v>
      </c>
      <c r="P48" s="95">
        <v>920</v>
      </c>
      <c r="Q48" s="96">
        <v>9.004739336492891E-2</v>
      </c>
      <c r="R48" s="97">
        <v>5</v>
      </c>
      <c r="S48" s="91" t="s">
        <v>68</v>
      </c>
      <c r="T48" s="95">
        <v>844</v>
      </c>
      <c r="U48" s="95">
        <v>844</v>
      </c>
      <c r="V48" s="95">
        <v>0</v>
      </c>
      <c r="W48" s="95">
        <v>0</v>
      </c>
      <c r="X48" s="95">
        <v>0</v>
      </c>
      <c r="Y48" s="95">
        <v>0</v>
      </c>
      <c r="Z48" s="95">
        <v>0</v>
      </c>
      <c r="AA48" s="95">
        <v>0</v>
      </c>
      <c r="AB48" s="95">
        <v>844</v>
      </c>
      <c r="AC48" s="95">
        <v>844</v>
      </c>
      <c r="AD48" s="91" t="s">
        <v>199</v>
      </c>
      <c r="AE48" s="95">
        <v>4032</v>
      </c>
      <c r="AF48" s="95">
        <v>12</v>
      </c>
      <c r="AG48" s="99"/>
    </row>
    <row r="49" spans="1:33" x14ac:dyDescent="0.2">
      <c r="A49" s="91" t="s">
        <v>200</v>
      </c>
      <c r="B49" s="91" t="s">
        <v>201</v>
      </c>
      <c r="C49" s="92">
        <v>8324</v>
      </c>
      <c r="D49" s="92">
        <v>84</v>
      </c>
      <c r="E49" s="92">
        <v>8408</v>
      </c>
      <c r="F49" s="93">
        <v>-0.13176373399421701</v>
      </c>
      <c r="G49" s="92">
        <v>0</v>
      </c>
      <c r="H49" s="92">
        <v>0</v>
      </c>
      <c r="I49" s="92">
        <v>0</v>
      </c>
      <c r="J49" s="94">
        <v>0</v>
      </c>
      <c r="K49" s="95">
        <v>0</v>
      </c>
      <c r="L49" s="93">
        <v>0</v>
      </c>
      <c r="M49" s="95">
        <v>8408</v>
      </c>
      <c r="N49" s="93">
        <v>-0.13176373399421701</v>
      </c>
      <c r="O49" s="95">
        <v>284</v>
      </c>
      <c r="P49" s="95">
        <v>8692</v>
      </c>
      <c r="Q49" s="96">
        <v>-0.12184279652455</v>
      </c>
      <c r="R49" s="97">
        <v>5</v>
      </c>
      <c r="S49" s="91" t="s">
        <v>68</v>
      </c>
      <c r="T49" s="95">
        <v>9628</v>
      </c>
      <c r="U49" s="95">
        <v>9684</v>
      </c>
      <c r="V49" s="95">
        <v>56</v>
      </c>
      <c r="W49" s="95">
        <v>0</v>
      </c>
      <c r="X49" s="95">
        <v>0</v>
      </c>
      <c r="Y49" s="95">
        <v>0</v>
      </c>
      <c r="Z49" s="95">
        <v>0</v>
      </c>
      <c r="AA49" s="95">
        <v>214</v>
      </c>
      <c r="AB49" s="95">
        <v>9684</v>
      </c>
      <c r="AC49" s="95">
        <v>9898</v>
      </c>
      <c r="AD49" s="91" t="s">
        <v>202</v>
      </c>
      <c r="AE49" s="95">
        <v>4032</v>
      </c>
      <c r="AF49" s="95">
        <v>12</v>
      </c>
      <c r="AG49" s="99"/>
    </row>
    <row r="50" spans="1:33" x14ac:dyDescent="0.2">
      <c r="A50" s="91" t="s">
        <v>203</v>
      </c>
      <c r="B50" s="91" t="s">
        <v>204</v>
      </c>
      <c r="C50" s="92">
        <v>71834</v>
      </c>
      <c r="D50" s="92">
        <v>448</v>
      </c>
      <c r="E50" s="92">
        <v>72282</v>
      </c>
      <c r="F50" s="93">
        <v>-1.8561012369482301E-2</v>
      </c>
      <c r="G50" s="92">
        <v>28780</v>
      </c>
      <c r="H50" s="92">
        <v>12</v>
      </c>
      <c r="I50" s="92">
        <v>28792</v>
      </c>
      <c r="J50" s="94">
        <v>-3.1289953569746301E-2</v>
      </c>
      <c r="K50" s="95">
        <v>0</v>
      </c>
      <c r="L50" s="93">
        <v>0</v>
      </c>
      <c r="M50" s="95">
        <v>101074</v>
      </c>
      <c r="N50" s="93">
        <v>-2.2220932369813602E-2</v>
      </c>
      <c r="O50" s="95">
        <v>494</v>
      </c>
      <c r="P50" s="95">
        <v>101568</v>
      </c>
      <c r="Q50" s="96">
        <v>-1.9396197997625E-2</v>
      </c>
      <c r="R50" s="97">
        <v>3</v>
      </c>
      <c r="S50" s="91" t="s">
        <v>68</v>
      </c>
      <c r="T50" s="95">
        <v>73393</v>
      </c>
      <c r="U50" s="95">
        <v>73649</v>
      </c>
      <c r="V50" s="95">
        <v>256</v>
      </c>
      <c r="W50" s="95">
        <v>29716</v>
      </c>
      <c r="X50" s="95">
        <v>29722</v>
      </c>
      <c r="Y50" s="95">
        <v>6</v>
      </c>
      <c r="Z50" s="95">
        <v>0</v>
      </c>
      <c r="AA50" s="95">
        <v>206</v>
      </c>
      <c r="AB50" s="95">
        <v>103371</v>
      </c>
      <c r="AC50" s="95">
        <v>103577</v>
      </c>
      <c r="AD50" s="91" t="s">
        <v>205</v>
      </c>
      <c r="AE50" s="95">
        <v>4032</v>
      </c>
      <c r="AF50" s="95">
        <v>12</v>
      </c>
      <c r="AG50" s="100"/>
    </row>
    <row r="51" spans="1:33" x14ac:dyDescent="0.2">
      <c r="A51" s="101" t="s">
        <v>206</v>
      </c>
      <c r="B51" s="102"/>
      <c r="C51" s="103">
        <v>2299802</v>
      </c>
      <c r="D51" s="103">
        <v>484446</v>
      </c>
      <c r="E51" s="103">
        <v>2784248</v>
      </c>
      <c r="F51" s="104">
        <v>-9.5105553859825519E-3</v>
      </c>
      <c r="G51" s="103">
        <v>1705355</v>
      </c>
      <c r="H51" s="103">
        <v>336732</v>
      </c>
      <c r="I51" s="103">
        <v>2042087</v>
      </c>
      <c r="J51" s="105">
        <v>-3.67257837527091E-5</v>
      </c>
      <c r="K51" s="106">
        <v>45832</v>
      </c>
      <c r="L51" s="104">
        <v>-0.17142133998626002</v>
      </c>
      <c r="M51" s="106">
        <v>4872167</v>
      </c>
      <c r="N51" s="104">
        <v>-7.3935643332386711E-3</v>
      </c>
      <c r="O51" s="109">
        <v>69601</v>
      </c>
      <c r="P51" s="109">
        <v>4941768</v>
      </c>
      <c r="Q51" s="112">
        <v>-6.8163492697687405E-3</v>
      </c>
      <c r="R51" s="107">
        <v>0</v>
      </c>
      <c r="S51" s="108">
        <v>0</v>
      </c>
      <c r="T51" s="109">
        <v>2354892</v>
      </c>
      <c r="U51" s="109">
        <v>2810982</v>
      </c>
      <c r="V51" s="109">
        <v>456090</v>
      </c>
      <c r="W51" s="109">
        <v>1751700</v>
      </c>
      <c r="X51" s="109">
        <v>2042162</v>
      </c>
      <c r="Y51" s="109">
        <v>290462</v>
      </c>
      <c r="Z51" s="109">
        <v>55314</v>
      </c>
      <c r="AA51" s="109">
        <v>67226</v>
      </c>
      <c r="AB51" s="109">
        <v>4908458</v>
      </c>
      <c r="AC51" s="109">
        <v>4975684</v>
      </c>
      <c r="AD51" s="108">
        <v>0</v>
      </c>
      <c r="AE51" s="109">
        <v>185472</v>
      </c>
      <c r="AF51" s="109">
        <v>552</v>
      </c>
      <c r="AG51" s="108" t="s">
        <v>207</v>
      </c>
    </row>
    <row r="52" spans="1:33" x14ac:dyDescent="0.2">
      <c r="A52" s="91" t="s">
        <v>208</v>
      </c>
      <c r="B52" s="91" t="s">
        <v>209</v>
      </c>
      <c r="C52" s="92">
        <v>0</v>
      </c>
      <c r="D52" s="92">
        <v>0</v>
      </c>
      <c r="E52" s="92">
        <v>0</v>
      </c>
      <c r="F52" s="93">
        <v>-1</v>
      </c>
      <c r="G52" s="92">
        <v>136985</v>
      </c>
      <c r="H52" s="92">
        <v>0</v>
      </c>
      <c r="I52" s="92">
        <v>136985</v>
      </c>
      <c r="J52" s="94">
        <v>-0.107711648569251</v>
      </c>
      <c r="K52" s="95">
        <v>0</v>
      </c>
      <c r="L52" s="93">
        <v>0</v>
      </c>
      <c r="M52" s="95">
        <v>136985</v>
      </c>
      <c r="N52" s="93">
        <v>-0.107775577729724</v>
      </c>
      <c r="O52" s="95">
        <v>0</v>
      </c>
      <c r="P52" s="95">
        <v>136985</v>
      </c>
      <c r="Q52" s="96">
        <v>-0.107775577729724</v>
      </c>
      <c r="R52" s="97">
        <v>6</v>
      </c>
      <c r="S52" s="91" t="s">
        <v>150</v>
      </c>
      <c r="T52" s="95">
        <v>11</v>
      </c>
      <c r="U52" s="95">
        <v>11</v>
      </c>
      <c r="V52" s="95">
        <v>0</v>
      </c>
      <c r="W52" s="95">
        <v>153521</v>
      </c>
      <c r="X52" s="95">
        <v>153521</v>
      </c>
      <c r="Y52" s="95">
        <v>0</v>
      </c>
      <c r="Z52" s="95">
        <v>0</v>
      </c>
      <c r="AA52" s="95">
        <v>0</v>
      </c>
      <c r="AB52" s="95">
        <v>153532</v>
      </c>
      <c r="AC52" s="95">
        <v>153532</v>
      </c>
      <c r="AD52" s="91" t="s">
        <v>210</v>
      </c>
      <c r="AE52" s="95">
        <v>4032</v>
      </c>
      <c r="AF52" s="95">
        <v>12</v>
      </c>
      <c r="AG52" s="98" t="s">
        <v>150</v>
      </c>
    </row>
    <row r="53" spans="1:33" x14ac:dyDescent="0.2">
      <c r="A53" s="91" t="s">
        <v>211</v>
      </c>
      <c r="B53" s="91" t="s">
        <v>212</v>
      </c>
      <c r="C53" s="92">
        <v>180</v>
      </c>
      <c r="D53" s="92">
        <v>0</v>
      </c>
      <c r="E53" s="92">
        <v>180</v>
      </c>
      <c r="F53" s="93">
        <v>-0.59731543624161099</v>
      </c>
      <c r="G53" s="92">
        <v>0</v>
      </c>
      <c r="H53" s="92">
        <v>0</v>
      </c>
      <c r="I53" s="92">
        <v>0</v>
      </c>
      <c r="J53" s="94">
        <v>0</v>
      </c>
      <c r="K53" s="95">
        <v>0</v>
      </c>
      <c r="L53" s="93">
        <v>0</v>
      </c>
      <c r="M53" s="95">
        <v>180</v>
      </c>
      <c r="N53" s="93">
        <v>-0.59731543624161099</v>
      </c>
      <c r="O53" s="95">
        <v>0</v>
      </c>
      <c r="P53" s="95">
        <v>180</v>
      </c>
      <c r="Q53" s="96">
        <v>-0.59731543624161099</v>
      </c>
      <c r="R53" s="97">
        <v>6</v>
      </c>
      <c r="S53" s="91" t="s">
        <v>150</v>
      </c>
      <c r="T53" s="95">
        <v>447</v>
      </c>
      <c r="U53" s="95">
        <v>447</v>
      </c>
      <c r="V53" s="95">
        <v>0</v>
      </c>
      <c r="W53" s="95">
        <v>0</v>
      </c>
      <c r="X53" s="95">
        <v>0</v>
      </c>
      <c r="Y53" s="95">
        <v>0</v>
      </c>
      <c r="Z53" s="95">
        <v>0</v>
      </c>
      <c r="AA53" s="95">
        <v>0</v>
      </c>
      <c r="AB53" s="95">
        <v>447</v>
      </c>
      <c r="AC53" s="95">
        <v>447</v>
      </c>
      <c r="AD53" s="91" t="s">
        <v>213</v>
      </c>
      <c r="AE53" s="95">
        <v>4032</v>
      </c>
      <c r="AF53" s="95">
        <v>12</v>
      </c>
      <c r="AG53" s="99"/>
    </row>
    <row r="54" spans="1:33" x14ac:dyDescent="0.2">
      <c r="A54" s="91" t="s">
        <v>214</v>
      </c>
      <c r="B54" s="91" t="s">
        <v>215</v>
      </c>
      <c r="C54" s="92">
        <v>33368</v>
      </c>
      <c r="D54" s="92">
        <v>44</v>
      </c>
      <c r="E54" s="92">
        <v>33412</v>
      </c>
      <c r="F54" s="93">
        <v>-0.20472234784471502</v>
      </c>
      <c r="G54" s="92">
        <v>93492</v>
      </c>
      <c r="H54" s="92">
        <v>2</v>
      </c>
      <c r="I54" s="92">
        <v>93494</v>
      </c>
      <c r="J54" s="94">
        <v>-5.6473912604702796E-2</v>
      </c>
      <c r="K54" s="95">
        <v>0</v>
      </c>
      <c r="L54" s="93">
        <v>0</v>
      </c>
      <c r="M54" s="95">
        <v>126906</v>
      </c>
      <c r="N54" s="93">
        <v>-0.100614444767298</v>
      </c>
      <c r="O54" s="95">
        <v>134</v>
      </c>
      <c r="P54" s="95">
        <v>127040</v>
      </c>
      <c r="Q54" s="96">
        <v>-0.106164118512056</v>
      </c>
      <c r="R54" s="97">
        <v>6</v>
      </c>
      <c r="S54" s="91" t="s">
        <v>150</v>
      </c>
      <c r="T54" s="95">
        <v>41771</v>
      </c>
      <c r="U54" s="95">
        <v>42013</v>
      </c>
      <c r="V54" s="95">
        <v>242</v>
      </c>
      <c r="W54" s="95">
        <v>98976</v>
      </c>
      <c r="X54" s="95">
        <v>99090</v>
      </c>
      <c r="Y54" s="95">
        <v>114</v>
      </c>
      <c r="Z54" s="95">
        <v>0</v>
      </c>
      <c r="AA54" s="95">
        <v>1026</v>
      </c>
      <c r="AB54" s="95">
        <v>141103</v>
      </c>
      <c r="AC54" s="95">
        <v>142129</v>
      </c>
      <c r="AD54" s="91" t="s">
        <v>216</v>
      </c>
      <c r="AE54" s="95">
        <v>4032</v>
      </c>
      <c r="AF54" s="95">
        <v>12</v>
      </c>
      <c r="AG54" s="99"/>
    </row>
    <row r="55" spans="1:33" x14ac:dyDescent="0.2">
      <c r="A55" s="91" t="s">
        <v>217</v>
      </c>
      <c r="B55" s="91" t="s">
        <v>218</v>
      </c>
      <c r="C55" s="92">
        <v>0</v>
      </c>
      <c r="D55" s="92">
        <v>0</v>
      </c>
      <c r="E55" s="92">
        <v>0</v>
      </c>
      <c r="F55" s="93">
        <v>-1</v>
      </c>
      <c r="G55" s="92">
        <v>0</v>
      </c>
      <c r="H55" s="92">
        <v>0</v>
      </c>
      <c r="I55" s="92">
        <v>0</v>
      </c>
      <c r="J55" s="94">
        <v>0</v>
      </c>
      <c r="K55" s="95">
        <v>0</v>
      </c>
      <c r="L55" s="93">
        <v>0</v>
      </c>
      <c r="M55" s="95">
        <v>0</v>
      </c>
      <c r="N55" s="93">
        <v>-1</v>
      </c>
      <c r="O55" s="95">
        <v>0</v>
      </c>
      <c r="P55" s="95">
        <v>0</v>
      </c>
      <c r="Q55" s="96">
        <v>-1</v>
      </c>
      <c r="R55" s="97">
        <v>6</v>
      </c>
      <c r="S55" s="91" t="s">
        <v>150</v>
      </c>
      <c r="T55" s="95">
        <v>2227</v>
      </c>
      <c r="U55" s="95">
        <v>2227</v>
      </c>
      <c r="V55" s="95">
        <v>0</v>
      </c>
      <c r="W55" s="95">
        <v>0</v>
      </c>
      <c r="X55" s="95">
        <v>0</v>
      </c>
      <c r="Y55" s="95">
        <v>0</v>
      </c>
      <c r="Z55" s="95">
        <v>0</v>
      </c>
      <c r="AA55" s="95">
        <v>0</v>
      </c>
      <c r="AB55" s="95">
        <v>2227</v>
      </c>
      <c r="AC55" s="95">
        <v>2227</v>
      </c>
      <c r="AD55" s="91" t="s">
        <v>219</v>
      </c>
      <c r="AE55" s="95">
        <v>4032</v>
      </c>
      <c r="AF55" s="95">
        <v>12</v>
      </c>
      <c r="AG55" s="99"/>
    </row>
    <row r="56" spans="1:33" x14ac:dyDescent="0.2">
      <c r="A56" s="91" t="s">
        <v>220</v>
      </c>
      <c r="B56" s="91" t="s">
        <v>221</v>
      </c>
      <c r="C56" s="92">
        <v>3626</v>
      </c>
      <c r="D56" s="92">
        <v>0</v>
      </c>
      <c r="E56" s="92">
        <v>3626</v>
      </c>
      <c r="F56" s="93">
        <v>-0.30134874759152197</v>
      </c>
      <c r="G56" s="92">
        <v>0</v>
      </c>
      <c r="H56" s="92">
        <v>0</v>
      </c>
      <c r="I56" s="92">
        <v>0</v>
      </c>
      <c r="J56" s="94">
        <v>0</v>
      </c>
      <c r="K56" s="95">
        <v>0</v>
      </c>
      <c r="L56" s="93">
        <v>0</v>
      </c>
      <c r="M56" s="95">
        <v>3626</v>
      </c>
      <c r="N56" s="93">
        <v>-0.30134874759152197</v>
      </c>
      <c r="O56" s="95">
        <v>0</v>
      </c>
      <c r="P56" s="95">
        <v>3626</v>
      </c>
      <c r="Q56" s="96">
        <v>-0.30242400923432106</v>
      </c>
      <c r="R56" s="97">
        <v>6</v>
      </c>
      <c r="S56" s="91" t="s">
        <v>150</v>
      </c>
      <c r="T56" s="95">
        <v>5190</v>
      </c>
      <c r="U56" s="95">
        <v>5190</v>
      </c>
      <c r="V56" s="95">
        <v>0</v>
      </c>
      <c r="W56" s="95">
        <v>0</v>
      </c>
      <c r="X56" s="95">
        <v>0</v>
      </c>
      <c r="Y56" s="95">
        <v>0</v>
      </c>
      <c r="Z56" s="95">
        <v>0</v>
      </c>
      <c r="AA56" s="95">
        <v>8</v>
      </c>
      <c r="AB56" s="95">
        <v>5190</v>
      </c>
      <c r="AC56" s="95">
        <v>5198</v>
      </c>
      <c r="AD56" s="91" t="s">
        <v>222</v>
      </c>
      <c r="AE56" s="95">
        <v>4032</v>
      </c>
      <c r="AF56" s="95">
        <v>12</v>
      </c>
      <c r="AG56" s="99"/>
    </row>
    <row r="57" spans="1:33" x14ac:dyDescent="0.2">
      <c r="A57" s="91" t="s">
        <v>223</v>
      </c>
      <c r="B57" s="91" t="s">
        <v>224</v>
      </c>
      <c r="C57" s="92">
        <v>516</v>
      </c>
      <c r="D57" s="92">
        <v>0</v>
      </c>
      <c r="E57" s="92">
        <v>516</v>
      </c>
      <c r="F57" s="93">
        <v>9.0909090909090898E-2</v>
      </c>
      <c r="G57" s="92">
        <v>0</v>
      </c>
      <c r="H57" s="92">
        <v>0</v>
      </c>
      <c r="I57" s="92">
        <v>0</v>
      </c>
      <c r="J57" s="94">
        <v>0</v>
      </c>
      <c r="K57" s="95">
        <v>0</v>
      </c>
      <c r="L57" s="93">
        <v>0</v>
      </c>
      <c r="M57" s="95">
        <v>516</v>
      </c>
      <c r="N57" s="93">
        <v>9.0909090909090898E-2</v>
      </c>
      <c r="O57" s="95">
        <v>0</v>
      </c>
      <c r="P57" s="95">
        <v>516</v>
      </c>
      <c r="Q57" s="96">
        <v>9.0909090909090898E-2</v>
      </c>
      <c r="R57" s="97">
        <v>6</v>
      </c>
      <c r="S57" s="91" t="s">
        <v>150</v>
      </c>
      <c r="T57" s="95">
        <v>473</v>
      </c>
      <c r="U57" s="95">
        <v>473</v>
      </c>
      <c r="V57" s="95">
        <v>0</v>
      </c>
      <c r="W57" s="95">
        <v>0</v>
      </c>
      <c r="X57" s="95">
        <v>0</v>
      </c>
      <c r="Y57" s="95">
        <v>0</v>
      </c>
      <c r="Z57" s="95">
        <v>0</v>
      </c>
      <c r="AA57" s="95">
        <v>0</v>
      </c>
      <c r="AB57" s="95">
        <v>473</v>
      </c>
      <c r="AC57" s="95">
        <v>473</v>
      </c>
      <c r="AD57" s="91" t="s">
        <v>225</v>
      </c>
      <c r="AE57" s="95">
        <v>4032</v>
      </c>
      <c r="AF57" s="95">
        <v>12</v>
      </c>
      <c r="AG57" s="100"/>
    </row>
    <row r="58" spans="1:33" x14ac:dyDescent="0.2">
      <c r="A58" s="101" t="s">
        <v>226</v>
      </c>
      <c r="B58" s="102"/>
      <c r="C58" s="103">
        <v>37690</v>
      </c>
      <c r="D58" s="103">
        <v>44</v>
      </c>
      <c r="E58" s="103">
        <v>37734</v>
      </c>
      <c r="F58" s="104">
        <v>-0.25072973133972698</v>
      </c>
      <c r="G58" s="103">
        <v>230477</v>
      </c>
      <c r="H58" s="103">
        <v>2</v>
      </c>
      <c r="I58" s="103">
        <v>230479</v>
      </c>
      <c r="J58" s="105">
        <v>-8.7612970139859303E-2</v>
      </c>
      <c r="K58" s="106">
        <v>0</v>
      </c>
      <c r="L58" s="104">
        <v>0</v>
      </c>
      <c r="M58" s="106">
        <v>268213</v>
      </c>
      <c r="N58" s="104">
        <v>-0.114726773431208</v>
      </c>
      <c r="O58" s="109">
        <v>134</v>
      </c>
      <c r="P58" s="109">
        <v>268347</v>
      </c>
      <c r="Q58" s="112">
        <v>-0.117297027032361</v>
      </c>
      <c r="R58" s="107">
        <v>0</v>
      </c>
      <c r="S58" s="108">
        <v>0</v>
      </c>
      <c r="T58" s="109">
        <v>50119</v>
      </c>
      <c r="U58" s="109">
        <v>50361</v>
      </c>
      <c r="V58" s="109">
        <v>242</v>
      </c>
      <c r="W58" s="109">
        <v>252497</v>
      </c>
      <c r="X58" s="109">
        <v>252611</v>
      </c>
      <c r="Y58" s="109">
        <v>114</v>
      </c>
      <c r="Z58" s="109">
        <v>0</v>
      </c>
      <c r="AA58" s="109">
        <v>1034</v>
      </c>
      <c r="AB58" s="109">
        <v>302972</v>
      </c>
      <c r="AC58" s="109">
        <v>304006</v>
      </c>
      <c r="AD58" s="108">
        <v>0</v>
      </c>
      <c r="AE58" s="109">
        <v>24192</v>
      </c>
      <c r="AF58" s="109">
        <v>72</v>
      </c>
      <c r="AG58" s="108" t="s">
        <v>207</v>
      </c>
    </row>
    <row r="59" spans="1:33" x14ac:dyDescent="0.2">
      <c r="A59" s="101" t="s">
        <v>227</v>
      </c>
      <c r="B59" s="102"/>
      <c r="C59" s="103">
        <v>2337492</v>
      </c>
      <c r="D59" s="103">
        <v>484490</v>
      </c>
      <c r="E59" s="103">
        <v>2821982</v>
      </c>
      <c r="F59" s="104">
        <v>-1.37561278043213E-2</v>
      </c>
      <c r="G59" s="103">
        <v>1935832</v>
      </c>
      <c r="H59" s="103">
        <v>336734</v>
      </c>
      <c r="I59" s="103">
        <v>2272566</v>
      </c>
      <c r="J59" s="105">
        <v>-9.6772099026788318E-3</v>
      </c>
      <c r="K59" s="106">
        <v>45832</v>
      </c>
      <c r="L59" s="104">
        <v>-0.17142133998626002</v>
      </c>
      <c r="M59" s="106">
        <v>5140380</v>
      </c>
      <c r="N59" s="104">
        <v>-1.3633494069765901E-2</v>
      </c>
      <c r="O59" s="109">
        <v>69735</v>
      </c>
      <c r="P59" s="109">
        <v>5210115</v>
      </c>
      <c r="Q59" s="112">
        <v>-1.3177857033272801E-2</v>
      </c>
      <c r="R59" s="107">
        <v>0</v>
      </c>
      <c r="S59" s="108">
        <v>0</v>
      </c>
      <c r="T59" s="109">
        <v>2405011</v>
      </c>
      <c r="U59" s="109">
        <v>2861343</v>
      </c>
      <c r="V59" s="109">
        <v>456332</v>
      </c>
      <c r="W59" s="109">
        <v>2004197</v>
      </c>
      <c r="X59" s="109">
        <v>2294773</v>
      </c>
      <c r="Y59" s="109">
        <v>290576</v>
      </c>
      <c r="Z59" s="109">
        <v>55314</v>
      </c>
      <c r="AA59" s="109">
        <v>68260</v>
      </c>
      <c r="AB59" s="109">
        <v>5211430</v>
      </c>
      <c r="AC59" s="109">
        <v>5279690</v>
      </c>
      <c r="AD59" s="108">
        <v>0</v>
      </c>
      <c r="AE59" s="109">
        <v>209664</v>
      </c>
      <c r="AF59" s="109">
        <v>624</v>
      </c>
      <c r="AG59" s="108">
        <v>0</v>
      </c>
    </row>
  </sheetData>
  <pageMargins left="0.74803149606299213" right="0.74803149606299213" top="0.59055118110236227" bottom="0.59055118110236227" header="0.51181102362204722" footer="0.51181102362204722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691" zoomScaleSheetLayoutView="128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RowHeight="14.25" x14ac:dyDescent="0.2"/>
  <cols>
    <col min="1" max="1" width="33.5703125" style="88" bestFit="1" customWidth="1"/>
    <col min="2" max="2" width="5.85546875" style="88" customWidth="1"/>
    <col min="3" max="17" width="15.7109375" style="88" customWidth="1"/>
    <col min="18" max="18" width="9.42578125" style="88" hidden="1" customWidth="1"/>
    <col min="19" max="19" width="15.140625" style="88" hidden="1" customWidth="1"/>
    <col min="20" max="20" width="6.7109375" style="88" hidden="1" customWidth="1"/>
    <col min="21" max="21" width="29.85546875" style="88" hidden="1" customWidth="1"/>
    <col min="22" max="22" width="22.7109375" style="88" hidden="1" customWidth="1"/>
    <col min="23" max="23" width="25.5703125" style="88" hidden="1" customWidth="1"/>
    <col min="24" max="24" width="28.85546875" style="88" hidden="1" customWidth="1"/>
    <col min="25" max="25" width="22" style="88" hidden="1" customWidth="1"/>
    <col min="26" max="26" width="24.5703125" style="88" hidden="1" customWidth="1"/>
    <col min="27" max="27" width="19.140625" style="88" hidden="1" customWidth="1"/>
    <col min="28" max="28" width="18" style="88" hidden="1" customWidth="1"/>
    <col min="29" max="29" width="20.140625" style="88" hidden="1" customWidth="1"/>
    <col min="30" max="30" width="15.42578125" style="88" hidden="1" customWidth="1"/>
    <col min="31" max="31" width="32.28515625" style="88" hidden="1" customWidth="1"/>
    <col min="32" max="32" width="9.85546875" style="88" hidden="1" customWidth="1"/>
    <col min="33" max="33" width="9.140625" style="88" hidden="1" customWidth="1"/>
    <col min="34" max="16384" width="11.42578125" style="88"/>
  </cols>
  <sheetData>
    <row r="1" spans="1:33" ht="15.75" x14ac:dyDescent="0.25">
      <c r="A1" s="87" t="s">
        <v>228</v>
      </c>
    </row>
    <row r="4" spans="1:33" ht="57" x14ac:dyDescent="0.2">
      <c r="A4" s="89" t="s">
        <v>33</v>
      </c>
      <c r="B4" s="89" t="s">
        <v>34</v>
      </c>
      <c r="C4" s="89" t="s">
        <v>35</v>
      </c>
      <c r="D4" s="89" t="s">
        <v>36</v>
      </c>
      <c r="E4" s="89" t="s">
        <v>37</v>
      </c>
      <c r="F4" s="89" t="s">
        <v>38</v>
      </c>
      <c r="G4" s="89" t="s">
        <v>39</v>
      </c>
      <c r="H4" s="89" t="s">
        <v>40</v>
      </c>
      <c r="I4" s="89" t="s">
        <v>41</v>
      </c>
      <c r="J4" s="89" t="s">
        <v>42</v>
      </c>
      <c r="K4" s="89" t="s">
        <v>43</v>
      </c>
      <c r="L4" s="89" t="s">
        <v>44</v>
      </c>
      <c r="M4" s="89" t="s">
        <v>45</v>
      </c>
      <c r="N4" s="89" t="s">
        <v>46</v>
      </c>
      <c r="O4" s="89" t="s">
        <v>47</v>
      </c>
      <c r="P4" s="89" t="s">
        <v>48</v>
      </c>
      <c r="Q4" s="89" t="s">
        <v>49</v>
      </c>
      <c r="R4" s="90" t="s">
        <v>50</v>
      </c>
      <c r="S4" s="90" t="s">
        <v>65</v>
      </c>
      <c r="T4" s="90" t="s">
        <v>51</v>
      </c>
      <c r="U4" s="90" t="s">
        <v>52</v>
      </c>
      <c r="V4" s="90" t="s">
        <v>53</v>
      </c>
      <c r="W4" s="90" t="s">
        <v>54</v>
      </c>
      <c r="X4" s="90" t="s">
        <v>55</v>
      </c>
      <c r="Y4" s="90" t="s">
        <v>56</v>
      </c>
      <c r="Z4" s="90" t="s">
        <v>57</v>
      </c>
      <c r="AA4" s="90" t="s">
        <v>58</v>
      </c>
      <c r="AB4" s="90" t="s">
        <v>59</v>
      </c>
      <c r="AC4" s="90" t="s">
        <v>60</v>
      </c>
      <c r="AD4" s="90" t="s">
        <v>61</v>
      </c>
      <c r="AE4" s="90" t="s">
        <v>62</v>
      </c>
      <c r="AF4" s="90" t="s">
        <v>64</v>
      </c>
      <c r="AG4" s="90" t="s">
        <v>63</v>
      </c>
    </row>
    <row r="5" spans="1:33" x14ac:dyDescent="0.2">
      <c r="A5" s="91" t="s">
        <v>66</v>
      </c>
      <c r="B5" s="91" t="s">
        <v>67</v>
      </c>
      <c r="C5" s="92">
        <v>166455</v>
      </c>
      <c r="D5" s="92">
        <v>9310</v>
      </c>
      <c r="E5" s="92">
        <v>175765</v>
      </c>
      <c r="F5" s="93">
        <v>-2.2800306895132998E-2</v>
      </c>
      <c r="G5" s="92">
        <v>2021</v>
      </c>
      <c r="H5" s="92">
        <v>0</v>
      </c>
      <c r="I5" s="92">
        <v>2021</v>
      </c>
      <c r="J5" s="93">
        <v>3.4818228366615502E-2</v>
      </c>
      <c r="K5" s="92">
        <v>25</v>
      </c>
      <c r="L5" s="110">
        <v>-0.96392496392496407</v>
      </c>
      <c r="M5" s="92">
        <v>177811</v>
      </c>
      <c r="N5" s="93">
        <v>-2.5757210484789999E-2</v>
      </c>
      <c r="O5" s="92">
        <v>4851</v>
      </c>
      <c r="P5" s="92">
        <v>182662</v>
      </c>
      <c r="Q5" s="93">
        <v>-2.2162503613451703E-2</v>
      </c>
      <c r="R5" s="97">
        <v>4</v>
      </c>
      <c r="S5" s="98" t="s">
        <v>68</v>
      </c>
      <c r="T5" s="91" t="s">
        <v>68</v>
      </c>
      <c r="U5" s="95">
        <v>171198</v>
      </c>
      <c r="V5" s="95">
        <v>179866</v>
      </c>
      <c r="W5" s="95">
        <v>8668</v>
      </c>
      <c r="X5" s="95">
        <v>1953</v>
      </c>
      <c r="Y5" s="95">
        <v>1953</v>
      </c>
      <c r="Z5" s="95">
        <v>0</v>
      </c>
      <c r="AA5" s="95">
        <v>693</v>
      </c>
      <c r="AB5" s="95">
        <v>4290</v>
      </c>
      <c r="AC5" s="95">
        <v>182512</v>
      </c>
      <c r="AD5" s="95">
        <v>186802</v>
      </c>
      <c r="AE5" s="91" t="s">
        <v>69</v>
      </c>
      <c r="AF5" s="95">
        <v>42</v>
      </c>
      <c r="AG5" s="95">
        <v>24192</v>
      </c>
    </row>
    <row r="6" spans="1:33" x14ac:dyDescent="0.2">
      <c r="A6" s="91" t="s">
        <v>70</v>
      </c>
      <c r="B6" s="91" t="s">
        <v>71</v>
      </c>
      <c r="C6" s="92">
        <v>22652</v>
      </c>
      <c r="D6" s="92">
        <v>98</v>
      </c>
      <c r="E6" s="92">
        <v>22750</v>
      </c>
      <c r="F6" s="93">
        <v>4.4056906837999101E-2</v>
      </c>
      <c r="G6" s="92">
        <v>0</v>
      </c>
      <c r="H6" s="92">
        <v>0</v>
      </c>
      <c r="I6" s="92">
        <v>0</v>
      </c>
      <c r="J6" s="93">
        <v>0</v>
      </c>
      <c r="K6" s="92">
        <v>0</v>
      </c>
      <c r="L6" s="110">
        <v>0</v>
      </c>
      <c r="M6" s="92">
        <v>22750</v>
      </c>
      <c r="N6" s="93">
        <v>4.4056906837999101E-2</v>
      </c>
      <c r="O6" s="92">
        <v>5277</v>
      </c>
      <c r="P6" s="92">
        <v>28027</v>
      </c>
      <c r="Q6" s="93">
        <v>3.9654277023518099E-2</v>
      </c>
      <c r="R6" s="97">
        <v>5</v>
      </c>
      <c r="S6" s="99"/>
      <c r="T6" s="91" t="s">
        <v>68</v>
      </c>
      <c r="U6" s="95">
        <v>21648</v>
      </c>
      <c r="V6" s="95">
        <v>21790</v>
      </c>
      <c r="W6" s="95">
        <v>142</v>
      </c>
      <c r="X6" s="95">
        <v>0</v>
      </c>
      <c r="Y6" s="95">
        <v>0</v>
      </c>
      <c r="Z6" s="95">
        <v>0</v>
      </c>
      <c r="AA6" s="95">
        <v>0</v>
      </c>
      <c r="AB6" s="95">
        <v>5168</v>
      </c>
      <c r="AC6" s="95">
        <v>21790</v>
      </c>
      <c r="AD6" s="95">
        <v>26958</v>
      </c>
      <c r="AE6" s="91" t="s">
        <v>72</v>
      </c>
      <c r="AF6" s="95">
        <v>42</v>
      </c>
      <c r="AG6" s="95">
        <v>24192</v>
      </c>
    </row>
    <row r="7" spans="1:33" x14ac:dyDescent="0.2">
      <c r="A7" s="91" t="s">
        <v>73</v>
      </c>
      <c r="B7" s="91" t="s">
        <v>74</v>
      </c>
      <c r="C7" s="92">
        <v>119422</v>
      </c>
      <c r="D7" s="92">
        <v>0</v>
      </c>
      <c r="E7" s="92">
        <v>119422</v>
      </c>
      <c r="F7" s="93">
        <v>0.11010717904384801</v>
      </c>
      <c r="G7" s="92">
        <v>0</v>
      </c>
      <c r="H7" s="92">
        <v>0</v>
      </c>
      <c r="I7" s="92">
        <v>0</v>
      </c>
      <c r="J7" s="93">
        <v>0</v>
      </c>
      <c r="K7" s="92">
        <v>0</v>
      </c>
      <c r="L7" s="110">
        <v>0</v>
      </c>
      <c r="M7" s="92">
        <v>119422</v>
      </c>
      <c r="N7" s="93">
        <v>0.11010717904384801</v>
      </c>
      <c r="O7" s="92">
        <v>89</v>
      </c>
      <c r="P7" s="92">
        <v>119511</v>
      </c>
      <c r="Q7" s="93">
        <v>0.10868778700310801</v>
      </c>
      <c r="R7" s="97">
        <v>4</v>
      </c>
      <c r="S7" s="99"/>
      <c r="T7" s="91" t="s">
        <v>68</v>
      </c>
      <c r="U7" s="95">
        <v>107569</v>
      </c>
      <c r="V7" s="95">
        <v>107577</v>
      </c>
      <c r="W7" s="95">
        <v>8</v>
      </c>
      <c r="X7" s="95">
        <v>0</v>
      </c>
      <c r="Y7" s="95">
        <v>0</v>
      </c>
      <c r="Z7" s="95">
        <v>0</v>
      </c>
      <c r="AA7" s="95">
        <v>0</v>
      </c>
      <c r="AB7" s="95">
        <v>218</v>
      </c>
      <c r="AC7" s="95">
        <v>107577</v>
      </c>
      <c r="AD7" s="95">
        <v>107795</v>
      </c>
      <c r="AE7" s="91" t="s">
        <v>75</v>
      </c>
      <c r="AF7" s="95">
        <v>42</v>
      </c>
      <c r="AG7" s="95">
        <v>24192</v>
      </c>
    </row>
    <row r="8" spans="1:33" x14ac:dyDescent="0.2">
      <c r="A8" s="91" t="s">
        <v>76</v>
      </c>
      <c r="B8" s="91" t="s">
        <v>77</v>
      </c>
      <c r="C8" s="92">
        <v>1595971</v>
      </c>
      <c r="D8" s="92">
        <v>140770</v>
      </c>
      <c r="E8" s="92">
        <v>1736741</v>
      </c>
      <c r="F8" s="93">
        <v>-3.5055435637155602E-2</v>
      </c>
      <c r="G8" s="92">
        <v>985368</v>
      </c>
      <c r="H8" s="92">
        <v>37374</v>
      </c>
      <c r="I8" s="92">
        <v>1022742</v>
      </c>
      <c r="J8" s="93">
        <v>4.6712769125748795E-2</v>
      </c>
      <c r="K8" s="92">
        <v>91725</v>
      </c>
      <c r="L8" s="110">
        <v>-0.18275613211329603</v>
      </c>
      <c r="M8" s="92">
        <v>2851208</v>
      </c>
      <c r="N8" s="93">
        <v>-1.31397553138945E-2</v>
      </c>
      <c r="O8" s="92">
        <v>33962</v>
      </c>
      <c r="P8" s="92">
        <v>2885170</v>
      </c>
      <c r="Q8" s="93">
        <v>-1.3575276353595801E-2</v>
      </c>
      <c r="R8" s="97">
        <v>2</v>
      </c>
      <c r="S8" s="99"/>
      <c r="T8" s="91" t="s">
        <v>68</v>
      </c>
      <c r="U8" s="95">
        <v>1647693</v>
      </c>
      <c r="V8" s="95">
        <v>1799835</v>
      </c>
      <c r="W8" s="95">
        <v>152142</v>
      </c>
      <c r="X8" s="95">
        <v>944871</v>
      </c>
      <c r="Y8" s="95">
        <v>977099</v>
      </c>
      <c r="Z8" s="95">
        <v>32228</v>
      </c>
      <c r="AA8" s="95">
        <v>112237</v>
      </c>
      <c r="AB8" s="95">
        <v>35705</v>
      </c>
      <c r="AC8" s="95">
        <v>2889171</v>
      </c>
      <c r="AD8" s="95">
        <v>2924876</v>
      </c>
      <c r="AE8" s="91" t="s">
        <v>78</v>
      </c>
      <c r="AF8" s="95">
        <v>42</v>
      </c>
      <c r="AG8" s="95">
        <v>24192</v>
      </c>
    </row>
    <row r="9" spans="1:33" x14ac:dyDescent="0.2">
      <c r="A9" s="91" t="s">
        <v>79</v>
      </c>
      <c r="B9" s="91" t="s">
        <v>80</v>
      </c>
      <c r="C9" s="92">
        <v>2926</v>
      </c>
      <c r="D9" s="92">
        <v>40</v>
      </c>
      <c r="E9" s="92">
        <v>2966</v>
      </c>
      <c r="F9" s="93">
        <v>2.6652821045344402E-2</v>
      </c>
      <c r="G9" s="92">
        <v>0</v>
      </c>
      <c r="H9" s="92">
        <v>0</v>
      </c>
      <c r="I9" s="92">
        <v>0</v>
      </c>
      <c r="J9" s="93">
        <v>0</v>
      </c>
      <c r="K9" s="92">
        <v>0</v>
      </c>
      <c r="L9" s="110">
        <v>0</v>
      </c>
      <c r="M9" s="92">
        <v>2966</v>
      </c>
      <c r="N9" s="93">
        <v>2.6652821045344402E-2</v>
      </c>
      <c r="O9" s="92">
        <v>4558</v>
      </c>
      <c r="P9" s="92">
        <v>7524</v>
      </c>
      <c r="Q9" s="93">
        <v>5.5259467040673201E-2</v>
      </c>
      <c r="R9" s="97">
        <v>5</v>
      </c>
      <c r="S9" s="99"/>
      <c r="T9" s="91" t="s">
        <v>68</v>
      </c>
      <c r="U9" s="95">
        <v>2837</v>
      </c>
      <c r="V9" s="95">
        <v>2889</v>
      </c>
      <c r="W9" s="95">
        <v>52</v>
      </c>
      <c r="X9" s="95">
        <v>0</v>
      </c>
      <c r="Y9" s="95">
        <v>0</v>
      </c>
      <c r="Z9" s="95">
        <v>0</v>
      </c>
      <c r="AA9" s="95">
        <v>0</v>
      </c>
      <c r="AB9" s="95">
        <v>4241</v>
      </c>
      <c r="AC9" s="95">
        <v>2889</v>
      </c>
      <c r="AD9" s="95">
        <v>7130</v>
      </c>
      <c r="AE9" s="91" t="s">
        <v>81</v>
      </c>
      <c r="AF9" s="95">
        <v>42</v>
      </c>
      <c r="AG9" s="95">
        <v>24192</v>
      </c>
    </row>
    <row r="10" spans="1:33" x14ac:dyDescent="0.2">
      <c r="A10" s="91" t="s">
        <v>82</v>
      </c>
      <c r="B10" s="91" t="s">
        <v>83</v>
      </c>
      <c r="C10" s="92">
        <v>562723</v>
      </c>
      <c r="D10" s="92">
        <v>226760</v>
      </c>
      <c r="E10" s="92">
        <v>789483</v>
      </c>
      <c r="F10" s="93">
        <v>4.4629601695789896E-2</v>
      </c>
      <c r="G10" s="92">
        <v>23309</v>
      </c>
      <c r="H10" s="92">
        <v>112</v>
      </c>
      <c r="I10" s="92">
        <v>23421</v>
      </c>
      <c r="J10" s="93">
        <v>1.6801250325605602E-2</v>
      </c>
      <c r="K10" s="92">
        <v>0</v>
      </c>
      <c r="L10" s="110">
        <v>0</v>
      </c>
      <c r="M10" s="92">
        <v>812904</v>
      </c>
      <c r="N10" s="93">
        <v>4.3806530146843603E-2</v>
      </c>
      <c r="O10" s="92">
        <v>64679</v>
      </c>
      <c r="P10" s="92">
        <v>877583</v>
      </c>
      <c r="Q10" s="93">
        <v>4.3910266704255796E-2</v>
      </c>
      <c r="R10" s="97">
        <v>3</v>
      </c>
      <c r="S10" s="99"/>
      <c r="T10" s="91" t="s">
        <v>68</v>
      </c>
      <c r="U10" s="95">
        <v>541272</v>
      </c>
      <c r="V10" s="95">
        <v>755754</v>
      </c>
      <c r="W10" s="95">
        <v>214482</v>
      </c>
      <c r="X10" s="95">
        <v>23018</v>
      </c>
      <c r="Y10" s="95">
        <v>23034</v>
      </c>
      <c r="Z10" s="95">
        <v>16</v>
      </c>
      <c r="AA10" s="95">
        <v>0</v>
      </c>
      <c r="AB10" s="95">
        <v>61881</v>
      </c>
      <c r="AC10" s="95">
        <v>778788</v>
      </c>
      <c r="AD10" s="95">
        <v>840669</v>
      </c>
      <c r="AE10" s="91" t="s">
        <v>84</v>
      </c>
      <c r="AF10" s="95">
        <v>42</v>
      </c>
      <c r="AG10" s="95">
        <v>24192</v>
      </c>
    </row>
    <row r="11" spans="1:33" x14ac:dyDescent="0.2">
      <c r="A11" s="91" t="s">
        <v>85</v>
      </c>
      <c r="B11" s="91" t="s">
        <v>86</v>
      </c>
      <c r="C11" s="92">
        <v>44845</v>
      </c>
      <c r="D11" s="92">
        <v>462</v>
      </c>
      <c r="E11" s="92">
        <v>45307</v>
      </c>
      <c r="F11" s="93">
        <v>7.7179715302491099E-3</v>
      </c>
      <c r="G11" s="92">
        <v>0</v>
      </c>
      <c r="H11" s="92">
        <v>0</v>
      </c>
      <c r="I11" s="92">
        <v>0</v>
      </c>
      <c r="J11" s="93">
        <v>0</v>
      </c>
      <c r="K11" s="92">
        <v>6089</v>
      </c>
      <c r="L11" s="110">
        <v>-3.6000654557355603E-3</v>
      </c>
      <c r="M11" s="92">
        <v>51396</v>
      </c>
      <c r="N11" s="93">
        <v>6.3636897652288001E-3</v>
      </c>
      <c r="O11" s="92">
        <v>12428</v>
      </c>
      <c r="P11" s="92">
        <v>63824</v>
      </c>
      <c r="Q11" s="93">
        <v>-2.87464066991626E-3</v>
      </c>
      <c r="R11" s="97">
        <v>5</v>
      </c>
      <c r="S11" s="99"/>
      <c r="T11" s="91" t="s">
        <v>68</v>
      </c>
      <c r="U11" s="95">
        <v>43772</v>
      </c>
      <c r="V11" s="95">
        <v>44960</v>
      </c>
      <c r="W11" s="95">
        <v>1188</v>
      </c>
      <c r="X11" s="95">
        <v>0</v>
      </c>
      <c r="Y11" s="95">
        <v>0</v>
      </c>
      <c r="Z11" s="95">
        <v>0</v>
      </c>
      <c r="AA11" s="95">
        <v>6111</v>
      </c>
      <c r="AB11" s="95">
        <v>12937</v>
      </c>
      <c r="AC11" s="95">
        <v>51071</v>
      </c>
      <c r="AD11" s="95">
        <v>64008</v>
      </c>
      <c r="AE11" s="91" t="s">
        <v>87</v>
      </c>
      <c r="AF11" s="95">
        <v>42</v>
      </c>
      <c r="AG11" s="95">
        <v>24192</v>
      </c>
    </row>
    <row r="12" spans="1:33" x14ac:dyDescent="0.2">
      <c r="A12" s="91" t="s">
        <v>88</v>
      </c>
      <c r="B12" s="91" t="s">
        <v>89</v>
      </c>
      <c r="C12" s="92">
        <v>6479</v>
      </c>
      <c r="D12" s="92">
        <v>166</v>
      </c>
      <c r="E12" s="92">
        <v>6645</v>
      </c>
      <c r="F12" s="93">
        <v>8.8095627967905696E-2</v>
      </c>
      <c r="G12" s="92">
        <v>0</v>
      </c>
      <c r="H12" s="92">
        <v>0</v>
      </c>
      <c r="I12" s="92">
        <v>0</v>
      </c>
      <c r="J12" s="93">
        <v>0</v>
      </c>
      <c r="K12" s="92">
        <v>0</v>
      </c>
      <c r="L12" s="110">
        <v>0</v>
      </c>
      <c r="M12" s="92">
        <v>6645</v>
      </c>
      <c r="N12" s="93">
        <v>8.8095627967905696E-2</v>
      </c>
      <c r="O12" s="92">
        <v>7355</v>
      </c>
      <c r="P12" s="92">
        <v>14000</v>
      </c>
      <c r="Q12" s="93">
        <v>0.10210186570101601</v>
      </c>
      <c r="R12" s="97">
        <v>5</v>
      </c>
      <c r="S12" s="99"/>
      <c r="T12" s="91" t="s">
        <v>68</v>
      </c>
      <c r="U12" s="95">
        <v>5987</v>
      </c>
      <c r="V12" s="95">
        <v>6107</v>
      </c>
      <c r="W12" s="95">
        <v>120</v>
      </c>
      <c r="X12" s="95">
        <v>0</v>
      </c>
      <c r="Y12" s="95">
        <v>0</v>
      </c>
      <c r="Z12" s="95">
        <v>0</v>
      </c>
      <c r="AA12" s="95">
        <v>0</v>
      </c>
      <c r="AB12" s="95">
        <v>6596</v>
      </c>
      <c r="AC12" s="95">
        <v>6107</v>
      </c>
      <c r="AD12" s="95">
        <v>12703</v>
      </c>
      <c r="AE12" s="91" t="s">
        <v>90</v>
      </c>
      <c r="AF12" s="95">
        <v>42</v>
      </c>
      <c r="AG12" s="95">
        <v>24192</v>
      </c>
    </row>
    <row r="13" spans="1:33" x14ac:dyDescent="0.2">
      <c r="A13" s="91" t="s">
        <v>91</v>
      </c>
      <c r="B13" s="91" t="s">
        <v>92</v>
      </c>
      <c r="C13" s="92">
        <v>676</v>
      </c>
      <c r="D13" s="92">
        <v>0</v>
      </c>
      <c r="E13" s="92">
        <v>676</v>
      </c>
      <c r="F13" s="93">
        <v>-0.58220024721878905</v>
      </c>
      <c r="G13" s="92">
        <v>2380</v>
      </c>
      <c r="H13" s="92">
        <v>0</v>
      </c>
      <c r="I13" s="92">
        <v>2380</v>
      </c>
      <c r="J13" s="93">
        <v>4.8458149779735699E-2</v>
      </c>
      <c r="K13" s="92">
        <v>0</v>
      </c>
      <c r="L13" s="110">
        <v>0</v>
      </c>
      <c r="M13" s="92">
        <v>3056</v>
      </c>
      <c r="N13" s="93">
        <v>-0.21399176954732499</v>
      </c>
      <c r="O13" s="92">
        <v>0</v>
      </c>
      <c r="P13" s="92">
        <v>3056</v>
      </c>
      <c r="Q13" s="93">
        <v>-0.21399176954732499</v>
      </c>
      <c r="R13" s="97">
        <v>5</v>
      </c>
      <c r="S13" s="99"/>
      <c r="T13" s="91" t="s">
        <v>68</v>
      </c>
      <c r="U13" s="95">
        <v>1618</v>
      </c>
      <c r="V13" s="95">
        <v>1618</v>
      </c>
      <c r="W13" s="95">
        <v>0</v>
      </c>
      <c r="X13" s="95">
        <v>2270</v>
      </c>
      <c r="Y13" s="95">
        <v>2270</v>
      </c>
      <c r="Z13" s="95">
        <v>0</v>
      </c>
      <c r="AA13" s="95">
        <v>0</v>
      </c>
      <c r="AB13" s="95">
        <v>0</v>
      </c>
      <c r="AC13" s="95">
        <v>3888</v>
      </c>
      <c r="AD13" s="95">
        <v>3888</v>
      </c>
      <c r="AE13" s="91" t="s">
        <v>93</v>
      </c>
      <c r="AF13" s="95">
        <v>42</v>
      </c>
      <c r="AG13" s="95">
        <v>24192</v>
      </c>
    </row>
    <row r="14" spans="1:33" x14ac:dyDescent="0.2">
      <c r="A14" s="91" t="s">
        <v>94</v>
      </c>
      <c r="B14" s="91" t="s">
        <v>95</v>
      </c>
      <c r="C14" s="92">
        <v>53017</v>
      </c>
      <c r="D14" s="92">
        <v>770</v>
      </c>
      <c r="E14" s="92">
        <v>53787</v>
      </c>
      <c r="F14" s="93">
        <v>-0.184378127558912</v>
      </c>
      <c r="G14" s="92">
        <v>0</v>
      </c>
      <c r="H14" s="92">
        <v>0</v>
      </c>
      <c r="I14" s="92">
        <v>0</v>
      </c>
      <c r="J14" s="93">
        <v>0</v>
      </c>
      <c r="K14" s="92">
        <v>17950</v>
      </c>
      <c r="L14" s="110">
        <v>-0.18334849863512301</v>
      </c>
      <c r="M14" s="92">
        <v>71737</v>
      </c>
      <c r="N14" s="93">
        <v>-0.184120737893228</v>
      </c>
      <c r="O14" s="92">
        <v>3221</v>
      </c>
      <c r="P14" s="92">
        <v>74958</v>
      </c>
      <c r="Q14" s="93">
        <v>-0.17157919167136398</v>
      </c>
      <c r="R14" s="97">
        <v>5</v>
      </c>
      <c r="S14" s="99"/>
      <c r="T14" s="91" t="s">
        <v>68</v>
      </c>
      <c r="U14" s="95">
        <v>65008</v>
      </c>
      <c r="V14" s="95">
        <v>65946</v>
      </c>
      <c r="W14" s="95">
        <v>938</v>
      </c>
      <c r="X14" s="95">
        <v>0</v>
      </c>
      <c r="Y14" s="95">
        <v>0</v>
      </c>
      <c r="Z14" s="95">
        <v>0</v>
      </c>
      <c r="AA14" s="95">
        <v>21980</v>
      </c>
      <c r="AB14" s="95">
        <v>2557</v>
      </c>
      <c r="AC14" s="95">
        <v>87926</v>
      </c>
      <c r="AD14" s="95">
        <v>90483</v>
      </c>
      <c r="AE14" s="91" t="s">
        <v>96</v>
      </c>
      <c r="AF14" s="95">
        <v>42</v>
      </c>
      <c r="AG14" s="95">
        <v>24192</v>
      </c>
    </row>
    <row r="15" spans="1:33" x14ac:dyDescent="0.2">
      <c r="A15" s="91" t="s">
        <v>97</v>
      </c>
      <c r="B15" s="91" t="s">
        <v>98</v>
      </c>
      <c r="C15" s="92">
        <v>40814</v>
      </c>
      <c r="D15" s="92">
        <v>266</v>
      </c>
      <c r="E15" s="92">
        <v>41080</v>
      </c>
      <c r="F15" s="93">
        <v>2.6050902914803803E-2</v>
      </c>
      <c r="G15" s="92">
        <v>0</v>
      </c>
      <c r="H15" s="92">
        <v>0</v>
      </c>
      <c r="I15" s="92">
        <v>0</v>
      </c>
      <c r="J15" s="93">
        <v>0</v>
      </c>
      <c r="K15" s="92">
        <v>0</v>
      </c>
      <c r="L15" s="110">
        <v>0</v>
      </c>
      <c r="M15" s="92">
        <v>41080</v>
      </c>
      <c r="N15" s="93">
        <v>2.6050902914803803E-2</v>
      </c>
      <c r="O15" s="92">
        <v>1193</v>
      </c>
      <c r="P15" s="92">
        <v>42273</v>
      </c>
      <c r="Q15" s="93">
        <v>2.3460197559558398E-2</v>
      </c>
      <c r="R15" s="97">
        <v>5</v>
      </c>
      <c r="S15" s="99"/>
      <c r="T15" s="91" t="s">
        <v>68</v>
      </c>
      <c r="U15" s="95">
        <v>39743</v>
      </c>
      <c r="V15" s="95">
        <v>40037</v>
      </c>
      <c r="W15" s="95">
        <v>294</v>
      </c>
      <c r="X15" s="95">
        <v>0</v>
      </c>
      <c r="Y15" s="95">
        <v>0</v>
      </c>
      <c r="Z15" s="95">
        <v>0</v>
      </c>
      <c r="AA15" s="95">
        <v>0</v>
      </c>
      <c r="AB15" s="95">
        <v>1267</v>
      </c>
      <c r="AC15" s="95">
        <v>40037</v>
      </c>
      <c r="AD15" s="95">
        <v>41304</v>
      </c>
      <c r="AE15" s="91" t="s">
        <v>99</v>
      </c>
      <c r="AF15" s="95">
        <v>42</v>
      </c>
      <c r="AG15" s="95">
        <v>24192</v>
      </c>
    </row>
    <row r="16" spans="1:33" x14ac:dyDescent="0.2">
      <c r="A16" s="91" t="s">
        <v>100</v>
      </c>
      <c r="B16" s="91" t="s">
        <v>101</v>
      </c>
      <c r="C16" s="92">
        <v>57267</v>
      </c>
      <c r="D16" s="92">
        <v>5484</v>
      </c>
      <c r="E16" s="92">
        <v>62751</v>
      </c>
      <c r="F16" s="93">
        <v>0.13156613470381401</v>
      </c>
      <c r="G16" s="92">
        <v>0</v>
      </c>
      <c r="H16" s="92">
        <v>0</v>
      </c>
      <c r="I16" s="92">
        <v>0</v>
      </c>
      <c r="J16" s="93">
        <v>0</v>
      </c>
      <c r="K16" s="92">
        <v>11420</v>
      </c>
      <c r="L16" s="110">
        <v>0.24468664850136201</v>
      </c>
      <c r="M16" s="92">
        <v>74171</v>
      </c>
      <c r="N16" s="93">
        <v>0.14762494197741</v>
      </c>
      <c r="O16" s="92">
        <v>13887</v>
      </c>
      <c r="P16" s="92">
        <v>88058</v>
      </c>
      <c r="Q16" s="93">
        <v>0.13170543631923901</v>
      </c>
      <c r="R16" s="97">
        <v>5</v>
      </c>
      <c r="S16" s="99"/>
      <c r="T16" s="91" t="s">
        <v>68</v>
      </c>
      <c r="U16" s="95">
        <v>50557</v>
      </c>
      <c r="V16" s="95">
        <v>55455</v>
      </c>
      <c r="W16" s="95">
        <v>4898</v>
      </c>
      <c r="X16" s="95">
        <v>0</v>
      </c>
      <c r="Y16" s="95">
        <v>0</v>
      </c>
      <c r="Z16" s="95">
        <v>0</v>
      </c>
      <c r="AA16" s="95">
        <v>9175</v>
      </c>
      <c r="AB16" s="95">
        <v>13180</v>
      </c>
      <c r="AC16" s="95">
        <v>64630</v>
      </c>
      <c r="AD16" s="95">
        <v>77810</v>
      </c>
      <c r="AE16" s="91" t="s">
        <v>102</v>
      </c>
      <c r="AF16" s="95">
        <v>42</v>
      </c>
      <c r="AG16" s="95">
        <v>24192</v>
      </c>
    </row>
    <row r="17" spans="1:33" x14ac:dyDescent="0.2">
      <c r="A17" s="91" t="s">
        <v>103</v>
      </c>
      <c r="B17" s="91" t="s">
        <v>104</v>
      </c>
      <c r="C17" s="92">
        <v>314493</v>
      </c>
      <c r="D17" s="92">
        <v>2410</v>
      </c>
      <c r="E17" s="92">
        <v>316903</v>
      </c>
      <c r="F17" s="93">
        <v>4.7533575959513803E-2</v>
      </c>
      <c r="G17" s="92">
        <v>19674</v>
      </c>
      <c r="H17" s="92">
        <v>0</v>
      </c>
      <c r="I17" s="92">
        <v>19674</v>
      </c>
      <c r="J17" s="93">
        <v>-0.33249643753816899</v>
      </c>
      <c r="K17" s="92">
        <v>0</v>
      </c>
      <c r="L17" s="110">
        <v>0</v>
      </c>
      <c r="M17" s="92">
        <v>336577</v>
      </c>
      <c r="N17" s="93">
        <v>1.37953053792655E-2</v>
      </c>
      <c r="O17" s="92">
        <v>7456</v>
      </c>
      <c r="P17" s="92">
        <v>344033</v>
      </c>
      <c r="Q17" s="93">
        <v>1.7241175392221201E-2</v>
      </c>
      <c r="R17" s="97">
        <v>4</v>
      </c>
      <c r="S17" s="99"/>
      <c r="T17" s="91" t="s">
        <v>68</v>
      </c>
      <c r="U17" s="95">
        <v>300779</v>
      </c>
      <c r="V17" s="95">
        <v>302523</v>
      </c>
      <c r="W17" s="95">
        <v>1744</v>
      </c>
      <c r="X17" s="95">
        <v>29468</v>
      </c>
      <c r="Y17" s="95">
        <v>29474</v>
      </c>
      <c r="Z17" s="95">
        <v>6</v>
      </c>
      <c r="AA17" s="95">
        <v>0</v>
      </c>
      <c r="AB17" s="95">
        <v>6205</v>
      </c>
      <c r="AC17" s="95">
        <v>331997</v>
      </c>
      <c r="AD17" s="95">
        <v>338202</v>
      </c>
      <c r="AE17" s="91" t="s">
        <v>105</v>
      </c>
      <c r="AF17" s="95">
        <v>42</v>
      </c>
      <c r="AG17" s="95">
        <v>24192</v>
      </c>
    </row>
    <row r="18" spans="1:33" x14ac:dyDescent="0.2">
      <c r="A18" s="91" t="s">
        <v>106</v>
      </c>
      <c r="B18" s="91" t="s">
        <v>107</v>
      </c>
      <c r="C18" s="92">
        <v>4075</v>
      </c>
      <c r="D18" s="92">
        <v>4</v>
      </c>
      <c r="E18" s="92">
        <v>4079</v>
      </c>
      <c r="F18" s="93">
        <v>0.13368538076709299</v>
      </c>
      <c r="G18" s="92">
        <v>10</v>
      </c>
      <c r="H18" s="92">
        <v>0</v>
      </c>
      <c r="I18" s="92">
        <v>10</v>
      </c>
      <c r="J18" s="93">
        <v>0</v>
      </c>
      <c r="K18" s="92">
        <v>0</v>
      </c>
      <c r="L18" s="110">
        <v>0</v>
      </c>
      <c r="M18" s="92">
        <v>4089</v>
      </c>
      <c r="N18" s="93">
        <v>0.13646470261256299</v>
      </c>
      <c r="O18" s="92">
        <v>3070</v>
      </c>
      <c r="P18" s="92">
        <v>7159</v>
      </c>
      <c r="Q18" s="93">
        <v>3.9947704822777499E-2</v>
      </c>
      <c r="R18" s="97">
        <v>5</v>
      </c>
      <c r="S18" s="99"/>
      <c r="T18" s="91" t="s">
        <v>68</v>
      </c>
      <c r="U18" s="95">
        <v>3588</v>
      </c>
      <c r="V18" s="95">
        <v>3598</v>
      </c>
      <c r="W18" s="95">
        <v>10</v>
      </c>
      <c r="X18" s="95">
        <v>0</v>
      </c>
      <c r="Y18" s="95">
        <v>0</v>
      </c>
      <c r="Z18" s="95">
        <v>0</v>
      </c>
      <c r="AA18" s="95">
        <v>0</v>
      </c>
      <c r="AB18" s="95">
        <v>3286</v>
      </c>
      <c r="AC18" s="95">
        <v>3598</v>
      </c>
      <c r="AD18" s="95">
        <v>6884</v>
      </c>
      <c r="AE18" s="91" t="s">
        <v>108</v>
      </c>
      <c r="AF18" s="95">
        <v>42</v>
      </c>
      <c r="AG18" s="95">
        <v>24192</v>
      </c>
    </row>
    <row r="19" spans="1:33" x14ac:dyDescent="0.2">
      <c r="A19" s="91" t="s">
        <v>109</v>
      </c>
      <c r="B19" s="91" t="s">
        <v>110</v>
      </c>
      <c r="C19" s="92">
        <v>231074</v>
      </c>
      <c r="D19" s="92">
        <v>236</v>
      </c>
      <c r="E19" s="92">
        <v>231310</v>
      </c>
      <c r="F19" s="93">
        <v>2.2599669316262699E-2</v>
      </c>
      <c r="G19" s="92">
        <v>74878</v>
      </c>
      <c r="H19" s="92">
        <v>12</v>
      </c>
      <c r="I19" s="92">
        <v>74890</v>
      </c>
      <c r="J19" s="93">
        <v>-0.22591914994780202</v>
      </c>
      <c r="K19" s="92">
        <v>0</v>
      </c>
      <c r="L19" s="110">
        <v>-1</v>
      </c>
      <c r="M19" s="92">
        <v>306200</v>
      </c>
      <c r="N19" s="93">
        <v>-5.2162042525793102E-2</v>
      </c>
      <c r="O19" s="92">
        <v>476</v>
      </c>
      <c r="P19" s="92">
        <v>306676</v>
      </c>
      <c r="Q19" s="93">
        <v>-5.1915330371689404E-2</v>
      </c>
      <c r="R19" s="97">
        <v>4</v>
      </c>
      <c r="S19" s="99"/>
      <c r="T19" s="91" t="s">
        <v>68</v>
      </c>
      <c r="U19" s="95">
        <v>225982</v>
      </c>
      <c r="V19" s="95">
        <v>226198</v>
      </c>
      <c r="W19" s="95">
        <v>216</v>
      </c>
      <c r="X19" s="95">
        <v>96643</v>
      </c>
      <c r="Y19" s="95">
        <v>96747</v>
      </c>
      <c r="Z19" s="95">
        <v>104</v>
      </c>
      <c r="AA19" s="95">
        <v>106</v>
      </c>
      <c r="AB19" s="95">
        <v>418</v>
      </c>
      <c r="AC19" s="95">
        <v>323051</v>
      </c>
      <c r="AD19" s="95">
        <v>323469</v>
      </c>
      <c r="AE19" s="91" t="s">
        <v>111</v>
      </c>
      <c r="AF19" s="95">
        <v>42</v>
      </c>
      <c r="AG19" s="95">
        <v>24192</v>
      </c>
    </row>
    <row r="20" spans="1:33" x14ac:dyDescent="0.2">
      <c r="A20" s="91" t="s">
        <v>112</v>
      </c>
      <c r="B20" s="91" t="s">
        <v>113</v>
      </c>
      <c r="C20" s="92">
        <v>6292</v>
      </c>
      <c r="D20" s="92">
        <v>48</v>
      </c>
      <c r="E20" s="92">
        <v>6340</v>
      </c>
      <c r="F20" s="93">
        <v>0.111500701262272</v>
      </c>
      <c r="G20" s="92">
        <v>0</v>
      </c>
      <c r="H20" s="92">
        <v>0</v>
      </c>
      <c r="I20" s="92">
        <v>0</v>
      </c>
      <c r="J20" s="93">
        <v>0</v>
      </c>
      <c r="K20" s="92">
        <v>0</v>
      </c>
      <c r="L20" s="110">
        <v>0</v>
      </c>
      <c r="M20" s="92">
        <v>6340</v>
      </c>
      <c r="N20" s="93">
        <v>0.111500701262272</v>
      </c>
      <c r="O20" s="92">
        <v>5927</v>
      </c>
      <c r="P20" s="92">
        <v>12267</v>
      </c>
      <c r="Q20" s="93">
        <v>0.12903819604233802</v>
      </c>
      <c r="R20" s="97">
        <v>5</v>
      </c>
      <c r="S20" s="99"/>
      <c r="T20" s="91" t="s">
        <v>68</v>
      </c>
      <c r="U20" s="95">
        <v>5628</v>
      </c>
      <c r="V20" s="95">
        <v>5704</v>
      </c>
      <c r="W20" s="95">
        <v>76</v>
      </c>
      <c r="X20" s="95">
        <v>0</v>
      </c>
      <c r="Y20" s="95">
        <v>0</v>
      </c>
      <c r="Z20" s="95">
        <v>0</v>
      </c>
      <c r="AA20" s="95">
        <v>0</v>
      </c>
      <c r="AB20" s="95">
        <v>5161</v>
      </c>
      <c r="AC20" s="95">
        <v>5704</v>
      </c>
      <c r="AD20" s="95">
        <v>10865</v>
      </c>
      <c r="AE20" s="91" t="s">
        <v>114</v>
      </c>
      <c r="AF20" s="95">
        <v>42</v>
      </c>
      <c r="AG20" s="95">
        <v>24192</v>
      </c>
    </row>
    <row r="21" spans="1:33" x14ac:dyDescent="0.2">
      <c r="A21" s="91" t="s">
        <v>115</v>
      </c>
      <c r="B21" s="91" t="s">
        <v>116</v>
      </c>
      <c r="C21" s="92">
        <v>121888</v>
      </c>
      <c r="D21" s="92">
        <v>27124</v>
      </c>
      <c r="E21" s="92">
        <v>149012</v>
      </c>
      <c r="F21" s="93">
        <v>3.4913359030454602E-2</v>
      </c>
      <c r="G21" s="92">
        <v>297</v>
      </c>
      <c r="H21" s="92">
        <v>0</v>
      </c>
      <c r="I21" s="92">
        <v>297</v>
      </c>
      <c r="J21" s="93">
        <v>14.6315789473684</v>
      </c>
      <c r="K21" s="92">
        <v>104</v>
      </c>
      <c r="L21" s="110">
        <v>0</v>
      </c>
      <c r="M21" s="92">
        <v>149413</v>
      </c>
      <c r="N21" s="93">
        <v>3.7561456626204803E-2</v>
      </c>
      <c r="O21" s="92">
        <v>2506</v>
      </c>
      <c r="P21" s="92">
        <v>151919</v>
      </c>
      <c r="Q21" s="93">
        <v>3.5950275150531501E-2</v>
      </c>
      <c r="R21" s="97">
        <v>4</v>
      </c>
      <c r="S21" s="99"/>
      <c r="T21" s="91" t="s">
        <v>68</v>
      </c>
      <c r="U21" s="95">
        <v>119179</v>
      </c>
      <c r="V21" s="95">
        <v>143985</v>
      </c>
      <c r="W21" s="95">
        <v>24806</v>
      </c>
      <c r="X21" s="95">
        <v>19</v>
      </c>
      <c r="Y21" s="95">
        <v>19</v>
      </c>
      <c r="Z21" s="95">
        <v>0</v>
      </c>
      <c r="AA21" s="95">
        <v>0</v>
      </c>
      <c r="AB21" s="95">
        <v>2643</v>
      </c>
      <c r="AC21" s="95">
        <v>144004</v>
      </c>
      <c r="AD21" s="95">
        <v>146647</v>
      </c>
      <c r="AE21" s="91" t="s">
        <v>117</v>
      </c>
      <c r="AF21" s="95">
        <v>42</v>
      </c>
      <c r="AG21" s="95">
        <v>24192</v>
      </c>
    </row>
    <row r="22" spans="1:33" x14ac:dyDescent="0.2">
      <c r="A22" s="91" t="s">
        <v>118</v>
      </c>
      <c r="B22" s="91" t="s">
        <v>119</v>
      </c>
      <c r="C22" s="92">
        <v>355960</v>
      </c>
      <c r="D22" s="92">
        <v>1878</v>
      </c>
      <c r="E22" s="92">
        <v>357838</v>
      </c>
      <c r="F22" s="93">
        <v>-1.08961247166786E-2</v>
      </c>
      <c r="G22" s="92">
        <v>140427</v>
      </c>
      <c r="H22" s="92">
        <v>798</v>
      </c>
      <c r="I22" s="92">
        <v>141225</v>
      </c>
      <c r="J22" s="93">
        <v>-9.6281459771806702E-2</v>
      </c>
      <c r="K22" s="92">
        <v>0</v>
      </c>
      <c r="L22" s="110">
        <v>-1</v>
      </c>
      <c r="M22" s="92">
        <v>499063</v>
      </c>
      <c r="N22" s="93">
        <v>-3.6710404916596204E-2</v>
      </c>
      <c r="O22" s="92">
        <v>1965</v>
      </c>
      <c r="P22" s="92">
        <v>501028</v>
      </c>
      <c r="Q22" s="93">
        <v>-3.4151720309054202E-2</v>
      </c>
      <c r="R22" s="97">
        <v>3</v>
      </c>
      <c r="S22" s="99"/>
      <c r="T22" s="91" t="s">
        <v>68</v>
      </c>
      <c r="U22" s="95">
        <v>359730</v>
      </c>
      <c r="V22" s="95">
        <v>361780</v>
      </c>
      <c r="W22" s="95">
        <v>2050</v>
      </c>
      <c r="X22" s="95">
        <v>155805</v>
      </c>
      <c r="Y22" s="95">
        <v>156271</v>
      </c>
      <c r="Z22" s="95">
        <v>466</v>
      </c>
      <c r="AA22" s="95">
        <v>31</v>
      </c>
      <c r="AB22" s="95">
        <v>662</v>
      </c>
      <c r="AC22" s="95">
        <v>518082</v>
      </c>
      <c r="AD22" s="95">
        <v>518744</v>
      </c>
      <c r="AE22" s="91" t="s">
        <v>120</v>
      </c>
      <c r="AF22" s="95">
        <v>42</v>
      </c>
      <c r="AG22" s="95">
        <v>24192</v>
      </c>
    </row>
    <row r="23" spans="1:33" x14ac:dyDescent="0.2">
      <c r="A23" s="91" t="s">
        <v>121</v>
      </c>
      <c r="B23" s="91" t="s">
        <v>122</v>
      </c>
      <c r="C23" s="92">
        <v>122551</v>
      </c>
      <c r="D23" s="92">
        <v>1134</v>
      </c>
      <c r="E23" s="92">
        <v>123685</v>
      </c>
      <c r="F23" s="93">
        <v>-0.13549915776083202</v>
      </c>
      <c r="G23" s="92">
        <v>645</v>
      </c>
      <c r="H23" s="92">
        <v>0</v>
      </c>
      <c r="I23" s="92">
        <v>645</v>
      </c>
      <c r="J23" s="93">
        <v>-0.47518307567127699</v>
      </c>
      <c r="K23" s="92">
        <v>23946</v>
      </c>
      <c r="L23" s="110">
        <v>-0.35530247960584799</v>
      </c>
      <c r="M23" s="92">
        <v>148276</v>
      </c>
      <c r="N23" s="93">
        <v>-0.18279569892473099</v>
      </c>
      <c r="O23" s="92">
        <v>2707</v>
      </c>
      <c r="P23" s="92">
        <v>150983</v>
      </c>
      <c r="Q23" s="93">
        <v>-0.17474884397170903</v>
      </c>
      <c r="R23" s="97">
        <v>4</v>
      </c>
      <c r="S23" s="99"/>
      <c r="T23" s="91" t="s">
        <v>68</v>
      </c>
      <c r="U23" s="95">
        <v>142021</v>
      </c>
      <c r="V23" s="95">
        <v>143071</v>
      </c>
      <c r="W23" s="95">
        <v>1050</v>
      </c>
      <c r="X23" s="95">
        <v>1229</v>
      </c>
      <c r="Y23" s="95">
        <v>1229</v>
      </c>
      <c r="Z23" s="95">
        <v>0</v>
      </c>
      <c r="AA23" s="95">
        <v>37143</v>
      </c>
      <c r="AB23" s="95">
        <v>1511</v>
      </c>
      <c r="AC23" s="95">
        <v>181443</v>
      </c>
      <c r="AD23" s="95">
        <v>182954</v>
      </c>
      <c r="AE23" s="91" t="s">
        <v>123</v>
      </c>
      <c r="AF23" s="95">
        <v>42</v>
      </c>
      <c r="AG23" s="95">
        <v>24192</v>
      </c>
    </row>
    <row r="24" spans="1:33" x14ac:dyDescent="0.2">
      <c r="A24" s="91" t="s">
        <v>124</v>
      </c>
      <c r="B24" s="91" t="s">
        <v>125</v>
      </c>
      <c r="C24" s="92">
        <v>25709</v>
      </c>
      <c r="D24" s="92">
        <v>30</v>
      </c>
      <c r="E24" s="92">
        <v>25739</v>
      </c>
      <c r="F24" s="93">
        <v>3.2616544973120401E-2</v>
      </c>
      <c r="G24" s="92">
        <v>349</v>
      </c>
      <c r="H24" s="92">
        <v>0</v>
      </c>
      <c r="I24" s="92">
        <v>349</v>
      </c>
      <c r="J24" s="93">
        <v>-0.94312255541069101</v>
      </c>
      <c r="K24" s="92">
        <v>35</v>
      </c>
      <c r="L24" s="110">
        <v>0</v>
      </c>
      <c r="M24" s="92">
        <v>26123</v>
      </c>
      <c r="N24" s="93">
        <v>-0.15900457150215702</v>
      </c>
      <c r="O24" s="92">
        <v>2018</v>
      </c>
      <c r="P24" s="92">
        <v>28141</v>
      </c>
      <c r="Q24" s="93">
        <v>-0.14920183819083302</v>
      </c>
      <c r="R24" s="97">
        <v>4</v>
      </c>
      <c r="S24" s="99"/>
      <c r="T24" s="91" t="s">
        <v>68</v>
      </c>
      <c r="U24" s="95">
        <v>24916</v>
      </c>
      <c r="V24" s="95">
        <v>24926</v>
      </c>
      <c r="W24" s="95">
        <v>10</v>
      </c>
      <c r="X24" s="95">
        <v>6136</v>
      </c>
      <c r="Y24" s="95">
        <v>6136</v>
      </c>
      <c r="Z24" s="95">
        <v>0</v>
      </c>
      <c r="AA24" s="95">
        <v>0</v>
      </c>
      <c r="AB24" s="95">
        <v>2014</v>
      </c>
      <c r="AC24" s="95">
        <v>31062</v>
      </c>
      <c r="AD24" s="95">
        <v>33076</v>
      </c>
      <c r="AE24" s="91" t="s">
        <v>126</v>
      </c>
      <c r="AF24" s="95">
        <v>42</v>
      </c>
      <c r="AG24" s="95">
        <v>24192</v>
      </c>
    </row>
    <row r="25" spans="1:33" x14ac:dyDescent="0.2">
      <c r="A25" s="91" t="s">
        <v>127</v>
      </c>
      <c r="B25" s="91" t="s">
        <v>128</v>
      </c>
      <c r="C25" s="92">
        <v>52834</v>
      </c>
      <c r="D25" s="92">
        <v>330</v>
      </c>
      <c r="E25" s="92">
        <v>53164</v>
      </c>
      <c r="F25" s="93">
        <v>9.8770280045468603E-2</v>
      </c>
      <c r="G25" s="92">
        <v>0</v>
      </c>
      <c r="H25" s="92">
        <v>0</v>
      </c>
      <c r="I25" s="92">
        <v>0</v>
      </c>
      <c r="J25" s="93">
        <v>0</v>
      </c>
      <c r="K25" s="92">
        <v>0</v>
      </c>
      <c r="L25" s="110">
        <v>0</v>
      </c>
      <c r="M25" s="92">
        <v>53164</v>
      </c>
      <c r="N25" s="93">
        <v>9.8770280045468603E-2</v>
      </c>
      <c r="O25" s="92">
        <v>2383</v>
      </c>
      <c r="P25" s="92">
        <v>55547</v>
      </c>
      <c r="Q25" s="93">
        <v>9.69646701028892E-2</v>
      </c>
      <c r="R25" s="97">
        <v>5</v>
      </c>
      <c r="S25" s="99"/>
      <c r="T25" s="91" t="s">
        <v>68</v>
      </c>
      <c r="U25" s="95">
        <v>48071</v>
      </c>
      <c r="V25" s="95">
        <v>48385</v>
      </c>
      <c r="W25" s="95">
        <v>314</v>
      </c>
      <c r="X25" s="95">
        <v>0</v>
      </c>
      <c r="Y25" s="95">
        <v>0</v>
      </c>
      <c r="Z25" s="95">
        <v>0</v>
      </c>
      <c r="AA25" s="95">
        <v>0</v>
      </c>
      <c r="AB25" s="95">
        <v>2252</v>
      </c>
      <c r="AC25" s="95">
        <v>48385</v>
      </c>
      <c r="AD25" s="95">
        <v>50637</v>
      </c>
      <c r="AE25" s="91" t="s">
        <v>129</v>
      </c>
      <c r="AF25" s="95">
        <v>42</v>
      </c>
      <c r="AG25" s="95">
        <v>24192</v>
      </c>
    </row>
    <row r="26" spans="1:33" x14ac:dyDescent="0.2">
      <c r="A26" s="91" t="s">
        <v>130</v>
      </c>
      <c r="B26" s="91" t="s">
        <v>131</v>
      </c>
      <c r="C26" s="92">
        <v>7465</v>
      </c>
      <c r="D26" s="92">
        <v>32</v>
      </c>
      <c r="E26" s="92">
        <v>7497</v>
      </c>
      <c r="F26" s="93">
        <v>0.121465968586387</v>
      </c>
      <c r="G26" s="92">
        <v>0</v>
      </c>
      <c r="H26" s="92">
        <v>0</v>
      </c>
      <c r="I26" s="92">
        <v>0</v>
      </c>
      <c r="J26" s="93">
        <v>0</v>
      </c>
      <c r="K26" s="92">
        <v>0</v>
      </c>
      <c r="L26" s="110">
        <v>0</v>
      </c>
      <c r="M26" s="92">
        <v>7497</v>
      </c>
      <c r="N26" s="93">
        <v>0.121465968586387</v>
      </c>
      <c r="O26" s="92">
        <v>5024</v>
      </c>
      <c r="P26" s="92">
        <v>12521</v>
      </c>
      <c r="Q26" s="93">
        <v>0.13036020583190402</v>
      </c>
      <c r="R26" s="97">
        <v>5</v>
      </c>
      <c r="S26" s="99"/>
      <c r="T26" s="91" t="s">
        <v>68</v>
      </c>
      <c r="U26" s="95">
        <v>6657</v>
      </c>
      <c r="V26" s="95">
        <v>6685</v>
      </c>
      <c r="W26" s="95">
        <v>28</v>
      </c>
      <c r="X26" s="95">
        <v>0</v>
      </c>
      <c r="Y26" s="95">
        <v>0</v>
      </c>
      <c r="Z26" s="95">
        <v>0</v>
      </c>
      <c r="AA26" s="95">
        <v>0</v>
      </c>
      <c r="AB26" s="95">
        <v>4392</v>
      </c>
      <c r="AC26" s="95">
        <v>6685</v>
      </c>
      <c r="AD26" s="95">
        <v>11077</v>
      </c>
      <c r="AE26" s="91" t="s">
        <v>132</v>
      </c>
      <c r="AF26" s="95">
        <v>42</v>
      </c>
      <c r="AG26" s="95">
        <v>24192</v>
      </c>
    </row>
    <row r="27" spans="1:33" x14ac:dyDescent="0.2">
      <c r="A27" s="91" t="s">
        <v>133</v>
      </c>
      <c r="B27" s="91" t="s">
        <v>134</v>
      </c>
      <c r="C27" s="92">
        <v>54698</v>
      </c>
      <c r="D27" s="92">
        <v>772</v>
      </c>
      <c r="E27" s="92">
        <v>55470</v>
      </c>
      <c r="F27" s="93">
        <v>0.121648400533829</v>
      </c>
      <c r="G27" s="92">
        <v>0</v>
      </c>
      <c r="H27" s="92">
        <v>0</v>
      </c>
      <c r="I27" s="92">
        <v>0</v>
      </c>
      <c r="J27" s="93">
        <v>0</v>
      </c>
      <c r="K27" s="92">
        <v>0</v>
      </c>
      <c r="L27" s="110">
        <v>0</v>
      </c>
      <c r="M27" s="92">
        <v>55470</v>
      </c>
      <c r="N27" s="93">
        <v>0.121648400533829</v>
      </c>
      <c r="O27" s="92">
        <v>7939</v>
      </c>
      <c r="P27" s="92">
        <v>63409</v>
      </c>
      <c r="Q27" s="93">
        <v>0.11596268919394601</v>
      </c>
      <c r="R27" s="97">
        <v>5</v>
      </c>
      <c r="S27" s="99"/>
      <c r="T27" s="91" t="s">
        <v>68</v>
      </c>
      <c r="U27" s="95">
        <v>48748</v>
      </c>
      <c r="V27" s="95">
        <v>49454</v>
      </c>
      <c r="W27" s="95">
        <v>706</v>
      </c>
      <c r="X27" s="95">
        <v>0</v>
      </c>
      <c r="Y27" s="95">
        <v>0</v>
      </c>
      <c r="Z27" s="95">
        <v>0</v>
      </c>
      <c r="AA27" s="95">
        <v>0</v>
      </c>
      <c r="AB27" s="95">
        <v>7366</v>
      </c>
      <c r="AC27" s="95">
        <v>49454</v>
      </c>
      <c r="AD27" s="95">
        <v>56820</v>
      </c>
      <c r="AE27" s="91" t="s">
        <v>135</v>
      </c>
      <c r="AF27" s="95">
        <v>42</v>
      </c>
      <c r="AG27" s="95">
        <v>24192</v>
      </c>
    </row>
    <row r="28" spans="1:33" x14ac:dyDescent="0.2">
      <c r="A28" s="91" t="s">
        <v>136</v>
      </c>
      <c r="B28" s="91" t="s">
        <v>137</v>
      </c>
      <c r="C28" s="92">
        <v>224484</v>
      </c>
      <c r="D28" s="92">
        <v>954</v>
      </c>
      <c r="E28" s="92">
        <v>225438</v>
      </c>
      <c r="F28" s="93">
        <v>1.35370256308811E-2</v>
      </c>
      <c r="G28" s="92">
        <v>20452</v>
      </c>
      <c r="H28" s="92">
        <v>4</v>
      </c>
      <c r="I28" s="92">
        <v>20456</v>
      </c>
      <c r="J28" s="93">
        <v>4.1229766873663899E-2</v>
      </c>
      <c r="K28" s="92">
        <v>0</v>
      </c>
      <c r="L28" s="110">
        <v>-1</v>
      </c>
      <c r="M28" s="92">
        <v>245894</v>
      </c>
      <c r="N28" s="93">
        <v>1.56418443085082E-2</v>
      </c>
      <c r="O28" s="92">
        <v>2462</v>
      </c>
      <c r="P28" s="92">
        <v>248356</v>
      </c>
      <c r="Q28" s="93">
        <v>1.7573043467572401E-2</v>
      </c>
      <c r="R28" s="97">
        <v>4</v>
      </c>
      <c r="S28" s="99"/>
      <c r="T28" s="91" t="s">
        <v>68</v>
      </c>
      <c r="U28" s="95">
        <v>221629</v>
      </c>
      <c r="V28" s="95">
        <v>222427</v>
      </c>
      <c r="W28" s="95">
        <v>798</v>
      </c>
      <c r="X28" s="95">
        <v>19636</v>
      </c>
      <c r="Y28" s="95">
        <v>19646</v>
      </c>
      <c r="Z28" s="95">
        <v>10</v>
      </c>
      <c r="AA28" s="95">
        <v>34</v>
      </c>
      <c r="AB28" s="95">
        <v>1960</v>
      </c>
      <c r="AC28" s="95">
        <v>242107</v>
      </c>
      <c r="AD28" s="95">
        <v>244067</v>
      </c>
      <c r="AE28" s="91" t="s">
        <v>138</v>
      </c>
      <c r="AF28" s="95">
        <v>42</v>
      </c>
      <c r="AG28" s="95">
        <v>24192</v>
      </c>
    </row>
    <row r="29" spans="1:33" x14ac:dyDescent="0.2">
      <c r="A29" s="91" t="s">
        <v>139</v>
      </c>
      <c r="B29" s="91" t="s">
        <v>140</v>
      </c>
      <c r="C29" s="92">
        <v>29758</v>
      </c>
      <c r="D29" s="92">
        <v>248</v>
      </c>
      <c r="E29" s="92">
        <v>30006</v>
      </c>
      <c r="F29" s="93">
        <v>4.8794127927298106E-2</v>
      </c>
      <c r="G29" s="92">
        <v>0</v>
      </c>
      <c r="H29" s="92">
        <v>0</v>
      </c>
      <c r="I29" s="92">
        <v>0</v>
      </c>
      <c r="J29" s="93">
        <v>0</v>
      </c>
      <c r="K29" s="92">
        <v>0</v>
      </c>
      <c r="L29" s="110">
        <v>0</v>
      </c>
      <c r="M29" s="92">
        <v>30006</v>
      </c>
      <c r="N29" s="93">
        <v>4.8794127927298106E-2</v>
      </c>
      <c r="O29" s="92">
        <v>12153</v>
      </c>
      <c r="P29" s="92">
        <v>42159</v>
      </c>
      <c r="Q29" s="93">
        <v>4.3539603960395995E-2</v>
      </c>
      <c r="R29" s="97">
        <v>5</v>
      </c>
      <c r="S29" s="99"/>
      <c r="T29" s="91" t="s">
        <v>68</v>
      </c>
      <c r="U29" s="95">
        <v>28476</v>
      </c>
      <c r="V29" s="95">
        <v>28610</v>
      </c>
      <c r="W29" s="95">
        <v>134</v>
      </c>
      <c r="X29" s="95">
        <v>0</v>
      </c>
      <c r="Y29" s="95">
        <v>0</v>
      </c>
      <c r="Z29" s="95">
        <v>0</v>
      </c>
      <c r="AA29" s="95">
        <v>0</v>
      </c>
      <c r="AB29" s="95">
        <v>11790</v>
      </c>
      <c r="AC29" s="95">
        <v>28610</v>
      </c>
      <c r="AD29" s="95">
        <v>40400</v>
      </c>
      <c r="AE29" s="91" t="s">
        <v>141</v>
      </c>
      <c r="AF29" s="95">
        <v>42</v>
      </c>
      <c r="AG29" s="95">
        <v>24192</v>
      </c>
    </row>
    <row r="30" spans="1:33" x14ac:dyDescent="0.2">
      <c r="A30" s="91" t="s">
        <v>142</v>
      </c>
      <c r="B30" s="91" t="s">
        <v>143</v>
      </c>
      <c r="C30" s="92">
        <v>13754</v>
      </c>
      <c r="D30" s="92">
        <v>120</v>
      </c>
      <c r="E30" s="92">
        <v>13874</v>
      </c>
      <c r="F30" s="93">
        <v>-2.6249298147108403E-2</v>
      </c>
      <c r="G30" s="92">
        <v>0</v>
      </c>
      <c r="H30" s="92">
        <v>0</v>
      </c>
      <c r="I30" s="92">
        <v>0</v>
      </c>
      <c r="J30" s="93">
        <v>0</v>
      </c>
      <c r="K30" s="92">
        <v>0</v>
      </c>
      <c r="L30" s="110">
        <v>0</v>
      </c>
      <c r="M30" s="92">
        <v>13874</v>
      </c>
      <c r="N30" s="93">
        <v>-2.6249298147108403E-2</v>
      </c>
      <c r="O30" s="92">
        <v>8484</v>
      </c>
      <c r="P30" s="92">
        <v>22358</v>
      </c>
      <c r="Q30" s="93">
        <v>-1.8481935115676702E-2</v>
      </c>
      <c r="R30" s="97">
        <v>5</v>
      </c>
      <c r="S30" s="99"/>
      <c r="T30" s="91" t="s">
        <v>68</v>
      </c>
      <c r="U30" s="95">
        <v>14094</v>
      </c>
      <c r="V30" s="95">
        <v>14248</v>
      </c>
      <c r="W30" s="95">
        <v>154</v>
      </c>
      <c r="X30" s="95">
        <v>0</v>
      </c>
      <c r="Y30" s="95">
        <v>0</v>
      </c>
      <c r="Z30" s="95">
        <v>0</v>
      </c>
      <c r="AA30" s="95">
        <v>0</v>
      </c>
      <c r="AB30" s="95">
        <v>8531</v>
      </c>
      <c r="AC30" s="95">
        <v>14248</v>
      </c>
      <c r="AD30" s="95">
        <v>22779</v>
      </c>
      <c r="AE30" s="91" t="s">
        <v>144</v>
      </c>
      <c r="AF30" s="95">
        <v>42</v>
      </c>
      <c r="AG30" s="95">
        <v>24192</v>
      </c>
    </row>
    <row r="31" spans="1:33" x14ac:dyDescent="0.2">
      <c r="A31" s="91" t="s">
        <v>145</v>
      </c>
      <c r="B31" s="91" t="s">
        <v>146</v>
      </c>
      <c r="C31" s="92">
        <v>13078</v>
      </c>
      <c r="D31" s="92">
        <v>2</v>
      </c>
      <c r="E31" s="92">
        <v>13080</v>
      </c>
      <c r="F31" s="93">
        <v>-8.4148282920172811E-3</v>
      </c>
      <c r="G31" s="92">
        <v>0</v>
      </c>
      <c r="H31" s="92">
        <v>0</v>
      </c>
      <c r="I31" s="92">
        <v>0</v>
      </c>
      <c r="J31" s="93">
        <v>0</v>
      </c>
      <c r="K31" s="92">
        <v>0</v>
      </c>
      <c r="L31" s="110">
        <v>0</v>
      </c>
      <c r="M31" s="92">
        <v>13080</v>
      </c>
      <c r="N31" s="93">
        <v>-8.4148282920172811E-3</v>
      </c>
      <c r="O31" s="92">
        <v>0</v>
      </c>
      <c r="P31" s="92">
        <v>13080</v>
      </c>
      <c r="Q31" s="93">
        <v>-1.11883882673118E-2</v>
      </c>
      <c r="R31" s="97">
        <v>5</v>
      </c>
      <c r="S31" s="99"/>
      <c r="T31" s="91" t="s">
        <v>68</v>
      </c>
      <c r="U31" s="95">
        <v>13151</v>
      </c>
      <c r="V31" s="95">
        <v>13191</v>
      </c>
      <c r="W31" s="95">
        <v>40</v>
      </c>
      <c r="X31" s="95">
        <v>0</v>
      </c>
      <c r="Y31" s="95">
        <v>0</v>
      </c>
      <c r="Z31" s="95">
        <v>0</v>
      </c>
      <c r="AA31" s="95">
        <v>0</v>
      </c>
      <c r="AB31" s="95">
        <v>37</v>
      </c>
      <c r="AC31" s="95">
        <v>13191</v>
      </c>
      <c r="AD31" s="95">
        <v>13228</v>
      </c>
      <c r="AE31" s="91" t="s">
        <v>147</v>
      </c>
      <c r="AF31" s="95">
        <v>42</v>
      </c>
      <c r="AG31" s="95">
        <v>24192</v>
      </c>
    </row>
    <row r="32" spans="1:33" x14ac:dyDescent="0.2">
      <c r="A32" s="91" t="s">
        <v>148</v>
      </c>
      <c r="B32" s="91" t="s">
        <v>149</v>
      </c>
      <c r="C32" s="92">
        <v>3919525</v>
      </c>
      <c r="D32" s="92">
        <v>1665098</v>
      </c>
      <c r="E32" s="92">
        <v>5584623</v>
      </c>
      <c r="F32" s="93">
        <v>3.5199914583290498E-2</v>
      </c>
      <c r="G32" s="92">
        <v>5292978</v>
      </c>
      <c r="H32" s="92">
        <v>1409214</v>
      </c>
      <c r="I32" s="92">
        <v>6702192</v>
      </c>
      <c r="J32" s="93">
        <v>4.8638897255263998E-2</v>
      </c>
      <c r="K32" s="92">
        <v>0</v>
      </c>
      <c r="L32" s="110">
        <v>0</v>
      </c>
      <c r="M32" s="92">
        <v>12286815</v>
      </c>
      <c r="N32" s="93">
        <v>4.2487587448691501E-2</v>
      </c>
      <c r="O32" s="92">
        <v>12854</v>
      </c>
      <c r="P32" s="92">
        <v>12299669</v>
      </c>
      <c r="Q32" s="93">
        <v>4.2479381025195002E-2</v>
      </c>
      <c r="R32" s="97">
        <v>1</v>
      </c>
      <c r="S32" s="99"/>
      <c r="T32" s="91" t="s">
        <v>150</v>
      </c>
      <c r="U32" s="95">
        <v>3905153</v>
      </c>
      <c r="V32" s="95">
        <v>5394729</v>
      </c>
      <c r="W32" s="95">
        <v>1489576</v>
      </c>
      <c r="X32" s="95">
        <v>5167981</v>
      </c>
      <c r="Y32" s="95">
        <v>6391325</v>
      </c>
      <c r="Z32" s="95">
        <v>1223344</v>
      </c>
      <c r="AA32" s="95">
        <v>0</v>
      </c>
      <c r="AB32" s="95">
        <v>12423</v>
      </c>
      <c r="AC32" s="95">
        <v>11786054</v>
      </c>
      <c r="AD32" s="95">
        <v>11798477</v>
      </c>
      <c r="AE32" s="91" t="s">
        <v>151</v>
      </c>
      <c r="AF32" s="95">
        <v>42</v>
      </c>
      <c r="AG32" s="95">
        <v>24192</v>
      </c>
    </row>
    <row r="33" spans="1:33" x14ac:dyDescent="0.2">
      <c r="A33" s="91" t="s">
        <v>152</v>
      </c>
      <c r="B33" s="91" t="s">
        <v>153</v>
      </c>
      <c r="C33" s="92">
        <v>10493</v>
      </c>
      <c r="D33" s="92">
        <v>0</v>
      </c>
      <c r="E33" s="92">
        <v>10493</v>
      </c>
      <c r="F33" s="93">
        <v>-7.7541371158392405E-3</v>
      </c>
      <c r="G33" s="92">
        <v>265</v>
      </c>
      <c r="H33" s="92">
        <v>0</v>
      </c>
      <c r="I33" s="92">
        <v>265</v>
      </c>
      <c r="J33" s="93">
        <v>0</v>
      </c>
      <c r="K33" s="92">
        <v>0</v>
      </c>
      <c r="L33" s="110">
        <v>0</v>
      </c>
      <c r="M33" s="92">
        <v>10758</v>
      </c>
      <c r="N33" s="93">
        <v>1.7304964539007102E-2</v>
      </c>
      <c r="O33" s="92">
        <v>0</v>
      </c>
      <c r="P33" s="92">
        <v>10758</v>
      </c>
      <c r="Q33" s="93">
        <v>1.5192979145041001E-2</v>
      </c>
      <c r="R33" s="97">
        <v>5</v>
      </c>
      <c r="S33" s="99"/>
      <c r="T33" s="91" t="s">
        <v>68</v>
      </c>
      <c r="U33" s="95">
        <v>10575</v>
      </c>
      <c r="V33" s="95">
        <v>10575</v>
      </c>
      <c r="W33" s="95">
        <v>0</v>
      </c>
      <c r="X33" s="95">
        <v>0</v>
      </c>
      <c r="Y33" s="95">
        <v>0</v>
      </c>
      <c r="Z33" s="95">
        <v>0</v>
      </c>
      <c r="AA33" s="95">
        <v>0</v>
      </c>
      <c r="AB33" s="95">
        <v>22</v>
      </c>
      <c r="AC33" s="95">
        <v>10575</v>
      </c>
      <c r="AD33" s="95">
        <v>10597</v>
      </c>
      <c r="AE33" s="91" t="s">
        <v>154</v>
      </c>
      <c r="AF33" s="95">
        <v>42</v>
      </c>
      <c r="AG33" s="95">
        <v>24192</v>
      </c>
    </row>
    <row r="34" spans="1:33" x14ac:dyDescent="0.2">
      <c r="A34" s="91" t="s">
        <v>155</v>
      </c>
      <c r="B34" s="91" t="s">
        <v>156</v>
      </c>
      <c r="C34" s="92">
        <v>16742</v>
      </c>
      <c r="D34" s="92">
        <v>46</v>
      </c>
      <c r="E34" s="92">
        <v>16788</v>
      </c>
      <c r="F34" s="93">
        <v>2.2847742643026903E-2</v>
      </c>
      <c r="G34" s="92">
        <v>0</v>
      </c>
      <c r="H34" s="92">
        <v>0</v>
      </c>
      <c r="I34" s="92">
        <v>0</v>
      </c>
      <c r="J34" s="93">
        <v>0</v>
      </c>
      <c r="K34" s="92">
        <v>0</v>
      </c>
      <c r="L34" s="110">
        <v>0</v>
      </c>
      <c r="M34" s="92">
        <v>16788</v>
      </c>
      <c r="N34" s="93">
        <v>2.2847742643026903E-2</v>
      </c>
      <c r="O34" s="92">
        <v>7550</v>
      </c>
      <c r="P34" s="92">
        <v>24338</v>
      </c>
      <c r="Q34" s="93">
        <v>1.2269683483758301E-2</v>
      </c>
      <c r="R34" s="97">
        <v>5</v>
      </c>
      <c r="S34" s="99"/>
      <c r="T34" s="91" t="s">
        <v>68</v>
      </c>
      <c r="U34" s="95">
        <v>16369</v>
      </c>
      <c r="V34" s="95">
        <v>16413</v>
      </c>
      <c r="W34" s="95">
        <v>44</v>
      </c>
      <c r="X34" s="95">
        <v>0</v>
      </c>
      <c r="Y34" s="95">
        <v>0</v>
      </c>
      <c r="Z34" s="95">
        <v>0</v>
      </c>
      <c r="AA34" s="95">
        <v>0</v>
      </c>
      <c r="AB34" s="95">
        <v>7630</v>
      </c>
      <c r="AC34" s="95">
        <v>16413</v>
      </c>
      <c r="AD34" s="95">
        <v>24043</v>
      </c>
      <c r="AE34" s="91" t="s">
        <v>157</v>
      </c>
      <c r="AF34" s="95">
        <v>42</v>
      </c>
      <c r="AG34" s="95">
        <v>24192</v>
      </c>
    </row>
    <row r="35" spans="1:33" x14ac:dyDescent="0.2">
      <c r="A35" s="91" t="s">
        <v>158</v>
      </c>
      <c r="B35" s="91" t="s">
        <v>159</v>
      </c>
      <c r="C35" s="92">
        <v>4989</v>
      </c>
      <c r="D35" s="92">
        <v>0</v>
      </c>
      <c r="E35" s="92">
        <v>4989</v>
      </c>
      <c r="F35" s="93">
        <v>6.9682675814751294E-2</v>
      </c>
      <c r="G35" s="92">
        <v>0</v>
      </c>
      <c r="H35" s="92">
        <v>0</v>
      </c>
      <c r="I35" s="92">
        <v>0</v>
      </c>
      <c r="J35" s="93">
        <v>0</v>
      </c>
      <c r="K35" s="92">
        <v>0</v>
      </c>
      <c r="L35" s="110">
        <v>0</v>
      </c>
      <c r="M35" s="92">
        <v>4989</v>
      </c>
      <c r="N35" s="93">
        <v>6.9682675814751294E-2</v>
      </c>
      <c r="O35" s="92">
        <v>3069</v>
      </c>
      <c r="P35" s="92">
        <v>8058</v>
      </c>
      <c r="Q35" s="93">
        <v>5.2370380044403801E-2</v>
      </c>
      <c r="R35" s="97">
        <v>5</v>
      </c>
      <c r="S35" s="99"/>
      <c r="T35" s="91" t="s">
        <v>68</v>
      </c>
      <c r="U35" s="95">
        <v>4656</v>
      </c>
      <c r="V35" s="95">
        <v>4664</v>
      </c>
      <c r="W35" s="95">
        <v>8</v>
      </c>
      <c r="X35" s="95">
        <v>0</v>
      </c>
      <c r="Y35" s="95">
        <v>0</v>
      </c>
      <c r="Z35" s="95">
        <v>0</v>
      </c>
      <c r="AA35" s="95">
        <v>0</v>
      </c>
      <c r="AB35" s="95">
        <v>2993</v>
      </c>
      <c r="AC35" s="95">
        <v>4664</v>
      </c>
      <c r="AD35" s="95">
        <v>7657</v>
      </c>
      <c r="AE35" s="91" t="s">
        <v>160</v>
      </c>
      <c r="AF35" s="95">
        <v>42</v>
      </c>
      <c r="AG35" s="95">
        <v>24192</v>
      </c>
    </row>
    <row r="36" spans="1:33" x14ac:dyDescent="0.2">
      <c r="A36" s="91" t="s">
        <v>161</v>
      </c>
      <c r="B36" s="91" t="s">
        <v>162</v>
      </c>
      <c r="C36" s="92">
        <v>17524</v>
      </c>
      <c r="D36" s="92">
        <v>64</v>
      </c>
      <c r="E36" s="92">
        <v>17588</v>
      </c>
      <c r="F36" s="93">
        <v>6.2526430254334603E-2</v>
      </c>
      <c r="G36" s="92">
        <v>0</v>
      </c>
      <c r="H36" s="92">
        <v>0</v>
      </c>
      <c r="I36" s="92">
        <v>0</v>
      </c>
      <c r="J36" s="93">
        <v>0</v>
      </c>
      <c r="K36" s="92">
        <v>0</v>
      </c>
      <c r="L36" s="110">
        <v>0</v>
      </c>
      <c r="M36" s="92">
        <v>17588</v>
      </c>
      <c r="N36" s="93">
        <v>6.2526430254334603E-2</v>
      </c>
      <c r="O36" s="92">
        <v>3294</v>
      </c>
      <c r="P36" s="92">
        <v>20882</v>
      </c>
      <c r="Q36" s="93">
        <v>6.6714344094809988E-2</v>
      </c>
      <c r="R36" s="97">
        <v>5</v>
      </c>
      <c r="S36" s="99"/>
      <c r="T36" s="91" t="s">
        <v>68</v>
      </c>
      <c r="U36" s="95">
        <v>16501</v>
      </c>
      <c r="V36" s="95">
        <v>16553</v>
      </c>
      <c r="W36" s="95">
        <v>52</v>
      </c>
      <c r="X36" s="95">
        <v>0</v>
      </c>
      <c r="Y36" s="95">
        <v>0</v>
      </c>
      <c r="Z36" s="95">
        <v>0</v>
      </c>
      <c r="AA36" s="95">
        <v>0</v>
      </c>
      <c r="AB36" s="95">
        <v>3023</v>
      </c>
      <c r="AC36" s="95">
        <v>16553</v>
      </c>
      <c r="AD36" s="95">
        <v>19576</v>
      </c>
      <c r="AE36" s="91" t="s">
        <v>163</v>
      </c>
      <c r="AF36" s="95">
        <v>42</v>
      </c>
      <c r="AG36" s="95">
        <v>24192</v>
      </c>
    </row>
    <row r="37" spans="1:33" x14ac:dyDescent="0.2">
      <c r="A37" s="91" t="s">
        <v>164</v>
      </c>
      <c r="B37" s="91" t="s">
        <v>165</v>
      </c>
      <c r="C37" s="92">
        <v>35347</v>
      </c>
      <c r="D37" s="92">
        <v>222</v>
      </c>
      <c r="E37" s="92">
        <v>35569</v>
      </c>
      <c r="F37" s="93">
        <v>-2.4464496311127001E-2</v>
      </c>
      <c r="G37" s="92">
        <v>0</v>
      </c>
      <c r="H37" s="92">
        <v>0</v>
      </c>
      <c r="I37" s="92">
        <v>0</v>
      </c>
      <c r="J37" s="93">
        <v>0</v>
      </c>
      <c r="K37" s="92">
        <v>0</v>
      </c>
      <c r="L37" s="110">
        <v>0</v>
      </c>
      <c r="M37" s="92">
        <v>35569</v>
      </c>
      <c r="N37" s="93">
        <v>-2.4464496311127001E-2</v>
      </c>
      <c r="O37" s="92">
        <v>12244</v>
      </c>
      <c r="P37" s="92">
        <v>47813</v>
      </c>
      <c r="Q37" s="93">
        <v>-1.22097347326667E-2</v>
      </c>
      <c r="R37" s="97">
        <v>5</v>
      </c>
      <c r="S37" s="99"/>
      <c r="T37" s="91" t="s">
        <v>68</v>
      </c>
      <c r="U37" s="95">
        <v>36173</v>
      </c>
      <c r="V37" s="95">
        <v>36461</v>
      </c>
      <c r="W37" s="95">
        <v>288</v>
      </c>
      <c r="X37" s="95">
        <v>0</v>
      </c>
      <c r="Y37" s="95">
        <v>0</v>
      </c>
      <c r="Z37" s="95">
        <v>0</v>
      </c>
      <c r="AA37" s="95">
        <v>0</v>
      </c>
      <c r="AB37" s="95">
        <v>11943</v>
      </c>
      <c r="AC37" s="95">
        <v>36461</v>
      </c>
      <c r="AD37" s="95">
        <v>48404</v>
      </c>
      <c r="AE37" s="91" t="s">
        <v>166</v>
      </c>
      <c r="AF37" s="95">
        <v>42</v>
      </c>
      <c r="AG37" s="95">
        <v>24192</v>
      </c>
    </row>
    <row r="38" spans="1:33" x14ac:dyDescent="0.2">
      <c r="A38" s="91" t="s">
        <v>167</v>
      </c>
      <c r="B38" s="91" t="s">
        <v>168</v>
      </c>
      <c r="C38" s="92">
        <v>29642</v>
      </c>
      <c r="D38" s="92">
        <v>5856</v>
      </c>
      <c r="E38" s="92">
        <v>35498</v>
      </c>
      <c r="F38" s="93">
        <v>0.122466403162055</v>
      </c>
      <c r="G38" s="92">
        <v>0</v>
      </c>
      <c r="H38" s="92">
        <v>0</v>
      </c>
      <c r="I38" s="92">
        <v>0</v>
      </c>
      <c r="J38" s="93">
        <v>0</v>
      </c>
      <c r="K38" s="92">
        <v>0</v>
      </c>
      <c r="L38" s="110">
        <v>0</v>
      </c>
      <c r="M38" s="92">
        <v>35498</v>
      </c>
      <c r="N38" s="93">
        <v>0.122466403162055</v>
      </c>
      <c r="O38" s="92">
        <v>9563</v>
      </c>
      <c r="P38" s="92">
        <v>45061</v>
      </c>
      <c r="Q38" s="93">
        <v>9.1118213957092409E-2</v>
      </c>
      <c r="R38" s="97">
        <v>5</v>
      </c>
      <c r="S38" s="99"/>
      <c r="T38" s="91" t="s">
        <v>68</v>
      </c>
      <c r="U38" s="95">
        <v>26351</v>
      </c>
      <c r="V38" s="95">
        <v>31625</v>
      </c>
      <c r="W38" s="95">
        <v>5274</v>
      </c>
      <c r="X38" s="95">
        <v>0</v>
      </c>
      <c r="Y38" s="95">
        <v>0</v>
      </c>
      <c r="Z38" s="95">
        <v>0</v>
      </c>
      <c r="AA38" s="95">
        <v>0</v>
      </c>
      <c r="AB38" s="95">
        <v>9673</v>
      </c>
      <c r="AC38" s="95">
        <v>31625</v>
      </c>
      <c r="AD38" s="95">
        <v>41298</v>
      </c>
      <c r="AE38" s="91" t="s">
        <v>169</v>
      </c>
      <c r="AF38" s="95">
        <v>42</v>
      </c>
      <c r="AG38" s="95">
        <v>24192</v>
      </c>
    </row>
    <row r="39" spans="1:33" x14ac:dyDescent="0.2">
      <c r="A39" s="91" t="s">
        <v>170</v>
      </c>
      <c r="B39" s="91" t="s">
        <v>171</v>
      </c>
      <c r="C39" s="92">
        <v>1164304</v>
      </c>
      <c r="D39" s="92">
        <v>31888</v>
      </c>
      <c r="E39" s="92">
        <v>1196192</v>
      </c>
      <c r="F39" s="93">
        <v>-1.23869401706579E-2</v>
      </c>
      <c r="G39" s="92">
        <v>709402</v>
      </c>
      <c r="H39" s="92">
        <v>33574</v>
      </c>
      <c r="I39" s="92">
        <v>742976</v>
      </c>
      <c r="J39" s="93">
        <v>-0.14742555510930103</v>
      </c>
      <c r="K39" s="92">
        <v>101346</v>
      </c>
      <c r="L39" s="110">
        <v>-0.14783018153993602</v>
      </c>
      <c r="M39" s="92">
        <v>2040514</v>
      </c>
      <c r="N39" s="93">
        <v>-7.3155908596221189E-2</v>
      </c>
      <c r="O39" s="92">
        <v>4621</v>
      </c>
      <c r="P39" s="92">
        <v>2045135</v>
      </c>
      <c r="Q39" s="93">
        <v>-7.324043993929559E-2</v>
      </c>
      <c r="R39" s="97">
        <v>2</v>
      </c>
      <c r="S39" s="99"/>
      <c r="T39" s="91" t="s">
        <v>68</v>
      </c>
      <c r="U39" s="95">
        <v>1176311</v>
      </c>
      <c r="V39" s="95">
        <v>1211195</v>
      </c>
      <c r="W39" s="95">
        <v>34884</v>
      </c>
      <c r="X39" s="95">
        <v>839130</v>
      </c>
      <c r="Y39" s="95">
        <v>871450</v>
      </c>
      <c r="Z39" s="95">
        <v>32320</v>
      </c>
      <c r="AA39" s="95">
        <v>118927</v>
      </c>
      <c r="AB39" s="95">
        <v>5187</v>
      </c>
      <c r="AC39" s="95">
        <v>2201572</v>
      </c>
      <c r="AD39" s="95">
        <v>2206759</v>
      </c>
      <c r="AE39" s="91" t="s">
        <v>172</v>
      </c>
      <c r="AF39" s="95">
        <v>42</v>
      </c>
      <c r="AG39" s="95">
        <v>24192</v>
      </c>
    </row>
    <row r="40" spans="1:33" x14ac:dyDescent="0.2">
      <c r="A40" s="91" t="s">
        <v>173</v>
      </c>
      <c r="B40" s="91" t="s">
        <v>174</v>
      </c>
      <c r="C40" s="92">
        <v>46823</v>
      </c>
      <c r="D40" s="92">
        <v>840</v>
      </c>
      <c r="E40" s="92">
        <v>47663</v>
      </c>
      <c r="F40" s="93">
        <v>-2.9385411151386803E-2</v>
      </c>
      <c r="G40" s="92">
        <v>0</v>
      </c>
      <c r="H40" s="92">
        <v>0</v>
      </c>
      <c r="I40" s="92">
        <v>0</v>
      </c>
      <c r="J40" s="93">
        <v>0</v>
      </c>
      <c r="K40" s="92">
        <v>0</v>
      </c>
      <c r="L40" s="110">
        <v>0</v>
      </c>
      <c r="M40" s="92">
        <v>47663</v>
      </c>
      <c r="N40" s="93">
        <v>-2.9385411151386803E-2</v>
      </c>
      <c r="O40" s="92">
        <v>6322</v>
      </c>
      <c r="P40" s="92">
        <v>53985</v>
      </c>
      <c r="Q40" s="93">
        <v>-2.1904554842917701E-2</v>
      </c>
      <c r="R40" s="97">
        <v>5</v>
      </c>
      <c r="S40" s="99"/>
      <c r="T40" s="91" t="s">
        <v>68</v>
      </c>
      <c r="U40" s="95">
        <v>48256</v>
      </c>
      <c r="V40" s="95">
        <v>49106</v>
      </c>
      <c r="W40" s="95">
        <v>850</v>
      </c>
      <c r="X40" s="95">
        <v>0</v>
      </c>
      <c r="Y40" s="95">
        <v>0</v>
      </c>
      <c r="Z40" s="95">
        <v>0</v>
      </c>
      <c r="AA40" s="95">
        <v>0</v>
      </c>
      <c r="AB40" s="95">
        <v>6088</v>
      </c>
      <c r="AC40" s="95">
        <v>49106</v>
      </c>
      <c r="AD40" s="95">
        <v>55194</v>
      </c>
      <c r="AE40" s="91" t="s">
        <v>175</v>
      </c>
      <c r="AF40" s="95">
        <v>42</v>
      </c>
      <c r="AG40" s="95">
        <v>24192</v>
      </c>
    </row>
    <row r="41" spans="1:33" x14ac:dyDescent="0.2">
      <c r="A41" s="91" t="s">
        <v>176</v>
      </c>
      <c r="B41" s="91" t="s">
        <v>177</v>
      </c>
      <c r="C41" s="92">
        <v>83356</v>
      </c>
      <c r="D41" s="92">
        <v>108</v>
      </c>
      <c r="E41" s="92">
        <v>83464</v>
      </c>
      <c r="F41" s="93">
        <v>2.18534617324272E-3</v>
      </c>
      <c r="G41" s="92">
        <v>1562</v>
      </c>
      <c r="H41" s="92">
        <v>0</v>
      </c>
      <c r="I41" s="92">
        <v>1562</v>
      </c>
      <c r="J41" s="93">
        <v>-0.44570617459190898</v>
      </c>
      <c r="K41" s="92">
        <v>0</v>
      </c>
      <c r="L41" s="110">
        <v>0</v>
      </c>
      <c r="M41" s="92">
        <v>85026</v>
      </c>
      <c r="N41" s="93">
        <v>-1.24738675958188E-2</v>
      </c>
      <c r="O41" s="92">
        <v>0</v>
      </c>
      <c r="P41" s="92">
        <v>85026</v>
      </c>
      <c r="Q41" s="93">
        <v>-1.24738675958188E-2</v>
      </c>
      <c r="R41" s="97">
        <v>4</v>
      </c>
      <c r="S41" s="99"/>
      <c r="T41" s="91" t="s">
        <v>68</v>
      </c>
      <c r="U41" s="95">
        <v>83278</v>
      </c>
      <c r="V41" s="95">
        <v>83282</v>
      </c>
      <c r="W41" s="95">
        <v>4</v>
      </c>
      <c r="X41" s="95">
        <v>2818</v>
      </c>
      <c r="Y41" s="95">
        <v>2818</v>
      </c>
      <c r="Z41" s="95">
        <v>0</v>
      </c>
      <c r="AA41" s="95">
        <v>0</v>
      </c>
      <c r="AB41" s="95">
        <v>0</v>
      </c>
      <c r="AC41" s="95">
        <v>86100</v>
      </c>
      <c r="AD41" s="95">
        <v>86100</v>
      </c>
      <c r="AE41" s="91" t="s">
        <v>178</v>
      </c>
      <c r="AF41" s="95">
        <v>42</v>
      </c>
      <c r="AG41" s="95">
        <v>24192</v>
      </c>
    </row>
    <row r="42" spans="1:33" x14ac:dyDescent="0.2">
      <c r="A42" s="91" t="s">
        <v>179</v>
      </c>
      <c r="B42" s="91" t="s">
        <v>180</v>
      </c>
      <c r="C42" s="92">
        <v>39521</v>
      </c>
      <c r="D42" s="92">
        <v>52</v>
      </c>
      <c r="E42" s="92">
        <v>39573</v>
      </c>
      <c r="F42" s="93">
        <v>2.89124047736668E-2</v>
      </c>
      <c r="G42" s="92">
        <v>25</v>
      </c>
      <c r="H42" s="92">
        <v>0</v>
      </c>
      <c r="I42" s="92">
        <v>25</v>
      </c>
      <c r="J42" s="93">
        <v>0</v>
      </c>
      <c r="K42" s="92">
        <v>0</v>
      </c>
      <c r="L42" s="110">
        <v>0</v>
      </c>
      <c r="M42" s="92">
        <v>39598</v>
      </c>
      <c r="N42" s="93">
        <v>2.9562413873794199E-2</v>
      </c>
      <c r="O42" s="92">
        <v>1570</v>
      </c>
      <c r="P42" s="92">
        <v>41168</v>
      </c>
      <c r="Q42" s="93">
        <v>2.0272614622057001E-2</v>
      </c>
      <c r="R42" s="97">
        <v>5</v>
      </c>
      <c r="S42" s="99"/>
      <c r="T42" s="91" t="s">
        <v>68</v>
      </c>
      <c r="U42" s="95">
        <v>38391</v>
      </c>
      <c r="V42" s="95">
        <v>38461</v>
      </c>
      <c r="W42" s="95">
        <v>70</v>
      </c>
      <c r="X42" s="95">
        <v>0</v>
      </c>
      <c r="Y42" s="95">
        <v>0</v>
      </c>
      <c r="Z42" s="95">
        <v>0</v>
      </c>
      <c r="AA42" s="95">
        <v>0</v>
      </c>
      <c r="AB42" s="95">
        <v>1889</v>
      </c>
      <c r="AC42" s="95">
        <v>38461</v>
      </c>
      <c r="AD42" s="95">
        <v>40350</v>
      </c>
      <c r="AE42" s="91" t="s">
        <v>181</v>
      </c>
      <c r="AF42" s="95">
        <v>42</v>
      </c>
      <c r="AG42" s="95">
        <v>24192</v>
      </c>
    </row>
    <row r="43" spans="1:33" x14ac:dyDescent="0.2">
      <c r="A43" s="91" t="s">
        <v>182</v>
      </c>
      <c r="B43" s="91" t="s">
        <v>183</v>
      </c>
      <c r="C43" s="92">
        <v>6665</v>
      </c>
      <c r="D43" s="92">
        <v>120</v>
      </c>
      <c r="E43" s="92">
        <v>6785</v>
      </c>
      <c r="F43" s="93">
        <v>-1.45243282498184E-2</v>
      </c>
      <c r="G43" s="92">
        <v>0</v>
      </c>
      <c r="H43" s="92">
        <v>0</v>
      </c>
      <c r="I43" s="92">
        <v>0</v>
      </c>
      <c r="J43" s="93">
        <v>0</v>
      </c>
      <c r="K43" s="92">
        <v>0</v>
      </c>
      <c r="L43" s="110">
        <v>0</v>
      </c>
      <c r="M43" s="92">
        <v>6785</v>
      </c>
      <c r="N43" s="93">
        <v>-1.45243282498184E-2</v>
      </c>
      <c r="O43" s="92">
        <v>5300</v>
      </c>
      <c r="P43" s="92">
        <v>12085</v>
      </c>
      <c r="Q43" s="93">
        <v>9.2700851845665608E-3</v>
      </c>
      <c r="R43" s="97">
        <v>5</v>
      </c>
      <c r="S43" s="99"/>
      <c r="T43" s="91" t="s">
        <v>68</v>
      </c>
      <c r="U43" s="95">
        <v>6867</v>
      </c>
      <c r="V43" s="95">
        <v>6885</v>
      </c>
      <c r="W43" s="95">
        <v>18</v>
      </c>
      <c r="X43" s="95">
        <v>0</v>
      </c>
      <c r="Y43" s="95">
        <v>0</v>
      </c>
      <c r="Z43" s="95">
        <v>0</v>
      </c>
      <c r="AA43" s="95">
        <v>0</v>
      </c>
      <c r="AB43" s="95">
        <v>5089</v>
      </c>
      <c r="AC43" s="95">
        <v>6885</v>
      </c>
      <c r="AD43" s="95">
        <v>11974</v>
      </c>
      <c r="AE43" s="91" t="s">
        <v>184</v>
      </c>
      <c r="AF43" s="95">
        <v>42</v>
      </c>
      <c r="AG43" s="95">
        <v>24192</v>
      </c>
    </row>
    <row r="44" spans="1:33" x14ac:dyDescent="0.2">
      <c r="A44" s="91" t="s">
        <v>185</v>
      </c>
      <c r="B44" s="91" t="s">
        <v>186</v>
      </c>
      <c r="C44" s="92">
        <v>747528</v>
      </c>
      <c r="D44" s="92">
        <v>196494</v>
      </c>
      <c r="E44" s="92">
        <v>944022</v>
      </c>
      <c r="F44" s="93">
        <v>5.4097148867653599E-2</v>
      </c>
      <c r="G44" s="92">
        <v>42090</v>
      </c>
      <c r="H44" s="92">
        <v>836</v>
      </c>
      <c r="I44" s="92">
        <v>42926</v>
      </c>
      <c r="J44" s="93">
        <v>-6.0350677494910597E-2</v>
      </c>
      <c r="K44" s="92">
        <v>1</v>
      </c>
      <c r="L44" s="110">
        <v>-0.88888888888888906</v>
      </c>
      <c r="M44" s="92">
        <v>986949</v>
      </c>
      <c r="N44" s="93">
        <v>4.8533570744082995E-2</v>
      </c>
      <c r="O44" s="92">
        <v>55354</v>
      </c>
      <c r="P44" s="92">
        <v>1042303</v>
      </c>
      <c r="Q44" s="93">
        <v>4.8827757479278602E-2</v>
      </c>
      <c r="R44" s="97">
        <v>3</v>
      </c>
      <c r="S44" s="99"/>
      <c r="T44" s="91" t="s">
        <v>68</v>
      </c>
      <c r="U44" s="95">
        <v>715534</v>
      </c>
      <c r="V44" s="95">
        <v>895574</v>
      </c>
      <c r="W44" s="95">
        <v>180040</v>
      </c>
      <c r="X44" s="95">
        <v>45235</v>
      </c>
      <c r="Y44" s="95">
        <v>45683</v>
      </c>
      <c r="Z44" s="95">
        <v>448</v>
      </c>
      <c r="AA44" s="95">
        <v>9</v>
      </c>
      <c r="AB44" s="95">
        <v>52513</v>
      </c>
      <c r="AC44" s="95">
        <v>941266</v>
      </c>
      <c r="AD44" s="95">
        <v>993779</v>
      </c>
      <c r="AE44" s="91" t="s">
        <v>187</v>
      </c>
      <c r="AF44" s="95">
        <v>42</v>
      </c>
      <c r="AG44" s="95">
        <v>24192</v>
      </c>
    </row>
    <row r="45" spans="1:33" x14ac:dyDescent="0.2">
      <c r="A45" s="91" t="s">
        <v>188</v>
      </c>
      <c r="B45" s="91" t="s">
        <v>189</v>
      </c>
      <c r="C45" s="92">
        <v>1484951</v>
      </c>
      <c r="D45" s="92">
        <v>236178</v>
      </c>
      <c r="E45" s="92">
        <v>1721129</v>
      </c>
      <c r="F45" s="93">
        <v>1.64948027403733E-2</v>
      </c>
      <c r="G45" s="92">
        <v>434359</v>
      </c>
      <c r="H45" s="92">
        <v>12094</v>
      </c>
      <c r="I45" s="92">
        <v>446453</v>
      </c>
      <c r="J45" s="93">
        <v>6.2975740649471604E-2</v>
      </c>
      <c r="K45" s="92">
        <v>0</v>
      </c>
      <c r="L45" s="110">
        <v>0</v>
      </c>
      <c r="M45" s="92">
        <v>2167582</v>
      </c>
      <c r="N45" s="93">
        <v>2.5732975014705201E-2</v>
      </c>
      <c r="O45" s="92">
        <v>2119</v>
      </c>
      <c r="P45" s="92">
        <v>2169701</v>
      </c>
      <c r="Q45" s="93">
        <v>2.5281152404710103E-2</v>
      </c>
      <c r="R45" s="97">
        <v>2</v>
      </c>
      <c r="S45" s="99"/>
      <c r="T45" s="91" t="s">
        <v>68</v>
      </c>
      <c r="U45" s="95">
        <v>1467376</v>
      </c>
      <c r="V45" s="95">
        <v>1693200</v>
      </c>
      <c r="W45" s="95">
        <v>225824</v>
      </c>
      <c r="X45" s="95">
        <v>410241</v>
      </c>
      <c r="Y45" s="95">
        <v>420003</v>
      </c>
      <c r="Z45" s="95">
        <v>9762</v>
      </c>
      <c r="AA45" s="95">
        <v>0</v>
      </c>
      <c r="AB45" s="95">
        <v>2998</v>
      </c>
      <c r="AC45" s="95">
        <v>2113203</v>
      </c>
      <c r="AD45" s="95">
        <v>2116201</v>
      </c>
      <c r="AE45" s="91" t="s">
        <v>190</v>
      </c>
      <c r="AF45" s="95">
        <v>42</v>
      </c>
      <c r="AG45" s="95">
        <v>24192</v>
      </c>
    </row>
    <row r="46" spans="1:33" x14ac:dyDescent="0.2">
      <c r="A46" s="91" t="s">
        <v>191</v>
      </c>
      <c r="B46" s="91" t="s">
        <v>192</v>
      </c>
      <c r="C46" s="92">
        <v>30837</v>
      </c>
      <c r="D46" s="92">
        <v>7088</v>
      </c>
      <c r="E46" s="92">
        <v>37925</v>
      </c>
      <c r="F46" s="93">
        <v>5.5414147841764804E-3</v>
      </c>
      <c r="G46" s="92">
        <v>0</v>
      </c>
      <c r="H46" s="92">
        <v>0</v>
      </c>
      <c r="I46" s="92">
        <v>0</v>
      </c>
      <c r="J46" s="93">
        <v>0</v>
      </c>
      <c r="K46" s="92">
        <v>0</v>
      </c>
      <c r="L46" s="110">
        <v>0</v>
      </c>
      <c r="M46" s="92">
        <v>37925</v>
      </c>
      <c r="N46" s="93">
        <v>5.5414147841764804E-3</v>
      </c>
      <c r="O46" s="92">
        <v>13502</v>
      </c>
      <c r="P46" s="92">
        <v>51427</v>
      </c>
      <c r="Q46" s="93">
        <v>2.4075032856744602E-2</v>
      </c>
      <c r="R46" s="97">
        <v>5</v>
      </c>
      <c r="S46" s="99"/>
      <c r="T46" s="91" t="s">
        <v>68</v>
      </c>
      <c r="U46" s="95">
        <v>30514</v>
      </c>
      <c r="V46" s="95">
        <v>37716</v>
      </c>
      <c r="W46" s="95">
        <v>7202</v>
      </c>
      <c r="X46" s="95">
        <v>0</v>
      </c>
      <c r="Y46" s="95">
        <v>0</v>
      </c>
      <c r="Z46" s="95">
        <v>0</v>
      </c>
      <c r="AA46" s="95">
        <v>0</v>
      </c>
      <c r="AB46" s="95">
        <v>12502</v>
      </c>
      <c r="AC46" s="95">
        <v>37716</v>
      </c>
      <c r="AD46" s="95">
        <v>50218</v>
      </c>
      <c r="AE46" s="91" t="s">
        <v>193</v>
      </c>
      <c r="AF46" s="95">
        <v>42</v>
      </c>
      <c r="AG46" s="95">
        <v>24192</v>
      </c>
    </row>
    <row r="47" spans="1:33" x14ac:dyDescent="0.2">
      <c r="A47" s="91" t="s">
        <v>194</v>
      </c>
      <c r="B47" s="91" t="s">
        <v>195</v>
      </c>
      <c r="C47" s="92">
        <v>5946</v>
      </c>
      <c r="D47" s="92">
        <v>160</v>
      </c>
      <c r="E47" s="92">
        <v>6106</v>
      </c>
      <c r="F47" s="93">
        <v>6.0806115357887401E-2</v>
      </c>
      <c r="G47" s="92">
        <v>0</v>
      </c>
      <c r="H47" s="92">
        <v>0</v>
      </c>
      <c r="I47" s="92">
        <v>0</v>
      </c>
      <c r="J47" s="93">
        <v>0</v>
      </c>
      <c r="K47" s="92">
        <v>0</v>
      </c>
      <c r="L47" s="110">
        <v>0</v>
      </c>
      <c r="M47" s="92">
        <v>6106</v>
      </c>
      <c r="N47" s="93">
        <v>6.0806115357887401E-2</v>
      </c>
      <c r="O47" s="92">
        <v>9311</v>
      </c>
      <c r="P47" s="92">
        <v>15417</v>
      </c>
      <c r="Q47" s="93">
        <v>5.40097080741095E-2</v>
      </c>
      <c r="R47" s="97">
        <v>5</v>
      </c>
      <c r="S47" s="99"/>
      <c r="T47" s="91" t="s">
        <v>68</v>
      </c>
      <c r="U47" s="95">
        <v>5640</v>
      </c>
      <c r="V47" s="95">
        <v>5756</v>
      </c>
      <c r="W47" s="95">
        <v>116</v>
      </c>
      <c r="X47" s="95">
        <v>0</v>
      </c>
      <c r="Y47" s="95">
        <v>0</v>
      </c>
      <c r="Z47" s="95">
        <v>0</v>
      </c>
      <c r="AA47" s="95">
        <v>0</v>
      </c>
      <c r="AB47" s="95">
        <v>8871</v>
      </c>
      <c r="AC47" s="95">
        <v>5756</v>
      </c>
      <c r="AD47" s="95">
        <v>14627</v>
      </c>
      <c r="AE47" s="91" t="s">
        <v>196</v>
      </c>
      <c r="AF47" s="95">
        <v>42</v>
      </c>
      <c r="AG47" s="95">
        <v>24192</v>
      </c>
    </row>
    <row r="48" spans="1:33" x14ac:dyDescent="0.2">
      <c r="A48" s="91" t="s">
        <v>197</v>
      </c>
      <c r="B48" s="91" t="s">
        <v>198</v>
      </c>
      <c r="C48" s="92">
        <v>4296</v>
      </c>
      <c r="D48" s="92">
        <v>0</v>
      </c>
      <c r="E48" s="92">
        <v>4296</v>
      </c>
      <c r="F48" s="93">
        <v>-3.4606741573033707E-2</v>
      </c>
      <c r="G48" s="92">
        <v>0</v>
      </c>
      <c r="H48" s="92">
        <v>0</v>
      </c>
      <c r="I48" s="92">
        <v>0</v>
      </c>
      <c r="J48" s="93">
        <v>0</v>
      </c>
      <c r="K48" s="92">
        <v>0</v>
      </c>
      <c r="L48" s="110">
        <v>0</v>
      </c>
      <c r="M48" s="92">
        <v>4296</v>
      </c>
      <c r="N48" s="93">
        <v>-3.4606741573033707E-2</v>
      </c>
      <c r="O48" s="92">
        <v>0</v>
      </c>
      <c r="P48" s="92">
        <v>4296</v>
      </c>
      <c r="Q48" s="93">
        <v>-3.4606741573033707E-2</v>
      </c>
      <c r="R48" s="97">
        <v>5</v>
      </c>
      <c r="S48" s="99"/>
      <c r="T48" s="91" t="s">
        <v>68</v>
      </c>
      <c r="U48" s="95">
        <v>4450</v>
      </c>
      <c r="V48" s="95">
        <v>4450</v>
      </c>
      <c r="W48" s="95">
        <v>0</v>
      </c>
      <c r="X48" s="95">
        <v>0</v>
      </c>
      <c r="Y48" s="95">
        <v>0</v>
      </c>
      <c r="Z48" s="95">
        <v>0</v>
      </c>
      <c r="AA48" s="95">
        <v>0</v>
      </c>
      <c r="AB48" s="95">
        <v>0</v>
      </c>
      <c r="AC48" s="95">
        <v>4450</v>
      </c>
      <c r="AD48" s="95">
        <v>4450</v>
      </c>
      <c r="AE48" s="91" t="s">
        <v>199</v>
      </c>
      <c r="AF48" s="95">
        <v>42</v>
      </c>
      <c r="AG48" s="95">
        <v>24192</v>
      </c>
    </row>
    <row r="49" spans="1:33" x14ac:dyDescent="0.2">
      <c r="A49" s="91" t="s">
        <v>200</v>
      </c>
      <c r="B49" s="91" t="s">
        <v>201</v>
      </c>
      <c r="C49" s="92">
        <v>51582</v>
      </c>
      <c r="D49" s="92">
        <v>366</v>
      </c>
      <c r="E49" s="92">
        <v>51948</v>
      </c>
      <c r="F49" s="93">
        <v>-7.8462329921413498E-2</v>
      </c>
      <c r="G49" s="92">
        <v>0</v>
      </c>
      <c r="H49" s="92">
        <v>0</v>
      </c>
      <c r="I49" s="92">
        <v>0</v>
      </c>
      <c r="J49" s="93">
        <v>0</v>
      </c>
      <c r="K49" s="92">
        <v>0</v>
      </c>
      <c r="L49" s="110">
        <v>0</v>
      </c>
      <c r="M49" s="92">
        <v>51948</v>
      </c>
      <c r="N49" s="93">
        <v>-7.8462329921413498E-2</v>
      </c>
      <c r="O49" s="92">
        <v>1150</v>
      </c>
      <c r="P49" s="92">
        <v>53098</v>
      </c>
      <c r="Q49" s="93">
        <v>-7.3252465311109197E-2</v>
      </c>
      <c r="R49" s="97">
        <v>5</v>
      </c>
      <c r="S49" s="99"/>
      <c r="T49" s="91" t="s">
        <v>68</v>
      </c>
      <c r="U49" s="95">
        <v>55971</v>
      </c>
      <c r="V49" s="95">
        <v>56371</v>
      </c>
      <c r="W49" s="95">
        <v>400</v>
      </c>
      <c r="X49" s="95">
        <v>0</v>
      </c>
      <c r="Y49" s="95">
        <v>0</v>
      </c>
      <c r="Z49" s="95">
        <v>0</v>
      </c>
      <c r="AA49" s="95">
        <v>0</v>
      </c>
      <c r="AB49" s="95">
        <v>924</v>
      </c>
      <c r="AC49" s="95">
        <v>56371</v>
      </c>
      <c r="AD49" s="95">
        <v>57295</v>
      </c>
      <c r="AE49" s="91" t="s">
        <v>202</v>
      </c>
      <c r="AF49" s="95">
        <v>42</v>
      </c>
      <c r="AG49" s="95">
        <v>24192</v>
      </c>
    </row>
    <row r="50" spans="1:33" x14ac:dyDescent="0.2">
      <c r="A50" s="91" t="s">
        <v>203</v>
      </c>
      <c r="B50" s="91" t="s">
        <v>204</v>
      </c>
      <c r="C50" s="92">
        <v>388031</v>
      </c>
      <c r="D50" s="92">
        <v>2886</v>
      </c>
      <c r="E50" s="92">
        <v>390917</v>
      </c>
      <c r="F50" s="93">
        <v>2.1764813507932801E-2</v>
      </c>
      <c r="G50" s="92">
        <v>124701</v>
      </c>
      <c r="H50" s="92">
        <v>54</v>
      </c>
      <c r="I50" s="92">
        <v>124755</v>
      </c>
      <c r="J50" s="93">
        <v>-0.14223539280262901</v>
      </c>
      <c r="K50" s="92">
        <v>0</v>
      </c>
      <c r="L50" s="110">
        <v>0</v>
      </c>
      <c r="M50" s="92">
        <v>515672</v>
      </c>
      <c r="N50" s="93">
        <v>-2.3407672262287103E-2</v>
      </c>
      <c r="O50" s="92">
        <v>2108</v>
      </c>
      <c r="P50" s="92">
        <v>517780</v>
      </c>
      <c r="Q50" s="93">
        <v>-2.4383809949107001E-2</v>
      </c>
      <c r="R50" s="97">
        <v>3</v>
      </c>
      <c r="S50" s="100"/>
      <c r="T50" s="91" t="s">
        <v>68</v>
      </c>
      <c r="U50" s="95">
        <v>381098</v>
      </c>
      <c r="V50" s="95">
        <v>382590</v>
      </c>
      <c r="W50" s="95">
        <v>1492</v>
      </c>
      <c r="X50" s="95">
        <v>145384</v>
      </c>
      <c r="Y50" s="95">
        <v>145442</v>
      </c>
      <c r="Z50" s="95">
        <v>58</v>
      </c>
      <c r="AA50" s="95">
        <v>0</v>
      </c>
      <c r="AB50" s="95">
        <v>2689</v>
      </c>
      <c r="AC50" s="95">
        <v>528032</v>
      </c>
      <c r="AD50" s="95">
        <v>530721</v>
      </c>
      <c r="AE50" s="91" t="s">
        <v>205</v>
      </c>
      <c r="AF50" s="95">
        <v>42</v>
      </c>
      <c r="AG50" s="95">
        <v>24192</v>
      </c>
    </row>
    <row r="51" spans="1:33" x14ac:dyDescent="0.2">
      <c r="A51" s="101" t="s">
        <v>247</v>
      </c>
      <c r="B51" s="102"/>
      <c r="C51" s="103">
        <v>12339462</v>
      </c>
      <c r="D51" s="103">
        <v>2566914</v>
      </c>
      <c r="E51" s="103">
        <v>14906376</v>
      </c>
      <c r="F51" s="104">
        <v>1.7345556732851201E-2</v>
      </c>
      <c r="G51" s="103">
        <v>7875192</v>
      </c>
      <c r="H51" s="103">
        <v>1494072</v>
      </c>
      <c r="I51" s="103">
        <v>9369264</v>
      </c>
      <c r="J51" s="104">
        <v>1.9439973390200101E-2</v>
      </c>
      <c r="K51" s="103">
        <v>252641</v>
      </c>
      <c r="L51" s="111">
        <v>-0.17557742636549303</v>
      </c>
      <c r="M51" s="103">
        <v>24528281</v>
      </c>
      <c r="N51" s="104">
        <v>1.5694511676750504E-2</v>
      </c>
      <c r="O51" s="103">
        <v>366001</v>
      </c>
      <c r="P51" s="103">
        <v>24894282</v>
      </c>
      <c r="Q51" s="104">
        <v>1.6010410580852698E-2</v>
      </c>
      <c r="R51" s="107">
        <v>0</v>
      </c>
      <c r="S51" s="108" t="s">
        <v>229</v>
      </c>
      <c r="T51" s="108">
        <v>0</v>
      </c>
      <c r="U51" s="109">
        <v>12291015</v>
      </c>
      <c r="V51" s="109">
        <v>14652225</v>
      </c>
      <c r="W51" s="109">
        <v>2361210</v>
      </c>
      <c r="X51" s="109">
        <v>7891837</v>
      </c>
      <c r="Y51" s="109">
        <v>9190599</v>
      </c>
      <c r="Z51" s="109">
        <v>1298762</v>
      </c>
      <c r="AA51" s="109">
        <v>306446</v>
      </c>
      <c r="AB51" s="109">
        <v>352725</v>
      </c>
      <c r="AC51" s="109">
        <v>24149270</v>
      </c>
      <c r="AD51" s="109">
        <v>24501995</v>
      </c>
      <c r="AE51" s="108">
        <v>0</v>
      </c>
      <c r="AF51" s="109">
        <v>1932</v>
      </c>
      <c r="AG51" s="109">
        <v>1112832</v>
      </c>
    </row>
    <row r="52" spans="1:33" x14ac:dyDescent="0.2">
      <c r="A52" s="91" t="s">
        <v>208</v>
      </c>
      <c r="B52" s="91" t="s">
        <v>209</v>
      </c>
      <c r="C52" s="92">
        <v>103</v>
      </c>
      <c r="D52" s="92">
        <v>0</v>
      </c>
      <c r="E52" s="92">
        <v>103</v>
      </c>
      <c r="F52" s="93">
        <v>-0.67197452229299404</v>
      </c>
      <c r="G52" s="92">
        <v>730749</v>
      </c>
      <c r="H52" s="92">
        <v>0</v>
      </c>
      <c r="I52" s="92">
        <v>730749</v>
      </c>
      <c r="J52" s="93">
        <v>-4.2372848038811001E-2</v>
      </c>
      <c r="K52" s="92">
        <v>0</v>
      </c>
      <c r="L52" s="110">
        <v>0</v>
      </c>
      <c r="M52" s="92">
        <v>730852</v>
      </c>
      <c r="N52" s="93">
        <v>-4.2631815425001697E-2</v>
      </c>
      <c r="O52" s="92">
        <v>0</v>
      </c>
      <c r="P52" s="92">
        <v>730852</v>
      </c>
      <c r="Q52" s="93">
        <v>-4.2631815425001697E-2</v>
      </c>
      <c r="R52" s="97">
        <v>6</v>
      </c>
      <c r="S52" s="98" t="s">
        <v>150</v>
      </c>
      <c r="T52" s="91" t="s">
        <v>150</v>
      </c>
      <c r="U52" s="95">
        <v>314</v>
      </c>
      <c r="V52" s="95">
        <v>314</v>
      </c>
      <c r="W52" s="95">
        <v>0</v>
      </c>
      <c r="X52" s="95">
        <v>763083</v>
      </c>
      <c r="Y52" s="95">
        <v>763083</v>
      </c>
      <c r="Z52" s="95">
        <v>0</v>
      </c>
      <c r="AA52" s="95">
        <v>0</v>
      </c>
      <c r="AB52" s="95">
        <v>0</v>
      </c>
      <c r="AC52" s="95">
        <v>763397</v>
      </c>
      <c r="AD52" s="95">
        <v>763397</v>
      </c>
      <c r="AE52" s="91" t="s">
        <v>210</v>
      </c>
      <c r="AF52" s="95">
        <v>42</v>
      </c>
      <c r="AG52" s="95">
        <v>24192</v>
      </c>
    </row>
    <row r="53" spans="1:33" x14ac:dyDescent="0.2">
      <c r="A53" s="91" t="s">
        <v>211</v>
      </c>
      <c r="B53" s="91" t="s">
        <v>212</v>
      </c>
      <c r="C53" s="92">
        <v>1186</v>
      </c>
      <c r="D53" s="92">
        <v>0</v>
      </c>
      <c r="E53" s="92">
        <v>1186</v>
      </c>
      <c r="F53" s="93">
        <v>-0.565726839985353</v>
      </c>
      <c r="G53" s="92">
        <v>0</v>
      </c>
      <c r="H53" s="92">
        <v>0</v>
      </c>
      <c r="I53" s="92">
        <v>0</v>
      </c>
      <c r="J53" s="93">
        <v>0</v>
      </c>
      <c r="K53" s="92">
        <v>0</v>
      </c>
      <c r="L53" s="110">
        <v>0</v>
      </c>
      <c r="M53" s="92">
        <v>1186</v>
      </c>
      <c r="N53" s="93">
        <v>-0.565726839985353</v>
      </c>
      <c r="O53" s="92">
        <v>0</v>
      </c>
      <c r="P53" s="92">
        <v>1186</v>
      </c>
      <c r="Q53" s="93">
        <v>-0.565726839985353</v>
      </c>
      <c r="R53" s="97">
        <v>6</v>
      </c>
      <c r="S53" s="99"/>
      <c r="T53" s="91" t="s">
        <v>150</v>
      </c>
      <c r="U53" s="95">
        <v>2731</v>
      </c>
      <c r="V53" s="95">
        <v>2731</v>
      </c>
      <c r="W53" s="95">
        <v>0</v>
      </c>
      <c r="X53" s="95">
        <v>0</v>
      </c>
      <c r="Y53" s="95">
        <v>0</v>
      </c>
      <c r="Z53" s="95">
        <v>0</v>
      </c>
      <c r="AA53" s="95">
        <v>0</v>
      </c>
      <c r="AB53" s="95">
        <v>0</v>
      </c>
      <c r="AC53" s="95">
        <v>2731</v>
      </c>
      <c r="AD53" s="95">
        <v>2731</v>
      </c>
      <c r="AE53" s="91" t="s">
        <v>213</v>
      </c>
      <c r="AF53" s="95">
        <v>42</v>
      </c>
      <c r="AG53" s="95">
        <v>24192</v>
      </c>
    </row>
    <row r="54" spans="1:33" x14ac:dyDescent="0.2">
      <c r="A54" s="91" t="s">
        <v>214</v>
      </c>
      <c r="B54" s="91" t="s">
        <v>215</v>
      </c>
      <c r="C54" s="92">
        <v>189624</v>
      </c>
      <c r="D54" s="92">
        <v>280</v>
      </c>
      <c r="E54" s="92">
        <v>189904</v>
      </c>
      <c r="F54" s="93">
        <v>-0.26339552383538301</v>
      </c>
      <c r="G54" s="92">
        <v>471046</v>
      </c>
      <c r="H54" s="92">
        <v>54</v>
      </c>
      <c r="I54" s="92">
        <v>471100</v>
      </c>
      <c r="J54" s="93">
        <v>-5.0502159598675406E-2</v>
      </c>
      <c r="K54" s="92">
        <v>0</v>
      </c>
      <c r="L54" s="110">
        <v>-1</v>
      </c>
      <c r="M54" s="92">
        <v>661004</v>
      </c>
      <c r="N54" s="93">
        <v>-0.124327518073055</v>
      </c>
      <c r="O54" s="92">
        <v>1701</v>
      </c>
      <c r="P54" s="92">
        <v>662705</v>
      </c>
      <c r="Q54" s="93">
        <v>-0.12577781705980198</v>
      </c>
      <c r="R54" s="97">
        <v>6</v>
      </c>
      <c r="S54" s="99"/>
      <c r="T54" s="91" t="s">
        <v>150</v>
      </c>
      <c r="U54" s="95">
        <v>256602</v>
      </c>
      <c r="V54" s="95">
        <v>257810</v>
      </c>
      <c r="W54" s="95">
        <v>1208</v>
      </c>
      <c r="X54" s="95">
        <v>495621</v>
      </c>
      <c r="Y54" s="95">
        <v>496157</v>
      </c>
      <c r="Z54" s="95">
        <v>536</v>
      </c>
      <c r="AA54" s="95">
        <v>886</v>
      </c>
      <c r="AB54" s="95">
        <v>3198</v>
      </c>
      <c r="AC54" s="95">
        <v>754853</v>
      </c>
      <c r="AD54" s="95">
        <v>758051</v>
      </c>
      <c r="AE54" s="91" t="s">
        <v>216</v>
      </c>
      <c r="AF54" s="95">
        <v>42</v>
      </c>
      <c r="AG54" s="95">
        <v>24192</v>
      </c>
    </row>
    <row r="55" spans="1:33" x14ac:dyDescent="0.2">
      <c r="A55" s="91" t="s">
        <v>217</v>
      </c>
      <c r="B55" s="91" t="s">
        <v>218</v>
      </c>
      <c r="C55" s="92">
        <v>0</v>
      </c>
      <c r="D55" s="92">
        <v>0</v>
      </c>
      <c r="E55" s="92">
        <v>0</v>
      </c>
      <c r="F55" s="93">
        <v>-1</v>
      </c>
      <c r="G55" s="92">
        <v>0</v>
      </c>
      <c r="H55" s="92">
        <v>0</v>
      </c>
      <c r="I55" s="92">
        <v>0</v>
      </c>
      <c r="J55" s="93">
        <v>0</v>
      </c>
      <c r="K55" s="92">
        <v>0</v>
      </c>
      <c r="L55" s="110">
        <v>0</v>
      </c>
      <c r="M55" s="92">
        <v>0</v>
      </c>
      <c r="N55" s="93">
        <v>-1</v>
      </c>
      <c r="O55" s="92">
        <v>0</v>
      </c>
      <c r="P55" s="92">
        <v>0</v>
      </c>
      <c r="Q55" s="93">
        <v>-1</v>
      </c>
      <c r="R55" s="97">
        <v>6</v>
      </c>
      <c r="S55" s="99"/>
      <c r="T55" s="91" t="s">
        <v>150</v>
      </c>
      <c r="U55" s="95">
        <v>13411</v>
      </c>
      <c r="V55" s="95">
        <v>13411</v>
      </c>
      <c r="W55" s="95">
        <v>0</v>
      </c>
      <c r="X55" s="95">
        <v>0</v>
      </c>
      <c r="Y55" s="95">
        <v>0</v>
      </c>
      <c r="Z55" s="95">
        <v>0</v>
      </c>
      <c r="AA55" s="95">
        <v>0</v>
      </c>
      <c r="AB55" s="95">
        <v>0</v>
      </c>
      <c r="AC55" s="95">
        <v>13411</v>
      </c>
      <c r="AD55" s="95">
        <v>13411</v>
      </c>
      <c r="AE55" s="91" t="s">
        <v>219</v>
      </c>
      <c r="AF55" s="95">
        <v>42</v>
      </c>
      <c r="AG55" s="95">
        <v>24192</v>
      </c>
    </row>
    <row r="56" spans="1:33" x14ac:dyDescent="0.2">
      <c r="A56" s="91" t="s">
        <v>220</v>
      </c>
      <c r="B56" s="91" t="s">
        <v>221</v>
      </c>
      <c r="C56" s="92">
        <v>21537</v>
      </c>
      <c r="D56" s="92">
        <v>0</v>
      </c>
      <c r="E56" s="92">
        <v>21537</v>
      </c>
      <c r="F56" s="93">
        <v>-0.15398515143182603</v>
      </c>
      <c r="G56" s="92">
        <v>0</v>
      </c>
      <c r="H56" s="92">
        <v>0</v>
      </c>
      <c r="I56" s="92">
        <v>0</v>
      </c>
      <c r="J56" s="93">
        <v>0</v>
      </c>
      <c r="K56" s="92">
        <v>0</v>
      </c>
      <c r="L56" s="110">
        <v>0</v>
      </c>
      <c r="M56" s="92">
        <v>21537</v>
      </c>
      <c r="N56" s="93">
        <v>-0.15398515143182603</v>
      </c>
      <c r="O56" s="92">
        <v>19</v>
      </c>
      <c r="P56" s="92">
        <v>21556</v>
      </c>
      <c r="Q56" s="93">
        <v>-0.15406953928263101</v>
      </c>
      <c r="R56" s="97">
        <v>6</v>
      </c>
      <c r="S56" s="99"/>
      <c r="T56" s="91" t="s">
        <v>150</v>
      </c>
      <c r="U56" s="95">
        <v>25457</v>
      </c>
      <c r="V56" s="95">
        <v>25457</v>
      </c>
      <c r="W56" s="95">
        <v>0</v>
      </c>
      <c r="X56" s="95">
        <v>0</v>
      </c>
      <c r="Y56" s="95">
        <v>0</v>
      </c>
      <c r="Z56" s="95">
        <v>0</v>
      </c>
      <c r="AA56" s="95">
        <v>0</v>
      </c>
      <c r="AB56" s="95">
        <v>25</v>
      </c>
      <c r="AC56" s="95">
        <v>25457</v>
      </c>
      <c r="AD56" s="95">
        <v>25482</v>
      </c>
      <c r="AE56" s="91" t="s">
        <v>222</v>
      </c>
      <c r="AF56" s="95">
        <v>42</v>
      </c>
      <c r="AG56" s="95">
        <v>24192</v>
      </c>
    </row>
    <row r="57" spans="1:33" x14ac:dyDescent="0.2">
      <c r="A57" s="91" t="s">
        <v>223</v>
      </c>
      <c r="B57" s="91" t="s">
        <v>224</v>
      </c>
      <c r="C57" s="92">
        <v>2167</v>
      </c>
      <c r="D57" s="92">
        <v>0</v>
      </c>
      <c r="E57" s="92">
        <v>2167</v>
      </c>
      <c r="F57" s="93">
        <v>-0.25017301038062306</v>
      </c>
      <c r="G57" s="92">
        <v>52</v>
      </c>
      <c r="H57" s="92">
        <v>0</v>
      </c>
      <c r="I57" s="92">
        <v>52</v>
      </c>
      <c r="J57" s="93">
        <v>0</v>
      </c>
      <c r="K57" s="92">
        <v>0</v>
      </c>
      <c r="L57" s="110">
        <v>0</v>
      </c>
      <c r="M57" s="92">
        <v>2219</v>
      </c>
      <c r="N57" s="93">
        <v>-0.23217993079584801</v>
      </c>
      <c r="O57" s="92">
        <v>0</v>
      </c>
      <c r="P57" s="92">
        <v>2219</v>
      </c>
      <c r="Q57" s="93">
        <v>-0.23217993079584801</v>
      </c>
      <c r="R57" s="97">
        <v>6</v>
      </c>
      <c r="S57" s="100"/>
      <c r="T57" s="91" t="s">
        <v>150</v>
      </c>
      <c r="U57" s="95">
        <v>2890</v>
      </c>
      <c r="V57" s="95">
        <v>2890</v>
      </c>
      <c r="W57" s="95">
        <v>0</v>
      </c>
      <c r="X57" s="95">
        <v>0</v>
      </c>
      <c r="Y57" s="95">
        <v>0</v>
      </c>
      <c r="Z57" s="95">
        <v>0</v>
      </c>
      <c r="AA57" s="95">
        <v>0</v>
      </c>
      <c r="AB57" s="95">
        <v>0</v>
      </c>
      <c r="AC57" s="95">
        <v>2890</v>
      </c>
      <c r="AD57" s="95">
        <v>2890</v>
      </c>
      <c r="AE57" s="91" t="s">
        <v>225</v>
      </c>
      <c r="AF57" s="95">
        <v>42</v>
      </c>
      <c r="AG57" s="95">
        <v>24192</v>
      </c>
    </row>
    <row r="58" spans="1:33" x14ac:dyDescent="0.2">
      <c r="A58" s="101" t="s">
        <v>248</v>
      </c>
      <c r="B58" s="102"/>
      <c r="C58" s="103">
        <v>214617</v>
      </c>
      <c r="D58" s="103">
        <v>280</v>
      </c>
      <c r="E58" s="103">
        <v>214897</v>
      </c>
      <c r="F58" s="104">
        <v>-0.28986196891739602</v>
      </c>
      <c r="G58" s="103">
        <v>1201847</v>
      </c>
      <c r="H58" s="103">
        <v>54</v>
      </c>
      <c r="I58" s="103">
        <v>1201901</v>
      </c>
      <c r="J58" s="104">
        <v>-4.5534608176360299E-2</v>
      </c>
      <c r="K58" s="103">
        <v>0</v>
      </c>
      <c r="L58" s="111">
        <v>-1</v>
      </c>
      <c r="M58" s="103">
        <v>1416798</v>
      </c>
      <c r="N58" s="104">
        <v>-9.3387955378345294E-2</v>
      </c>
      <c r="O58" s="103">
        <v>1720</v>
      </c>
      <c r="P58" s="103">
        <v>1418518</v>
      </c>
      <c r="Q58" s="104">
        <v>-9.4155541449920194E-2</v>
      </c>
      <c r="R58" s="107">
        <v>0</v>
      </c>
      <c r="S58" s="108" t="s">
        <v>229</v>
      </c>
      <c r="T58" s="108">
        <v>0</v>
      </c>
      <c r="U58" s="109">
        <v>301405</v>
      </c>
      <c r="V58" s="109">
        <v>302613</v>
      </c>
      <c r="W58" s="109">
        <v>1208</v>
      </c>
      <c r="X58" s="109">
        <v>1258704</v>
      </c>
      <c r="Y58" s="109">
        <v>1259240</v>
      </c>
      <c r="Z58" s="109">
        <v>536</v>
      </c>
      <c r="AA58" s="109">
        <v>886</v>
      </c>
      <c r="AB58" s="109">
        <v>3223</v>
      </c>
      <c r="AC58" s="109">
        <v>1562739</v>
      </c>
      <c r="AD58" s="109">
        <v>1565962</v>
      </c>
      <c r="AE58" s="108">
        <v>0</v>
      </c>
      <c r="AF58" s="109">
        <v>252</v>
      </c>
      <c r="AG58" s="109">
        <v>145152</v>
      </c>
    </row>
    <row r="59" spans="1:33" x14ac:dyDescent="0.2">
      <c r="A59" s="101" t="s">
        <v>227</v>
      </c>
      <c r="B59" s="102"/>
      <c r="C59" s="103">
        <v>12554079</v>
      </c>
      <c r="D59" s="103">
        <v>2567194</v>
      </c>
      <c r="E59" s="103">
        <v>15121273</v>
      </c>
      <c r="F59" s="104">
        <v>1.11291743849047E-2</v>
      </c>
      <c r="G59" s="103">
        <v>9077039</v>
      </c>
      <c r="H59" s="103">
        <v>1494126</v>
      </c>
      <c r="I59" s="103">
        <v>10571165</v>
      </c>
      <c r="J59" s="104">
        <v>1.1610322417407601E-2</v>
      </c>
      <c r="K59" s="103">
        <v>252641</v>
      </c>
      <c r="L59" s="111">
        <v>-0.17795413429125501</v>
      </c>
      <c r="M59" s="103">
        <v>25945079</v>
      </c>
      <c r="N59" s="104">
        <v>9.0646359061246386E-3</v>
      </c>
      <c r="O59" s="103">
        <v>367721</v>
      </c>
      <c r="P59" s="103">
        <v>26312800</v>
      </c>
      <c r="Q59" s="104">
        <v>9.3924890239768296E-3</v>
      </c>
      <c r="R59" s="107">
        <v>0</v>
      </c>
      <c r="S59" s="108">
        <v>0</v>
      </c>
      <c r="T59" s="108">
        <v>0</v>
      </c>
      <c r="U59" s="109">
        <v>12592420</v>
      </c>
      <c r="V59" s="109">
        <v>14954838</v>
      </c>
      <c r="W59" s="109">
        <v>2362418</v>
      </c>
      <c r="X59" s="109">
        <v>9150541</v>
      </c>
      <c r="Y59" s="109">
        <v>10449839</v>
      </c>
      <c r="Z59" s="109">
        <v>1299298</v>
      </c>
      <c r="AA59" s="109">
        <v>307332</v>
      </c>
      <c r="AB59" s="109">
        <v>355948</v>
      </c>
      <c r="AC59" s="109">
        <v>25712009</v>
      </c>
      <c r="AD59" s="109">
        <v>26067957</v>
      </c>
      <c r="AE59" s="108">
        <v>0</v>
      </c>
      <c r="AF59" s="109">
        <v>2184</v>
      </c>
      <c r="AG59" s="109">
        <v>1257984</v>
      </c>
    </row>
  </sheetData>
  <pageMargins left="0.74803149606299213" right="0.74803149606299213" top="0.59055118110236227" bottom="0.59055118110236227" header="0.51181102362204722" footer="0.51181102362204722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8" zoomScaleSheetLayoutView="4136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RowHeight="14.25" x14ac:dyDescent="0.2"/>
  <cols>
    <col min="1" max="1" width="33.5703125" style="88" bestFit="1" customWidth="1"/>
    <col min="2" max="2" width="5.85546875" style="88" customWidth="1"/>
    <col min="3" max="14" width="15.7109375" style="88" customWidth="1"/>
    <col min="15" max="15" width="9.42578125" style="88" hidden="1" customWidth="1"/>
    <col min="16" max="16" width="15.140625" style="88" hidden="1" customWidth="1"/>
    <col min="17" max="17" width="6.7109375" style="88" hidden="1" customWidth="1"/>
    <col min="18" max="18" width="23.28515625" style="88" hidden="1" customWidth="1"/>
    <col min="19" max="19" width="22.5703125" style="88" hidden="1" customWidth="1"/>
    <col min="20" max="20" width="19.140625" style="88" hidden="1" customWidth="1"/>
    <col min="21" max="21" width="18.7109375" style="88" hidden="1" customWidth="1"/>
    <col min="22" max="22" width="23.7109375" style="88" hidden="1" customWidth="1"/>
    <col min="23" max="23" width="15.42578125" style="88" hidden="1" customWidth="1"/>
    <col min="24" max="24" width="32.28515625" style="88" hidden="1" customWidth="1"/>
    <col min="25" max="16384" width="11.42578125" style="88"/>
  </cols>
  <sheetData>
    <row r="1" spans="1:24" ht="15.75" x14ac:dyDescent="0.25">
      <c r="A1" s="87" t="s">
        <v>230</v>
      </c>
    </row>
    <row r="4" spans="1:24" ht="42.75" x14ac:dyDescent="0.2">
      <c r="A4" s="89" t="s">
        <v>33</v>
      </c>
      <c r="B4" s="89" t="s">
        <v>34</v>
      </c>
      <c r="C4" s="89" t="s">
        <v>231</v>
      </c>
      <c r="D4" s="89" t="s">
        <v>232</v>
      </c>
      <c r="E4" s="89" t="s">
        <v>233</v>
      </c>
      <c r="F4" s="89" t="s">
        <v>234</v>
      </c>
      <c r="G4" s="89" t="s">
        <v>235</v>
      </c>
      <c r="H4" s="89" t="s">
        <v>236</v>
      </c>
      <c r="I4" s="89" t="s">
        <v>237</v>
      </c>
      <c r="J4" s="89" t="s">
        <v>238</v>
      </c>
      <c r="K4" s="89" t="s">
        <v>24</v>
      </c>
      <c r="L4" s="89" t="s">
        <v>239</v>
      </c>
      <c r="M4" s="89" t="s">
        <v>48</v>
      </c>
      <c r="N4" s="89" t="s">
        <v>49</v>
      </c>
      <c r="O4" s="90" t="s">
        <v>50</v>
      </c>
      <c r="P4" s="90" t="s">
        <v>65</v>
      </c>
      <c r="Q4" s="90" t="s">
        <v>51</v>
      </c>
      <c r="R4" s="90" t="s">
        <v>240</v>
      </c>
      <c r="S4" s="90" t="s">
        <v>241</v>
      </c>
      <c r="T4" s="90" t="s">
        <v>58</v>
      </c>
      <c r="U4" s="90" t="s">
        <v>242</v>
      </c>
      <c r="V4" s="90" t="s">
        <v>243</v>
      </c>
      <c r="W4" s="90" t="s">
        <v>61</v>
      </c>
      <c r="X4" s="90" t="s">
        <v>62</v>
      </c>
    </row>
    <row r="5" spans="1:24" x14ac:dyDescent="0.2">
      <c r="A5" s="91" t="s">
        <v>66</v>
      </c>
      <c r="B5" s="91" t="s">
        <v>67</v>
      </c>
      <c r="C5" s="92">
        <v>604</v>
      </c>
      <c r="D5" s="93">
        <v>-7.9268292682926803E-2</v>
      </c>
      <c r="E5" s="92">
        <v>15</v>
      </c>
      <c r="F5" s="93">
        <v>-0.21052631578947398</v>
      </c>
      <c r="G5" s="92">
        <v>1</v>
      </c>
      <c r="H5" s="93">
        <v>-0.98</v>
      </c>
      <c r="I5" s="92">
        <v>620</v>
      </c>
      <c r="J5" s="93">
        <v>-0.14482758620689701</v>
      </c>
      <c r="K5" s="92">
        <v>397</v>
      </c>
      <c r="L5" s="93">
        <v>-9.7727272727272704E-2</v>
      </c>
      <c r="M5" s="92">
        <v>1017</v>
      </c>
      <c r="N5" s="93">
        <v>-0.12703862660944198</v>
      </c>
      <c r="O5" s="97">
        <v>4</v>
      </c>
      <c r="P5" s="98" t="s">
        <v>68</v>
      </c>
      <c r="Q5" s="91" t="s">
        <v>68</v>
      </c>
      <c r="R5" s="95">
        <v>656</v>
      </c>
      <c r="S5" s="95">
        <v>19</v>
      </c>
      <c r="T5" s="95">
        <v>50</v>
      </c>
      <c r="U5" s="95">
        <v>725</v>
      </c>
      <c r="V5" s="95">
        <v>440</v>
      </c>
      <c r="W5" s="95">
        <v>1165</v>
      </c>
      <c r="X5" s="91" t="s">
        <v>69</v>
      </c>
    </row>
    <row r="6" spans="1:24" x14ac:dyDescent="0.2">
      <c r="A6" s="91" t="s">
        <v>70</v>
      </c>
      <c r="B6" s="91" t="s">
        <v>71</v>
      </c>
      <c r="C6" s="92">
        <v>272</v>
      </c>
      <c r="D6" s="93">
        <v>2.6415094339622601E-2</v>
      </c>
      <c r="E6" s="92">
        <v>3</v>
      </c>
      <c r="F6" s="93" t="s">
        <v>244</v>
      </c>
      <c r="G6" s="92">
        <v>0</v>
      </c>
      <c r="H6" s="93" t="s">
        <v>244</v>
      </c>
      <c r="I6" s="92">
        <v>275</v>
      </c>
      <c r="J6" s="93">
        <v>3.77358490566038E-2</v>
      </c>
      <c r="K6" s="92">
        <v>27</v>
      </c>
      <c r="L6" s="93">
        <v>0.35000000000000003</v>
      </c>
      <c r="M6" s="92">
        <v>302</v>
      </c>
      <c r="N6" s="93">
        <v>5.96491228070175E-2</v>
      </c>
      <c r="O6" s="97">
        <v>5</v>
      </c>
      <c r="P6" s="99"/>
      <c r="Q6" s="91" t="s">
        <v>68</v>
      </c>
      <c r="R6" s="95">
        <v>265</v>
      </c>
      <c r="S6" s="95">
        <v>0</v>
      </c>
      <c r="T6" s="95">
        <v>0</v>
      </c>
      <c r="U6" s="95">
        <v>265</v>
      </c>
      <c r="V6" s="95">
        <v>20</v>
      </c>
      <c r="W6" s="95">
        <v>285</v>
      </c>
      <c r="X6" s="91" t="s">
        <v>72</v>
      </c>
    </row>
    <row r="7" spans="1:24" x14ac:dyDescent="0.2">
      <c r="A7" s="91" t="s">
        <v>73</v>
      </c>
      <c r="B7" s="91" t="s">
        <v>74</v>
      </c>
      <c r="C7" s="92">
        <v>163</v>
      </c>
      <c r="D7" s="93">
        <v>-4.1176470588235294E-2</v>
      </c>
      <c r="E7" s="92">
        <v>0</v>
      </c>
      <c r="F7" s="93">
        <v>-1</v>
      </c>
      <c r="G7" s="92">
        <v>0</v>
      </c>
      <c r="H7" s="93" t="s">
        <v>244</v>
      </c>
      <c r="I7" s="92">
        <v>163</v>
      </c>
      <c r="J7" s="93">
        <v>-6.3218390804597693E-2</v>
      </c>
      <c r="K7" s="92">
        <v>526</v>
      </c>
      <c r="L7" s="93">
        <v>-4.0145985401459895E-2</v>
      </c>
      <c r="M7" s="92">
        <v>689</v>
      </c>
      <c r="N7" s="93">
        <v>-4.57063711911357E-2</v>
      </c>
      <c r="O7" s="97">
        <v>4</v>
      </c>
      <c r="P7" s="99"/>
      <c r="Q7" s="91" t="s">
        <v>68</v>
      </c>
      <c r="R7" s="95">
        <v>170</v>
      </c>
      <c r="S7" s="95">
        <v>4</v>
      </c>
      <c r="T7" s="95">
        <v>0</v>
      </c>
      <c r="U7" s="95">
        <v>174</v>
      </c>
      <c r="V7" s="95">
        <v>548</v>
      </c>
      <c r="W7" s="95">
        <v>722</v>
      </c>
      <c r="X7" s="91" t="s">
        <v>75</v>
      </c>
    </row>
    <row r="8" spans="1:24" x14ac:dyDescent="0.2">
      <c r="A8" s="91" t="s">
        <v>76</v>
      </c>
      <c r="B8" s="91" t="s">
        <v>77</v>
      </c>
      <c r="C8" s="92">
        <v>4397</v>
      </c>
      <c r="D8" s="93">
        <v>-7.5289169295478409E-2</v>
      </c>
      <c r="E8" s="92">
        <v>1940</v>
      </c>
      <c r="F8" s="93">
        <v>-5.2271617000488504E-2</v>
      </c>
      <c r="G8" s="92">
        <v>1208</v>
      </c>
      <c r="H8" s="93">
        <v>-0.10782865583456401</v>
      </c>
      <c r="I8" s="92">
        <v>7545</v>
      </c>
      <c r="J8" s="93">
        <v>-7.4914173614516896E-2</v>
      </c>
      <c r="K8" s="92">
        <v>1104</v>
      </c>
      <c r="L8" s="93">
        <v>-9.5081967213114807E-2</v>
      </c>
      <c r="M8" s="92">
        <v>8649</v>
      </c>
      <c r="N8" s="93">
        <v>-7.7538395904436896E-2</v>
      </c>
      <c r="O8" s="97">
        <v>2</v>
      </c>
      <c r="P8" s="99"/>
      <c r="Q8" s="91" t="s">
        <v>68</v>
      </c>
      <c r="R8" s="95">
        <v>4755</v>
      </c>
      <c r="S8" s="95">
        <v>2047</v>
      </c>
      <c r="T8" s="95">
        <v>1354</v>
      </c>
      <c r="U8" s="95">
        <v>8156</v>
      </c>
      <c r="V8" s="95">
        <v>1220</v>
      </c>
      <c r="W8" s="95">
        <v>9376</v>
      </c>
      <c r="X8" s="91" t="s">
        <v>78</v>
      </c>
    </row>
    <row r="9" spans="1:24" x14ac:dyDescent="0.2">
      <c r="A9" s="91" t="s">
        <v>79</v>
      </c>
      <c r="B9" s="91" t="s">
        <v>80</v>
      </c>
      <c r="C9" s="92">
        <v>144</v>
      </c>
      <c r="D9" s="93">
        <v>-0.04</v>
      </c>
      <c r="E9" s="92">
        <v>0</v>
      </c>
      <c r="F9" s="93" t="s">
        <v>244</v>
      </c>
      <c r="G9" s="92">
        <v>0</v>
      </c>
      <c r="H9" s="93" t="s">
        <v>244</v>
      </c>
      <c r="I9" s="92">
        <v>144</v>
      </c>
      <c r="J9" s="93">
        <v>-0.04</v>
      </c>
      <c r="K9" s="92">
        <v>12</v>
      </c>
      <c r="L9" s="93">
        <v>5</v>
      </c>
      <c r="M9" s="92">
        <v>156</v>
      </c>
      <c r="N9" s="93">
        <v>2.6315789473684202E-2</v>
      </c>
      <c r="O9" s="97">
        <v>5</v>
      </c>
      <c r="P9" s="99"/>
      <c r="Q9" s="91" t="s">
        <v>68</v>
      </c>
      <c r="R9" s="95">
        <v>150</v>
      </c>
      <c r="S9" s="95">
        <v>0</v>
      </c>
      <c r="T9" s="95">
        <v>0</v>
      </c>
      <c r="U9" s="95">
        <v>150</v>
      </c>
      <c r="V9" s="95">
        <v>2</v>
      </c>
      <c r="W9" s="95">
        <v>152</v>
      </c>
      <c r="X9" s="91" t="s">
        <v>81</v>
      </c>
    </row>
    <row r="10" spans="1:24" x14ac:dyDescent="0.2">
      <c r="A10" s="91" t="s">
        <v>82</v>
      </c>
      <c r="B10" s="91" t="s">
        <v>83</v>
      </c>
      <c r="C10" s="92">
        <v>3176</v>
      </c>
      <c r="D10" s="93">
        <v>-8.4295972525757091E-3</v>
      </c>
      <c r="E10" s="92">
        <v>57</v>
      </c>
      <c r="F10" s="93">
        <v>7.5471698113207503E-2</v>
      </c>
      <c r="G10" s="92">
        <v>0</v>
      </c>
      <c r="H10" s="93" t="s">
        <v>244</v>
      </c>
      <c r="I10" s="92">
        <v>3233</v>
      </c>
      <c r="J10" s="93">
        <v>-7.0638820638820607E-3</v>
      </c>
      <c r="K10" s="92">
        <v>767</v>
      </c>
      <c r="L10" s="93">
        <v>9.2105263157894694E-3</v>
      </c>
      <c r="M10" s="92">
        <v>4000</v>
      </c>
      <c r="N10" s="93">
        <v>-3.9840637450199202E-3</v>
      </c>
      <c r="O10" s="97">
        <v>3</v>
      </c>
      <c r="P10" s="99"/>
      <c r="Q10" s="91" t="s">
        <v>68</v>
      </c>
      <c r="R10" s="95">
        <v>3203</v>
      </c>
      <c r="S10" s="95">
        <v>53</v>
      </c>
      <c r="T10" s="95">
        <v>0</v>
      </c>
      <c r="U10" s="95">
        <v>3256</v>
      </c>
      <c r="V10" s="95">
        <v>760</v>
      </c>
      <c r="W10" s="95">
        <v>4016</v>
      </c>
      <c r="X10" s="91" t="s">
        <v>84</v>
      </c>
    </row>
    <row r="11" spans="1:24" x14ac:dyDescent="0.2">
      <c r="A11" s="91" t="s">
        <v>85</v>
      </c>
      <c r="B11" s="91" t="s">
        <v>86</v>
      </c>
      <c r="C11" s="92">
        <v>531</v>
      </c>
      <c r="D11" s="93">
        <v>-4.4964028776978401E-2</v>
      </c>
      <c r="E11" s="92">
        <v>0</v>
      </c>
      <c r="F11" s="93">
        <v>-1</v>
      </c>
      <c r="G11" s="92">
        <v>122</v>
      </c>
      <c r="H11" s="93">
        <v>0.71830985915493006</v>
      </c>
      <c r="I11" s="92">
        <v>653</v>
      </c>
      <c r="J11" s="93">
        <v>3.98089171974522E-2</v>
      </c>
      <c r="K11" s="92">
        <v>295</v>
      </c>
      <c r="L11" s="93">
        <v>8.856088560885611E-2</v>
      </c>
      <c r="M11" s="92">
        <v>948</v>
      </c>
      <c r="N11" s="93">
        <v>5.4505005561735292E-2</v>
      </c>
      <c r="O11" s="97">
        <v>5</v>
      </c>
      <c r="P11" s="99"/>
      <c r="Q11" s="91" t="s">
        <v>68</v>
      </c>
      <c r="R11" s="95">
        <v>556</v>
      </c>
      <c r="S11" s="95">
        <v>1</v>
      </c>
      <c r="T11" s="95">
        <v>71</v>
      </c>
      <c r="U11" s="95">
        <v>628</v>
      </c>
      <c r="V11" s="95">
        <v>271</v>
      </c>
      <c r="W11" s="95">
        <v>899</v>
      </c>
      <c r="X11" s="91" t="s">
        <v>87</v>
      </c>
    </row>
    <row r="12" spans="1:24" x14ac:dyDescent="0.2">
      <c r="A12" s="91" t="s">
        <v>88</v>
      </c>
      <c r="B12" s="91" t="s">
        <v>89</v>
      </c>
      <c r="C12" s="92">
        <v>188</v>
      </c>
      <c r="D12" s="93">
        <v>-7.8431372549019607E-2</v>
      </c>
      <c r="E12" s="92">
        <v>0</v>
      </c>
      <c r="F12" s="93" t="s">
        <v>244</v>
      </c>
      <c r="G12" s="92">
        <v>0</v>
      </c>
      <c r="H12" s="93" t="s">
        <v>244</v>
      </c>
      <c r="I12" s="92">
        <v>188</v>
      </c>
      <c r="J12" s="93">
        <v>-7.8431372549019607E-2</v>
      </c>
      <c r="K12" s="92">
        <v>25</v>
      </c>
      <c r="L12" s="93">
        <v>0.13636363636363602</v>
      </c>
      <c r="M12" s="92">
        <v>213</v>
      </c>
      <c r="N12" s="93">
        <v>-5.7522123893805302E-2</v>
      </c>
      <c r="O12" s="97">
        <v>5</v>
      </c>
      <c r="P12" s="99"/>
      <c r="Q12" s="91" t="s">
        <v>68</v>
      </c>
      <c r="R12" s="95">
        <v>204</v>
      </c>
      <c r="S12" s="95">
        <v>0</v>
      </c>
      <c r="T12" s="95">
        <v>0</v>
      </c>
      <c r="U12" s="95">
        <v>204</v>
      </c>
      <c r="V12" s="95">
        <v>22</v>
      </c>
      <c r="W12" s="95">
        <v>226</v>
      </c>
      <c r="X12" s="91" t="s">
        <v>90</v>
      </c>
    </row>
    <row r="13" spans="1:24" x14ac:dyDescent="0.2">
      <c r="A13" s="91" t="s">
        <v>91</v>
      </c>
      <c r="B13" s="91" t="s">
        <v>92</v>
      </c>
      <c r="C13" s="92">
        <v>0</v>
      </c>
      <c r="D13" s="93">
        <v>-1</v>
      </c>
      <c r="E13" s="92">
        <v>2</v>
      </c>
      <c r="F13" s="93">
        <v>1</v>
      </c>
      <c r="G13" s="92">
        <v>0</v>
      </c>
      <c r="H13" s="93" t="s">
        <v>244</v>
      </c>
      <c r="I13" s="92">
        <v>2</v>
      </c>
      <c r="J13" s="93">
        <v>-0.978494623655914</v>
      </c>
      <c r="K13" s="92">
        <v>12</v>
      </c>
      <c r="L13" s="93">
        <v>-0.95061728395061695</v>
      </c>
      <c r="M13" s="92">
        <v>14</v>
      </c>
      <c r="N13" s="93">
        <v>-0.95833333333333293</v>
      </c>
      <c r="O13" s="97">
        <v>5</v>
      </c>
      <c r="P13" s="99"/>
      <c r="Q13" s="91" t="s">
        <v>68</v>
      </c>
      <c r="R13" s="95">
        <v>92</v>
      </c>
      <c r="S13" s="95">
        <v>1</v>
      </c>
      <c r="T13" s="95">
        <v>0</v>
      </c>
      <c r="U13" s="95">
        <v>93</v>
      </c>
      <c r="V13" s="95">
        <v>243</v>
      </c>
      <c r="W13" s="95">
        <v>336</v>
      </c>
      <c r="X13" s="91" t="s">
        <v>93</v>
      </c>
    </row>
    <row r="14" spans="1:24" x14ac:dyDescent="0.2">
      <c r="A14" s="91" t="s">
        <v>94</v>
      </c>
      <c r="B14" s="91" t="s">
        <v>95</v>
      </c>
      <c r="C14" s="92">
        <v>445</v>
      </c>
      <c r="D14" s="93">
        <v>-0.3046875</v>
      </c>
      <c r="E14" s="92">
        <v>0</v>
      </c>
      <c r="F14" s="93" t="s">
        <v>244</v>
      </c>
      <c r="G14" s="92">
        <v>204</v>
      </c>
      <c r="H14" s="93">
        <v>-0.14285714285714299</v>
      </c>
      <c r="I14" s="92">
        <v>649</v>
      </c>
      <c r="J14" s="93">
        <v>-0.26082004555808702</v>
      </c>
      <c r="K14" s="92">
        <v>45</v>
      </c>
      <c r="L14" s="93">
        <v>7.1428571428571397E-2</v>
      </c>
      <c r="M14" s="92">
        <v>694</v>
      </c>
      <c r="N14" s="93">
        <v>-0.245652173913043</v>
      </c>
      <c r="O14" s="97">
        <v>5</v>
      </c>
      <c r="P14" s="99"/>
      <c r="Q14" s="91" t="s">
        <v>68</v>
      </c>
      <c r="R14" s="95">
        <v>640</v>
      </c>
      <c r="S14" s="95">
        <v>0</v>
      </c>
      <c r="T14" s="95">
        <v>238</v>
      </c>
      <c r="U14" s="95">
        <v>878</v>
      </c>
      <c r="V14" s="95">
        <v>42</v>
      </c>
      <c r="W14" s="95">
        <v>920</v>
      </c>
      <c r="X14" s="91" t="s">
        <v>96</v>
      </c>
    </row>
    <row r="15" spans="1:24" x14ac:dyDescent="0.2">
      <c r="A15" s="91" t="s">
        <v>97</v>
      </c>
      <c r="B15" s="91" t="s">
        <v>98</v>
      </c>
      <c r="C15" s="92">
        <v>365</v>
      </c>
      <c r="D15" s="93">
        <v>3.6931818181818198E-2</v>
      </c>
      <c r="E15" s="92">
        <v>0</v>
      </c>
      <c r="F15" s="93" t="s">
        <v>244</v>
      </c>
      <c r="G15" s="92">
        <v>0</v>
      </c>
      <c r="H15" s="93" t="s">
        <v>244</v>
      </c>
      <c r="I15" s="92">
        <v>365</v>
      </c>
      <c r="J15" s="93">
        <v>3.6931818181818198E-2</v>
      </c>
      <c r="K15" s="92">
        <v>382</v>
      </c>
      <c r="L15" s="93">
        <v>5.8171745152354598E-2</v>
      </c>
      <c r="M15" s="92">
        <v>747</v>
      </c>
      <c r="N15" s="93">
        <v>4.7685834502103792E-2</v>
      </c>
      <c r="O15" s="97">
        <v>5</v>
      </c>
      <c r="P15" s="99"/>
      <c r="Q15" s="91" t="s">
        <v>68</v>
      </c>
      <c r="R15" s="95">
        <v>352</v>
      </c>
      <c r="S15" s="95">
        <v>0</v>
      </c>
      <c r="T15" s="95">
        <v>0</v>
      </c>
      <c r="U15" s="95">
        <v>352</v>
      </c>
      <c r="V15" s="95">
        <v>361</v>
      </c>
      <c r="W15" s="95">
        <v>713</v>
      </c>
      <c r="X15" s="91" t="s">
        <v>99</v>
      </c>
    </row>
    <row r="16" spans="1:24" x14ac:dyDescent="0.2">
      <c r="A16" s="91" t="s">
        <v>100</v>
      </c>
      <c r="B16" s="91" t="s">
        <v>101</v>
      </c>
      <c r="C16" s="92">
        <v>732</v>
      </c>
      <c r="D16" s="93">
        <v>-6.2740076824583893E-2</v>
      </c>
      <c r="E16" s="92">
        <v>0</v>
      </c>
      <c r="F16" s="93" t="s">
        <v>244</v>
      </c>
      <c r="G16" s="92">
        <v>109</v>
      </c>
      <c r="H16" s="93">
        <v>-0.56224899598393607</v>
      </c>
      <c r="I16" s="92">
        <v>841</v>
      </c>
      <c r="J16" s="93">
        <v>-0.183495145631068</v>
      </c>
      <c r="K16" s="92">
        <v>207</v>
      </c>
      <c r="L16" s="93">
        <v>-0.359133126934985</v>
      </c>
      <c r="M16" s="92">
        <v>1048</v>
      </c>
      <c r="N16" s="93">
        <v>-0.22542498152254201</v>
      </c>
      <c r="O16" s="97">
        <v>5</v>
      </c>
      <c r="P16" s="99"/>
      <c r="Q16" s="91" t="s">
        <v>68</v>
      </c>
      <c r="R16" s="95">
        <v>781</v>
      </c>
      <c r="S16" s="95">
        <v>0</v>
      </c>
      <c r="T16" s="95">
        <v>249</v>
      </c>
      <c r="U16" s="95">
        <v>1030</v>
      </c>
      <c r="V16" s="95">
        <v>323</v>
      </c>
      <c r="W16" s="95">
        <v>1353</v>
      </c>
      <c r="X16" s="91" t="s">
        <v>102</v>
      </c>
    </row>
    <row r="17" spans="1:24" x14ac:dyDescent="0.2">
      <c r="A17" s="91" t="s">
        <v>103</v>
      </c>
      <c r="B17" s="91" t="s">
        <v>104</v>
      </c>
      <c r="C17" s="92">
        <v>729</v>
      </c>
      <c r="D17" s="93">
        <v>-3.3156498673740098E-2</v>
      </c>
      <c r="E17" s="92">
        <v>33</v>
      </c>
      <c r="F17" s="93">
        <v>-0.45901639344262302</v>
      </c>
      <c r="G17" s="92">
        <v>0</v>
      </c>
      <c r="H17" s="93" t="s">
        <v>244</v>
      </c>
      <c r="I17" s="92">
        <v>762</v>
      </c>
      <c r="J17" s="93">
        <v>-6.5030674846625794E-2</v>
      </c>
      <c r="K17" s="92">
        <v>227</v>
      </c>
      <c r="L17" s="93">
        <v>-0.116731517509728</v>
      </c>
      <c r="M17" s="92">
        <v>989</v>
      </c>
      <c r="N17" s="93">
        <v>-7.7425373134328401E-2</v>
      </c>
      <c r="O17" s="97">
        <v>4</v>
      </c>
      <c r="P17" s="99"/>
      <c r="Q17" s="91" t="s">
        <v>68</v>
      </c>
      <c r="R17" s="95">
        <v>754</v>
      </c>
      <c r="S17" s="95">
        <v>61</v>
      </c>
      <c r="T17" s="95">
        <v>0</v>
      </c>
      <c r="U17" s="95">
        <v>815</v>
      </c>
      <c r="V17" s="95">
        <v>257</v>
      </c>
      <c r="W17" s="95">
        <v>1072</v>
      </c>
      <c r="X17" s="91" t="s">
        <v>105</v>
      </c>
    </row>
    <row r="18" spans="1:24" x14ac:dyDescent="0.2">
      <c r="A18" s="91" t="s">
        <v>106</v>
      </c>
      <c r="B18" s="91" t="s">
        <v>107</v>
      </c>
      <c r="C18" s="92">
        <v>96</v>
      </c>
      <c r="D18" s="93">
        <v>0</v>
      </c>
      <c r="E18" s="92">
        <v>0</v>
      </c>
      <c r="F18" s="93" t="s">
        <v>244</v>
      </c>
      <c r="G18" s="92">
        <v>0</v>
      </c>
      <c r="H18" s="93" t="s">
        <v>244</v>
      </c>
      <c r="I18" s="92">
        <v>96</v>
      </c>
      <c r="J18" s="93">
        <v>0</v>
      </c>
      <c r="K18" s="92">
        <v>8</v>
      </c>
      <c r="L18" s="93">
        <v>0.33333333333333298</v>
      </c>
      <c r="M18" s="92">
        <v>104</v>
      </c>
      <c r="N18" s="93">
        <v>1.9607843137254902E-2</v>
      </c>
      <c r="O18" s="97">
        <v>5</v>
      </c>
      <c r="P18" s="99"/>
      <c r="Q18" s="91" t="s">
        <v>68</v>
      </c>
      <c r="R18" s="95">
        <v>96</v>
      </c>
      <c r="S18" s="95">
        <v>0</v>
      </c>
      <c r="T18" s="95">
        <v>0</v>
      </c>
      <c r="U18" s="95">
        <v>96</v>
      </c>
      <c r="V18" s="95">
        <v>6</v>
      </c>
      <c r="W18" s="95">
        <v>102</v>
      </c>
      <c r="X18" s="91" t="s">
        <v>108</v>
      </c>
    </row>
    <row r="19" spans="1:24" x14ac:dyDescent="0.2">
      <c r="A19" s="91" t="s">
        <v>109</v>
      </c>
      <c r="B19" s="91" t="s">
        <v>110</v>
      </c>
      <c r="C19" s="92">
        <v>413</v>
      </c>
      <c r="D19" s="93">
        <v>-0.11752136752136801</v>
      </c>
      <c r="E19" s="92">
        <v>148</v>
      </c>
      <c r="F19" s="93">
        <v>-0.28155339805825202</v>
      </c>
      <c r="G19" s="92">
        <v>0</v>
      </c>
      <c r="H19" s="93">
        <v>-1</v>
      </c>
      <c r="I19" s="92">
        <v>561</v>
      </c>
      <c r="J19" s="93">
        <v>-0.17134416543574602</v>
      </c>
      <c r="K19" s="92">
        <v>286</v>
      </c>
      <c r="L19" s="93">
        <v>-0.180515759312321</v>
      </c>
      <c r="M19" s="92">
        <v>847</v>
      </c>
      <c r="N19" s="93">
        <v>-0.17446393762183202</v>
      </c>
      <c r="O19" s="97">
        <v>4</v>
      </c>
      <c r="P19" s="99"/>
      <c r="Q19" s="91" t="s">
        <v>68</v>
      </c>
      <c r="R19" s="95">
        <v>468</v>
      </c>
      <c r="S19" s="95">
        <v>206</v>
      </c>
      <c r="T19" s="95">
        <v>3</v>
      </c>
      <c r="U19" s="95">
        <v>677</v>
      </c>
      <c r="V19" s="95">
        <v>349</v>
      </c>
      <c r="W19" s="95">
        <v>1026</v>
      </c>
      <c r="X19" s="91" t="s">
        <v>111</v>
      </c>
    </row>
    <row r="20" spans="1:24" x14ac:dyDescent="0.2">
      <c r="A20" s="91" t="s">
        <v>112</v>
      </c>
      <c r="B20" s="91" t="s">
        <v>113</v>
      </c>
      <c r="C20" s="92">
        <v>203</v>
      </c>
      <c r="D20" s="93">
        <v>2.5252525252525301E-2</v>
      </c>
      <c r="E20" s="92">
        <v>0</v>
      </c>
      <c r="F20" s="93">
        <v>-1</v>
      </c>
      <c r="G20" s="92">
        <v>0</v>
      </c>
      <c r="H20" s="93" t="s">
        <v>244</v>
      </c>
      <c r="I20" s="92">
        <v>203</v>
      </c>
      <c r="J20" s="93">
        <v>2.01005025125628E-2</v>
      </c>
      <c r="K20" s="92">
        <v>47</v>
      </c>
      <c r="L20" s="93">
        <v>-0.16071428571428603</v>
      </c>
      <c r="M20" s="92">
        <v>250</v>
      </c>
      <c r="N20" s="93">
        <v>-1.9607843137254902E-2</v>
      </c>
      <c r="O20" s="97">
        <v>5</v>
      </c>
      <c r="P20" s="99"/>
      <c r="Q20" s="91" t="s">
        <v>68</v>
      </c>
      <c r="R20" s="95">
        <v>198</v>
      </c>
      <c r="S20" s="95">
        <v>1</v>
      </c>
      <c r="T20" s="95">
        <v>0</v>
      </c>
      <c r="U20" s="95">
        <v>199</v>
      </c>
      <c r="V20" s="95">
        <v>56</v>
      </c>
      <c r="W20" s="95">
        <v>255</v>
      </c>
      <c r="X20" s="91" t="s">
        <v>114</v>
      </c>
    </row>
    <row r="21" spans="1:24" x14ac:dyDescent="0.2">
      <c r="A21" s="91" t="s">
        <v>115</v>
      </c>
      <c r="B21" s="91" t="s">
        <v>116</v>
      </c>
      <c r="C21" s="92">
        <v>541</v>
      </c>
      <c r="D21" s="93">
        <v>-3.7366548042704603E-2</v>
      </c>
      <c r="E21" s="92">
        <v>6</v>
      </c>
      <c r="F21" s="93">
        <v>-0.625</v>
      </c>
      <c r="G21" s="92">
        <v>0</v>
      </c>
      <c r="H21" s="93" t="s">
        <v>244</v>
      </c>
      <c r="I21" s="92">
        <v>547</v>
      </c>
      <c r="J21" s="93">
        <v>-5.3633217993079595E-2</v>
      </c>
      <c r="K21" s="92">
        <v>156</v>
      </c>
      <c r="L21" s="93">
        <v>-6.5868263473053898E-2</v>
      </c>
      <c r="M21" s="92">
        <v>703</v>
      </c>
      <c r="N21" s="93">
        <v>-5.6375838926174496E-2</v>
      </c>
      <c r="O21" s="97">
        <v>4</v>
      </c>
      <c r="P21" s="99"/>
      <c r="Q21" s="91" t="s">
        <v>68</v>
      </c>
      <c r="R21" s="95">
        <v>562</v>
      </c>
      <c r="S21" s="95">
        <v>16</v>
      </c>
      <c r="T21" s="95">
        <v>0</v>
      </c>
      <c r="U21" s="95">
        <v>578</v>
      </c>
      <c r="V21" s="95">
        <v>167</v>
      </c>
      <c r="W21" s="95">
        <v>745</v>
      </c>
      <c r="X21" s="91" t="s">
        <v>117</v>
      </c>
    </row>
    <row r="22" spans="1:24" x14ac:dyDescent="0.2">
      <c r="A22" s="91" t="s">
        <v>118</v>
      </c>
      <c r="B22" s="91" t="s">
        <v>119</v>
      </c>
      <c r="C22" s="92">
        <v>941</v>
      </c>
      <c r="D22" s="93">
        <v>-4.9494949494949501E-2</v>
      </c>
      <c r="E22" s="92">
        <v>435</v>
      </c>
      <c r="F22" s="93">
        <v>-0.13173652694610799</v>
      </c>
      <c r="G22" s="92">
        <v>0</v>
      </c>
      <c r="H22" s="93" t="s">
        <v>244</v>
      </c>
      <c r="I22" s="92">
        <v>1376</v>
      </c>
      <c r="J22" s="93">
        <v>-7.7129443326626412E-2</v>
      </c>
      <c r="K22" s="92">
        <v>374</v>
      </c>
      <c r="L22" s="93">
        <v>-0.23045267489711899</v>
      </c>
      <c r="M22" s="92">
        <v>1750</v>
      </c>
      <c r="N22" s="93">
        <v>-0.114820435002529</v>
      </c>
      <c r="O22" s="97">
        <v>3</v>
      </c>
      <c r="P22" s="99"/>
      <c r="Q22" s="91" t="s">
        <v>68</v>
      </c>
      <c r="R22" s="95">
        <v>990</v>
      </c>
      <c r="S22" s="95">
        <v>501</v>
      </c>
      <c r="T22" s="95">
        <v>0</v>
      </c>
      <c r="U22" s="95">
        <v>1491</v>
      </c>
      <c r="V22" s="95">
        <v>486</v>
      </c>
      <c r="W22" s="95">
        <v>1977</v>
      </c>
      <c r="X22" s="91" t="s">
        <v>120</v>
      </c>
    </row>
    <row r="23" spans="1:24" x14ac:dyDescent="0.2">
      <c r="A23" s="91" t="s">
        <v>121</v>
      </c>
      <c r="B23" s="91" t="s">
        <v>122</v>
      </c>
      <c r="C23" s="92">
        <v>484</v>
      </c>
      <c r="D23" s="93">
        <v>-0.13571428571428601</v>
      </c>
      <c r="E23" s="92">
        <v>6</v>
      </c>
      <c r="F23" s="93">
        <v>-0.64705882352941202</v>
      </c>
      <c r="G23" s="92">
        <v>307</v>
      </c>
      <c r="H23" s="93">
        <v>-0.41856060606060602</v>
      </c>
      <c r="I23" s="92">
        <v>797</v>
      </c>
      <c r="J23" s="93">
        <v>-0.27873303167420799</v>
      </c>
      <c r="K23" s="92">
        <v>78</v>
      </c>
      <c r="L23" s="93">
        <v>-0.29090909090909101</v>
      </c>
      <c r="M23" s="92">
        <v>875</v>
      </c>
      <c r="N23" s="93">
        <v>-0.27983539094650201</v>
      </c>
      <c r="O23" s="97">
        <v>4</v>
      </c>
      <c r="P23" s="99"/>
      <c r="Q23" s="91" t="s">
        <v>68</v>
      </c>
      <c r="R23" s="95">
        <v>560</v>
      </c>
      <c r="S23" s="95">
        <v>17</v>
      </c>
      <c r="T23" s="95">
        <v>528</v>
      </c>
      <c r="U23" s="95">
        <v>1105</v>
      </c>
      <c r="V23" s="95">
        <v>110</v>
      </c>
      <c r="W23" s="95">
        <v>1215</v>
      </c>
      <c r="X23" s="91" t="s">
        <v>123</v>
      </c>
    </row>
    <row r="24" spans="1:24" x14ac:dyDescent="0.2">
      <c r="A24" s="91" t="s">
        <v>124</v>
      </c>
      <c r="B24" s="91" t="s">
        <v>125</v>
      </c>
      <c r="C24" s="92">
        <v>237</v>
      </c>
      <c r="D24" s="93">
        <v>-8.3682008368200795E-3</v>
      </c>
      <c r="E24" s="92">
        <v>13</v>
      </c>
      <c r="F24" s="93">
        <v>-0.60606060606060608</v>
      </c>
      <c r="G24" s="92">
        <v>0</v>
      </c>
      <c r="H24" s="93" t="s">
        <v>244</v>
      </c>
      <c r="I24" s="92">
        <v>250</v>
      </c>
      <c r="J24" s="93">
        <v>-8.0882352941176502E-2</v>
      </c>
      <c r="K24" s="92">
        <v>70</v>
      </c>
      <c r="L24" s="93">
        <v>-7.8947368421052613E-2</v>
      </c>
      <c r="M24" s="92">
        <v>320</v>
      </c>
      <c r="N24" s="93">
        <v>-8.04597701149425E-2</v>
      </c>
      <c r="O24" s="97">
        <v>4</v>
      </c>
      <c r="P24" s="99"/>
      <c r="Q24" s="91" t="s">
        <v>68</v>
      </c>
      <c r="R24" s="95">
        <v>239</v>
      </c>
      <c r="S24" s="95">
        <v>33</v>
      </c>
      <c r="T24" s="95">
        <v>0</v>
      </c>
      <c r="U24" s="95">
        <v>272</v>
      </c>
      <c r="V24" s="95">
        <v>76</v>
      </c>
      <c r="W24" s="95">
        <v>348</v>
      </c>
      <c r="X24" s="91" t="s">
        <v>126</v>
      </c>
    </row>
    <row r="25" spans="1:24" x14ac:dyDescent="0.2">
      <c r="A25" s="91" t="s">
        <v>127</v>
      </c>
      <c r="B25" s="91" t="s">
        <v>128</v>
      </c>
      <c r="C25" s="92">
        <v>405</v>
      </c>
      <c r="D25" s="93">
        <v>-1.6990291262135901E-2</v>
      </c>
      <c r="E25" s="92">
        <v>1</v>
      </c>
      <c r="F25" s="93" t="s">
        <v>244</v>
      </c>
      <c r="G25" s="92">
        <v>0</v>
      </c>
      <c r="H25" s="93" t="s">
        <v>244</v>
      </c>
      <c r="I25" s="92">
        <v>406</v>
      </c>
      <c r="J25" s="93">
        <v>-1.45631067961165E-2</v>
      </c>
      <c r="K25" s="92">
        <v>186</v>
      </c>
      <c r="L25" s="93">
        <v>0.39849624060150396</v>
      </c>
      <c r="M25" s="92">
        <v>592</v>
      </c>
      <c r="N25" s="93">
        <v>8.6238532110091706E-2</v>
      </c>
      <c r="O25" s="97">
        <v>5</v>
      </c>
      <c r="P25" s="99"/>
      <c r="Q25" s="91" t="s">
        <v>68</v>
      </c>
      <c r="R25" s="95">
        <v>412</v>
      </c>
      <c r="S25" s="95">
        <v>0</v>
      </c>
      <c r="T25" s="95">
        <v>0</v>
      </c>
      <c r="U25" s="95">
        <v>412</v>
      </c>
      <c r="V25" s="95">
        <v>133</v>
      </c>
      <c r="W25" s="95">
        <v>545</v>
      </c>
      <c r="X25" s="91" t="s">
        <v>129</v>
      </c>
    </row>
    <row r="26" spans="1:24" x14ac:dyDescent="0.2">
      <c r="A26" s="91" t="s">
        <v>130</v>
      </c>
      <c r="B26" s="91" t="s">
        <v>131</v>
      </c>
      <c r="C26" s="92">
        <v>200</v>
      </c>
      <c r="D26" s="93">
        <v>4.1666666666666699E-2</v>
      </c>
      <c r="E26" s="92">
        <v>0</v>
      </c>
      <c r="F26" s="93" t="s">
        <v>244</v>
      </c>
      <c r="G26" s="92">
        <v>0</v>
      </c>
      <c r="H26" s="93" t="s">
        <v>244</v>
      </c>
      <c r="I26" s="92">
        <v>200</v>
      </c>
      <c r="J26" s="93">
        <v>4.1666666666666699E-2</v>
      </c>
      <c r="K26" s="92">
        <v>28</v>
      </c>
      <c r="L26" s="93">
        <v>3.7037037037037E-2</v>
      </c>
      <c r="M26" s="92">
        <v>228</v>
      </c>
      <c r="N26" s="93">
        <v>4.1095890410958902E-2</v>
      </c>
      <c r="O26" s="97">
        <v>5</v>
      </c>
      <c r="P26" s="99"/>
      <c r="Q26" s="91" t="s">
        <v>68</v>
      </c>
      <c r="R26" s="95">
        <v>192</v>
      </c>
      <c r="S26" s="95">
        <v>0</v>
      </c>
      <c r="T26" s="95">
        <v>0</v>
      </c>
      <c r="U26" s="95">
        <v>192</v>
      </c>
      <c r="V26" s="95">
        <v>27</v>
      </c>
      <c r="W26" s="95">
        <v>219</v>
      </c>
      <c r="X26" s="91" t="s">
        <v>132</v>
      </c>
    </row>
    <row r="27" spans="1:24" x14ac:dyDescent="0.2">
      <c r="A27" s="91" t="s">
        <v>133</v>
      </c>
      <c r="B27" s="91" t="s">
        <v>134</v>
      </c>
      <c r="C27" s="92">
        <v>540</v>
      </c>
      <c r="D27" s="93">
        <v>1.50375939849624E-2</v>
      </c>
      <c r="E27" s="92">
        <v>0</v>
      </c>
      <c r="F27" s="93" t="s">
        <v>244</v>
      </c>
      <c r="G27" s="92">
        <v>0</v>
      </c>
      <c r="H27" s="93" t="s">
        <v>244</v>
      </c>
      <c r="I27" s="92">
        <v>540</v>
      </c>
      <c r="J27" s="93">
        <v>1.50375939849624E-2</v>
      </c>
      <c r="K27" s="92">
        <v>243</v>
      </c>
      <c r="L27" s="93">
        <v>0.65306122448979598</v>
      </c>
      <c r="M27" s="92">
        <v>783</v>
      </c>
      <c r="N27" s="93">
        <v>0.153166421207658</v>
      </c>
      <c r="O27" s="97">
        <v>5</v>
      </c>
      <c r="P27" s="99"/>
      <c r="Q27" s="91" t="s">
        <v>68</v>
      </c>
      <c r="R27" s="95">
        <v>532</v>
      </c>
      <c r="S27" s="95">
        <v>0</v>
      </c>
      <c r="T27" s="95">
        <v>0</v>
      </c>
      <c r="U27" s="95">
        <v>532</v>
      </c>
      <c r="V27" s="95">
        <v>147</v>
      </c>
      <c r="W27" s="95">
        <v>679</v>
      </c>
      <c r="X27" s="91" t="s">
        <v>135</v>
      </c>
    </row>
    <row r="28" spans="1:24" x14ac:dyDescent="0.2">
      <c r="A28" s="91" t="s">
        <v>136</v>
      </c>
      <c r="B28" s="91" t="s">
        <v>137</v>
      </c>
      <c r="C28" s="92">
        <v>669</v>
      </c>
      <c r="D28" s="93">
        <v>-9.1032608695652203E-2</v>
      </c>
      <c r="E28" s="92">
        <v>40</v>
      </c>
      <c r="F28" s="93">
        <v>-0.183673469387755</v>
      </c>
      <c r="G28" s="92">
        <v>0</v>
      </c>
      <c r="H28" s="93">
        <v>-1</v>
      </c>
      <c r="I28" s="92">
        <v>709</v>
      </c>
      <c r="J28" s="93">
        <v>-9.9110546378653103E-2</v>
      </c>
      <c r="K28" s="92">
        <v>229</v>
      </c>
      <c r="L28" s="93">
        <v>-0.22635135135135101</v>
      </c>
      <c r="M28" s="92">
        <v>938</v>
      </c>
      <c r="N28" s="93">
        <v>-0.133887349953832</v>
      </c>
      <c r="O28" s="97">
        <v>4</v>
      </c>
      <c r="P28" s="99"/>
      <c r="Q28" s="91" t="s">
        <v>68</v>
      </c>
      <c r="R28" s="95">
        <v>736</v>
      </c>
      <c r="S28" s="95">
        <v>49</v>
      </c>
      <c r="T28" s="95">
        <v>2</v>
      </c>
      <c r="U28" s="95">
        <v>787</v>
      </c>
      <c r="V28" s="95">
        <v>296</v>
      </c>
      <c r="W28" s="95">
        <v>1083</v>
      </c>
      <c r="X28" s="91" t="s">
        <v>138</v>
      </c>
    </row>
    <row r="29" spans="1:24" x14ac:dyDescent="0.2">
      <c r="A29" s="91" t="s">
        <v>139</v>
      </c>
      <c r="B29" s="91" t="s">
        <v>140</v>
      </c>
      <c r="C29" s="92">
        <v>476</v>
      </c>
      <c r="D29" s="93">
        <v>3.03030303030303E-2</v>
      </c>
      <c r="E29" s="92">
        <v>0</v>
      </c>
      <c r="F29" s="93" t="s">
        <v>244</v>
      </c>
      <c r="G29" s="92">
        <v>0</v>
      </c>
      <c r="H29" s="93" t="s">
        <v>244</v>
      </c>
      <c r="I29" s="92">
        <v>476</v>
      </c>
      <c r="J29" s="93">
        <v>3.03030303030303E-2</v>
      </c>
      <c r="K29" s="92">
        <v>43</v>
      </c>
      <c r="L29" s="93">
        <v>0.13157894736842102</v>
      </c>
      <c r="M29" s="92">
        <v>519</v>
      </c>
      <c r="N29" s="93">
        <v>3.7999999999999999E-2</v>
      </c>
      <c r="O29" s="97">
        <v>5</v>
      </c>
      <c r="P29" s="99"/>
      <c r="Q29" s="91" t="s">
        <v>68</v>
      </c>
      <c r="R29" s="95">
        <v>462</v>
      </c>
      <c r="S29" s="95">
        <v>0</v>
      </c>
      <c r="T29" s="95">
        <v>0</v>
      </c>
      <c r="U29" s="95">
        <v>462</v>
      </c>
      <c r="V29" s="95">
        <v>38</v>
      </c>
      <c r="W29" s="95">
        <v>500</v>
      </c>
      <c r="X29" s="91" t="s">
        <v>141</v>
      </c>
    </row>
    <row r="30" spans="1:24" x14ac:dyDescent="0.2">
      <c r="A30" s="91" t="s">
        <v>142</v>
      </c>
      <c r="B30" s="91" t="s">
        <v>143</v>
      </c>
      <c r="C30" s="92">
        <v>263</v>
      </c>
      <c r="D30" s="93">
        <v>1.9379844961240299E-2</v>
      </c>
      <c r="E30" s="92">
        <v>1</v>
      </c>
      <c r="F30" s="93" t="s">
        <v>244</v>
      </c>
      <c r="G30" s="92">
        <v>0</v>
      </c>
      <c r="H30" s="93" t="s">
        <v>244</v>
      </c>
      <c r="I30" s="92">
        <v>264</v>
      </c>
      <c r="J30" s="93">
        <v>2.3255813953488403E-2</v>
      </c>
      <c r="K30" s="92">
        <v>63</v>
      </c>
      <c r="L30" s="93">
        <v>0.16666666666666699</v>
      </c>
      <c r="M30" s="92">
        <v>327</v>
      </c>
      <c r="N30" s="93">
        <v>4.80769230769231E-2</v>
      </c>
      <c r="O30" s="97">
        <v>5</v>
      </c>
      <c r="P30" s="99"/>
      <c r="Q30" s="91" t="s">
        <v>68</v>
      </c>
      <c r="R30" s="95">
        <v>258</v>
      </c>
      <c r="S30" s="95">
        <v>0</v>
      </c>
      <c r="T30" s="95">
        <v>0</v>
      </c>
      <c r="U30" s="95">
        <v>258</v>
      </c>
      <c r="V30" s="95">
        <v>54</v>
      </c>
      <c r="W30" s="95">
        <v>312</v>
      </c>
      <c r="X30" s="91" t="s">
        <v>144</v>
      </c>
    </row>
    <row r="31" spans="1:24" x14ac:dyDescent="0.2">
      <c r="A31" s="91" t="s">
        <v>145</v>
      </c>
      <c r="B31" s="91" t="s">
        <v>146</v>
      </c>
      <c r="C31" s="92">
        <v>163</v>
      </c>
      <c r="D31" s="93">
        <v>4.48717948717949E-2</v>
      </c>
      <c r="E31" s="92">
        <v>0</v>
      </c>
      <c r="F31" s="93" t="s">
        <v>244</v>
      </c>
      <c r="G31" s="92">
        <v>0</v>
      </c>
      <c r="H31" s="93" t="s">
        <v>244</v>
      </c>
      <c r="I31" s="92">
        <v>163</v>
      </c>
      <c r="J31" s="93">
        <v>4.48717948717949E-2</v>
      </c>
      <c r="K31" s="92">
        <v>42</v>
      </c>
      <c r="L31" s="93">
        <v>-0.48148148148148101</v>
      </c>
      <c r="M31" s="92">
        <v>205</v>
      </c>
      <c r="N31" s="93">
        <v>-0.13502109704641402</v>
      </c>
      <c r="O31" s="97">
        <v>5</v>
      </c>
      <c r="P31" s="99"/>
      <c r="Q31" s="91" t="s">
        <v>68</v>
      </c>
      <c r="R31" s="95">
        <v>156</v>
      </c>
      <c r="S31" s="95">
        <v>0</v>
      </c>
      <c r="T31" s="95">
        <v>0</v>
      </c>
      <c r="U31" s="95">
        <v>156</v>
      </c>
      <c r="V31" s="95">
        <v>81</v>
      </c>
      <c r="W31" s="95">
        <v>237</v>
      </c>
      <c r="X31" s="91" t="s">
        <v>147</v>
      </c>
    </row>
    <row r="32" spans="1:24" x14ac:dyDescent="0.2">
      <c r="A32" s="91" t="s">
        <v>148</v>
      </c>
      <c r="B32" s="91" t="s">
        <v>149</v>
      </c>
      <c r="C32" s="92">
        <v>9965</v>
      </c>
      <c r="D32" s="93">
        <v>-4.7687308868501505E-2</v>
      </c>
      <c r="E32" s="92">
        <v>11046</v>
      </c>
      <c r="F32" s="93">
        <v>-1.3561160835367501E-3</v>
      </c>
      <c r="G32" s="92">
        <v>0</v>
      </c>
      <c r="H32" s="93" t="s">
        <v>244</v>
      </c>
      <c r="I32" s="92">
        <v>21011</v>
      </c>
      <c r="J32" s="93">
        <v>-2.3879210220673602E-2</v>
      </c>
      <c r="K32" s="92">
        <v>998</v>
      </c>
      <c r="L32" s="93">
        <v>0.53302611367127506</v>
      </c>
      <c r="M32" s="92">
        <v>22009</v>
      </c>
      <c r="N32" s="93">
        <v>-7.530663780663781E-3</v>
      </c>
      <c r="O32" s="97">
        <v>1</v>
      </c>
      <c r="P32" s="99"/>
      <c r="Q32" s="91" t="s">
        <v>150</v>
      </c>
      <c r="R32" s="95">
        <v>10464</v>
      </c>
      <c r="S32" s="95">
        <v>11061</v>
      </c>
      <c r="T32" s="95">
        <v>0</v>
      </c>
      <c r="U32" s="95">
        <v>21525</v>
      </c>
      <c r="V32" s="95">
        <v>651</v>
      </c>
      <c r="W32" s="95">
        <v>22176</v>
      </c>
      <c r="X32" s="91" t="s">
        <v>151</v>
      </c>
    </row>
    <row r="33" spans="1:24" x14ac:dyDescent="0.2">
      <c r="A33" s="91" t="s">
        <v>152</v>
      </c>
      <c r="B33" s="91" t="s">
        <v>153</v>
      </c>
      <c r="C33" s="92">
        <v>104</v>
      </c>
      <c r="D33" s="93">
        <v>0</v>
      </c>
      <c r="E33" s="92">
        <v>2</v>
      </c>
      <c r="F33" s="93">
        <v>1</v>
      </c>
      <c r="G33" s="92">
        <v>0</v>
      </c>
      <c r="H33" s="93" t="s">
        <v>244</v>
      </c>
      <c r="I33" s="92">
        <v>106</v>
      </c>
      <c r="J33" s="93">
        <v>9.5238095238095212E-3</v>
      </c>
      <c r="K33" s="92">
        <v>128</v>
      </c>
      <c r="L33" s="93">
        <v>8.4745762711864403E-2</v>
      </c>
      <c r="M33" s="92">
        <v>234</v>
      </c>
      <c r="N33" s="93">
        <v>4.9327354260089697E-2</v>
      </c>
      <c r="O33" s="97">
        <v>5</v>
      </c>
      <c r="P33" s="99"/>
      <c r="Q33" s="91" t="s">
        <v>68</v>
      </c>
      <c r="R33" s="95">
        <v>104</v>
      </c>
      <c r="S33" s="95">
        <v>1</v>
      </c>
      <c r="T33" s="95">
        <v>0</v>
      </c>
      <c r="U33" s="95">
        <v>105</v>
      </c>
      <c r="V33" s="95">
        <v>118</v>
      </c>
      <c r="W33" s="95">
        <v>223</v>
      </c>
      <c r="X33" s="91" t="s">
        <v>154</v>
      </c>
    </row>
    <row r="34" spans="1:24" x14ac:dyDescent="0.2">
      <c r="A34" s="91" t="s">
        <v>155</v>
      </c>
      <c r="B34" s="91" t="s">
        <v>156</v>
      </c>
      <c r="C34" s="92">
        <v>259</v>
      </c>
      <c r="D34" s="93">
        <v>1.9685039370078698E-2</v>
      </c>
      <c r="E34" s="92">
        <v>0</v>
      </c>
      <c r="F34" s="93" t="s">
        <v>244</v>
      </c>
      <c r="G34" s="92">
        <v>0</v>
      </c>
      <c r="H34" s="93" t="s">
        <v>244</v>
      </c>
      <c r="I34" s="92">
        <v>259</v>
      </c>
      <c r="J34" s="93">
        <v>1.9685039370078698E-2</v>
      </c>
      <c r="K34" s="92">
        <v>32</v>
      </c>
      <c r="L34" s="93">
        <v>0</v>
      </c>
      <c r="M34" s="92">
        <v>291</v>
      </c>
      <c r="N34" s="93">
        <v>1.7482517482517501E-2</v>
      </c>
      <c r="O34" s="97">
        <v>5</v>
      </c>
      <c r="P34" s="99"/>
      <c r="Q34" s="91" t="s">
        <v>68</v>
      </c>
      <c r="R34" s="95">
        <v>254</v>
      </c>
      <c r="S34" s="95">
        <v>0</v>
      </c>
      <c r="T34" s="95">
        <v>0</v>
      </c>
      <c r="U34" s="95">
        <v>254</v>
      </c>
      <c r="V34" s="95">
        <v>32</v>
      </c>
      <c r="W34" s="95">
        <v>286</v>
      </c>
      <c r="X34" s="91" t="s">
        <v>157</v>
      </c>
    </row>
    <row r="35" spans="1:24" x14ac:dyDescent="0.2">
      <c r="A35" s="91" t="s">
        <v>158</v>
      </c>
      <c r="B35" s="91" t="s">
        <v>159</v>
      </c>
      <c r="C35" s="92">
        <v>102</v>
      </c>
      <c r="D35" s="93">
        <v>9.9009900990098994E-3</v>
      </c>
      <c r="E35" s="92">
        <v>0</v>
      </c>
      <c r="F35" s="93" t="s">
        <v>244</v>
      </c>
      <c r="G35" s="92">
        <v>0</v>
      </c>
      <c r="H35" s="93" t="s">
        <v>244</v>
      </c>
      <c r="I35" s="92">
        <v>102</v>
      </c>
      <c r="J35" s="93">
        <v>9.9009900990098994E-3</v>
      </c>
      <c r="K35" s="92">
        <v>16</v>
      </c>
      <c r="L35" s="93">
        <v>0.230769230769231</v>
      </c>
      <c r="M35" s="92">
        <v>118</v>
      </c>
      <c r="N35" s="93">
        <v>3.5087719298245598E-2</v>
      </c>
      <c r="O35" s="97">
        <v>5</v>
      </c>
      <c r="P35" s="99"/>
      <c r="Q35" s="91" t="s">
        <v>68</v>
      </c>
      <c r="R35" s="95">
        <v>101</v>
      </c>
      <c r="S35" s="95">
        <v>0</v>
      </c>
      <c r="T35" s="95">
        <v>0</v>
      </c>
      <c r="U35" s="95">
        <v>101</v>
      </c>
      <c r="V35" s="95">
        <v>13</v>
      </c>
      <c r="W35" s="95">
        <v>114</v>
      </c>
      <c r="X35" s="91" t="s">
        <v>160</v>
      </c>
    </row>
    <row r="36" spans="1:24" x14ac:dyDescent="0.2">
      <c r="A36" s="91" t="s">
        <v>161</v>
      </c>
      <c r="B36" s="91" t="s">
        <v>162</v>
      </c>
      <c r="C36" s="92">
        <v>223</v>
      </c>
      <c r="D36" s="93">
        <v>6.19047619047619E-2</v>
      </c>
      <c r="E36" s="92">
        <v>0</v>
      </c>
      <c r="F36" s="93" t="s">
        <v>244</v>
      </c>
      <c r="G36" s="92">
        <v>0</v>
      </c>
      <c r="H36" s="93" t="s">
        <v>244</v>
      </c>
      <c r="I36" s="92">
        <v>223</v>
      </c>
      <c r="J36" s="93">
        <v>6.19047619047619E-2</v>
      </c>
      <c r="K36" s="92">
        <v>59</v>
      </c>
      <c r="L36" s="93">
        <v>0.31111111111111101</v>
      </c>
      <c r="M36" s="92">
        <v>282</v>
      </c>
      <c r="N36" s="93">
        <v>0.105882352941176</v>
      </c>
      <c r="O36" s="97">
        <v>5</v>
      </c>
      <c r="P36" s="99"/>
      <c r="Q36" s="91" t="s">
        <v>68</v>
      </c>
      <c r="R36" s="95">
        <v>210</v>
      </c>
      <c r="S36" s="95">
        <v>0</v>
      </c>
      <c r="T36" s="95">
        <v>0</v>
      </c>
      <c r="U36" s="95">
        <v>210</v>
      </c>
      <c r="V36" s="95">
        <v>45</v>
      </c>
      <c r="W36" s="95">
        <v>255</v>
      </c>
      <c r="X36" s="91" t="s">
        <v>163</v>
      </c>
    </row>
    <row r="37" spans="1:24" x14ac:dyDescent="0.2">
      <c r="A37" s="91" t="s">
        <v>164</v>
      </c>
      <c r="B37" s="91" t="s">
        <v>165</v>
      </c>
      <c r="C37" s="92">
        <v>499</v>
      </c>
      <c r="D37" s="93">
        <v>-5.4924242424242396E-2</v>
      </c>
      <c r="E37" s="92">
        <v>1</v>
      </c>
      <c r="F37" s="93">
        <v>-0.5</v>
      </c>
      <c r="G37" s="92">
        <v>3</v>
      </c>
      <c r="H37" s="93" t="s">
        <v>244</v>
      </c>
      <c r="I37" s="92">
        <v>503</v>
      </c>
      <c r="J37" s="93">
        <v>-5.0943396226415097E-2</v>
      </c>
      <c r="K37" s="92">
        <v>127</v>
      </c>
      <c r="L37" s="93">
        <v>0.27</v>
      </c>
      <c r="M37" s="92">
        <v>630</v>
      </c>
      <c r="N37" s="93">
        <v>0</v>
      </c>
      <c r="O37" s="97">
        <v>5</v>
      </c>
      <c r="P37" s="99"/>
      <c r="Q37" s="91" t="s">
        <v>68</v>
      </c>
      <c r="R37" s="95">
        <v>528</v>
      </c>
      <c r="S37" s="95">
        <v>2</v>
      </c>
      <c r="T37" s="95">
        <v>0</v>
      </c>
      <c r="U37" s="95">
        <v>530</v>
      </c>
      <c r="V37" s="95">
        <v>100</v>
      </c>
      <c r="W37" s="95">
        <v>630</v>
      </c>
      <c r="X37" s="91" t="s">
        <v>166</v>
      </c>
    </row>
    <row r="38" spans="1:24" x14ac:dyDescent="0.2">
      <c r="A38" s="91" t="s">
        <v>167</v>
      </c>
      <c r="B38" s="91" t="s">
        <v>168</v>
      </c>
      <c r="C38" s="92">
        <v>461</v>
      </c>
      <c r="D38" s="93">
        <v>-6.4655172413793103E-3</v>
      </c>
      <c r="E38" s="92">
        <v>0</v>
      </c>
      <c r="F38" s="93" t="s">
        <v>244</v>
      </c>
      <c r="G38" s="92">
        <v>0</v>
      </c>
      <c r="H38" s="93" t="s">
        <v>244</v>
      </c>
      <c r="I38" s="92">
        <v>461</v>
      </c>
      <c r="J38" s="93">
        <v>-6.4655172413793103E-3</v>
      </c>
      <c r="K38" s="92">
        <v>45</v>
      </c>
      <c r="L38" s="93">
        <v>-0.16666666666666699</v>
      </c>
      <c r="M38" s="92">
        <v>506</v>
      </c>
      <c r="N38" s="93">
        <v>-2.31660231660232E-2</v>
      </c>
      <c r="O38" s="97">
        <v>5</v>
      </c>
      <c r="P38" s="99"/>
      <c r="Q38" s="91" t="s">
        <v>68</v>
      </c>
      <c r="R38" s="95">
        <v>464</v>
      </c>
      <c r="S38" s="95">
        <v>0</v>
      </c>
      <c r="T38" s="95">
        <v>0</v>
      </c>
      <c r="U38" s="95">
        <v>464</v>
      </c>
      <c r="V38" s="95">
        <v>54</v>
      </c>
      <c r="W38" s="95">
        <v>518</v>
      </c>
      <c r="X38" s="91" t="s">
        <v>169</v>
      </c>
    </row>
    <row r="39" spans="1:24" x14ac:dyDescent="0.2">
      <c r="A39" s="91" t="s">
        <v>170</v>
      </c>
      <c r="B39" s="91" t="s">
        <v>171</v>
      </c>
      <c r="C39" s="92">
        <v>2640</v>
      </c>
      <c r="D39" s="93">
        <v>-8.2696316886726892E-2</v>
      </c>
      <c r="E39" s="92">
        <v>1870</v>
      </c>
      <c r="F39" s="93">
        <v>-0.17512130569033998</v>
      </c>
      <c r="G39" s="92">
        <v>1479</v>
      </c>
      <c r="H39" s="93">
        <v>-7.1563088512241094E-2</v>
      </c>
      <c r="I39" s="92">
        <v>5989</v>
      </c>
      <c r="J39" s="93">
        <v>-0.11116058177500701</v>
      </c>
      <c r="K39" s="92">
        <v>1435</v>
      </c>
      <c r="L39" s="93">
        <v>0.12372748629600601</v>
      </c>
      <c r="M39" s="92">
        <v>7424</v>
      </c>
      <c r="N39" s="93">
        <v>-7.3736743605739188E-2</v>
      </c>
      <c r="O39" s="97">
        <v>2</v>
      </c>
      <c r="P39" s="99"/>
      <c r="Q39" s="91" t="s">
        <v>68</v>
      </c>
      <c r="R39" s="95">
        <v>2878</v>
      </c>
      <c r="S39" s="95">
        <v>2267</v>
      </c>
      <c r="T39" s="95">
        <v>1593</v>
      </c>
      <c r="U39" s="95">
        <v>6738</v>
      </c>
      <c r="V39" s="95">
        <v>1277</v>
      </c>
      <c r="W39" s="95">
        <v>8015</v>
      </c>
      <c r="X39" s="91" t="s">
        <v>172</v>
      </c>
    </row>
    <row r="40" spans="1:24" x14ac:dyDescent="0.2">
      <c r="A40" s="91" t="s">
        <v>173</v>
      </c>
      <c r="B40" s="91" t="s">
        <v>174</v>
      </c>
      <c r="C40" s="92">
        <v>438</v>
      </c>
      <c r="D40" s="93">
        <v>-2.2321428571428603E-2</v>
      </c>
      <c r="E40" s="92">
        <v>0</v>
      </c>
      <c r="F40" s="93" t="s">
        <v>244</v>
      </c>
      <c r="G40" s="92">
        <v>0</v>
      </c>
      <c r="H40" s="93" t="s">
        <v>244</v>
      </c>
      <c r="I40" s="92">
        <v>438</v>
      </c>
      <c r="J40" s="93">
        <v>-2.2321428571428603E-2</v>
      </c>
      <c r="K40" s="92">
        <v>101</v>
      </c>
      <c r="L40" s="93">
        <v>-0.12931034482758599</v>
      </c>
      <c r="M40" s="92">
        <v>539</v>
      </c>
      <c r="N40" s="93">
        <v>-4.4326241134751802E-2</v>
      </c>
      <c r="O40" s="97">
        <v>5</v>
      </c>
      <c r="P40" s="99"/>
      <c r="Q40" s="91" t="s">
        <v>68</v>
      </c>
      <c r="R40" s="95">
        <v>448</v>
      </c>
      <c r="S40" s="95">
        <v>0</v>
      </c>
      <c r="T40" s="95">
        <v>0</v>
      </c>
      <c r="U40" s="95">
        <v>448</v>
      </c>
      <c r="V40" s="95">
        <v>116</v>
      </c>
      <c r="W40" s="95">
        <v>564</v>
      </c>
      <c r="X40" s="91" t="s">
        <v>175</v>
      </c>
    </row>
    <row r="41" spans="1:24" x14ac:dyDescent="0.2">
      <c r="A41" s="91" t="s">
        <v>176</v>
      </c>
      <c r="B41" s="91" t="s">
        <v>177</v>
      </c>
      <c r="C41" s="92">
        <v>363</v>
      </c>
      <c r="D41" s="93">
        <v>-8.3333333333333301E-2</v>
      </c>
      <c r="E41" s="92">
        <v>8</v>
      </c>
      <c r="F41" s="93">
        <v>-0.27272727272727298</v>
      </c>
      <c r="G41" s="92">
        <v>0</v>
      </c>
      <c r="H41" s="93" t="s">
        <v>244</v>
      </c>
      <c r="I41" s="92">
        <v>371</v>
      </c>
      <c r="J41" s="93">
        <v>-8.8452088452088504E-2</v>
      </c>
      <c r="K41" s="92">
        <v>225</v>
      </c>
      <c r="L41" s="93">
        <v>0.178010471204188</v>
      </c>
      <c r="M41" s="92">
        <v>596</v>
      </c>
      <c r="N41" s="93">
        <v>-3.3444816053511701E-3</v>
      </c>
      <c r="O41" s="97">
        <v>4</v>
      </c>
      <c r="P41" s="99"/>
      <c r="Q41" s="91" t="s">
        <v>68</v>
      </c>
      <c r="R41" s="95">
        <v>396</v>
      </c>
      <c r="S41" s="95">
        <v>11</v>
      </c>
      <c r="T41" s="95">
        <v>0</v>
      </c>
      <c r="U41" s="95">
        <v>407</v>
      </c>
      <c r="V41" s="95">
        <v>191</v>
      </c>
      <c r="W41" s="95">
        <v>598</v>
      </c>
      <c r="X41" s="91" t="s">
        <v>178</v>
      </c>
    </row>
    <row r="42" spans="1:24" x14ac:dyDescent="0.2">
      <c r="A42" s="91" t="s">
        <v>179</v>
      </c>
      <c r="B42" s="91" t="s">
        <v>180</v>
      </c>
      <c r="C42" s="92">
        <v>335</v>
      </c>
      <c r="D42" s="93">
        <v>1.5151515151515201E-2</v>
      </c>
      <c r="E42" s="92">
        <v>0</v>
      </c>
      <c r="F42" s="93" t="s">
        <v>244</v>
      </c>
      <c r="G42" s="92">
        <v>0</v>
      </c>
      <c r="H42" s="93" t="s">
        <v>244</v>
      </c>
      <c r="I42" s="92">
        <v>335</v>
      </c>
      <c r="J42" s="93">
        <v>1.5151515151515201E-2</v>
      </c>
      <c r="K42" s="92">
        <v>99</v>
      </c>
      <c r="L42" s="93">
        <v>1.0204081632653102E-2</v>
      </c>
      <c r="M42" s="92">
        <v>434</v>
      </c>
      <c r="N42" s="93">
        <v>1.4018691588785E-2</v>
      </c>
      <c r="O42" s="97">
        <v>5</v>
      </c>
      <c r="P42" s="99"/>
      <c r="Q42" s="91" t="s">
        <v>68</v>
      </c>
      <c r="R42" s="95">
        <v>330</v>
      </c>
      <c r="S42" s="95">
        <v>0</v>
      </c>
      <c r="T42" s="95">
        <v>0</v>
      </c>
      <c r="U42" s="95">
        <v>330</v>
      </c>
      <c r="V42" s="95">
        <v>98</v>
      </c>
      <c r="W42" s="95">
        <v>428</v>
      </c>
      <c r="X42" s="91" t="s">
        <v>181</v>
      </c>
    </row>
    <row r="43" spans="1:24" x14ac:dyDescent="0.2">
      <c r="A43" s="91" t="s">
        <v>182</v>
      </c>
      <c r="B43" s="91" t="s">
        <v>183</v>
      </c>
      <c r="C43" s="92">
        <v>176</v>
      </c>
      <c r="D43" s="93">
        <v>0</v>
      </c>
      <c r="E43" s="92">
        <v>0</v>
      </c>
      <c r="F43" s="93" t="s">
        <v>244</v>
      </c>
      <c r="G43" s="92">
        <v>0</v>
      </c>
      <c r="H43" s="93" t="s">
        <v>244</v>
      </c>
      <c r="I43" s="92">
        <v>176</v>
      </c>
      <c r="J43" s="93">
        <v>0</v>
      </c>
      <c r="K43" s="92">
        <v>11</v>
      </c>
      <c r="L43" s="93">
        <v>-0.38888888888888901</v>
      </c>
      <c r="M43" s="92">
        <v>187</v>
      </c>
      <c r="N43" s="93">
        <v>-3.60824742268041E-2</v>
      </c>
      <c r="O43" s="97">
        <v>5</v>
      </c>
      <c r="P43" s="99"/>
      <c r="Q43" s="91" t="s">
        <v>68</v>
      </c>
      <c r="R43" s="95">
        <v>176</v>
      </c>
      <c r="S43" s="95">
        <v>0</v>
      </c>
      <c r="T43" s="95">
        <v>0</v>
      </c>
      <c r="U43" s="95">
        <v>176</v>
      </c>
      <c r="V43" s="95">
        <v>18</v>
      </c>
      <c r="W43" s="95">
        <v>194</v>
      </c>
      <c r="X43" s="91" t="s">
        <v>184</v>
      </c>
    </row>
    <row r="44" spans="1:24" x14ac:dyDescent="0.2">
      <c r="A44" s="91" t="s">
        <v>185</v>
      </c>
      <c r="B44" s="91" t="s">
        <v>186</v>
      </c>
      <c r="C44" s="92">
        <v>2839</v>
      </c>
      <c r="D44" s="93">
        <v>-4.5582047685834501E-3</v>
      </c>
      <c r="E44" s="92">
        <v>102</v>
      </c>
      <c r="F44" s="93">
        <v>-9.7345132743362803E-2</v>
      </c>
      <c r="G44" s="92">
        <v>2</v>
      </c>
      <c r="H44" s="93">
        <v>0</v>
      </c>
      <c r="I44" s="92">
        <v>2943</v>
      </c>
      <c r="J44" s="93">
        <v>-8.0889787664307402E-3</v>
      </c>
      <c r="K44" s="92">
        <v>776</v>
      </c>
      <c r="L44" s="93">
        <v>3.60480640854473E-2</v>
      </c>
      <c r="M44" s="92">
        <v>3719</v>
      </c>
      <c r="N44" s="93">
        <v>8.07319698600646E-4</v>
      </c>
      <c r="O44" s="97">
        <v>3</v>
      </c>
      <c r="P44" s="99"/>
      <c r="Q44" s="91" t="s">
        <v>68</v>
      </c>
      <c r="R44" s="95">
        <v>2852</v>
      </c>
      <c r="S44" s="95">
        <v>113</v>
      </c>
      <c r="T44" s="95">
        <v>2</v>
      </c>
      <c r="U44" s="95">
        <v>2967</v>
      </c>
      <c r="V44" s="95">
        <v>749</v>
      </c>
      <c r="W44" s="95">
        <v>3716</v>
      </c>
      <c r="X44" s="91" t="s">
        <v>187</v>
      </c>
    </row>
    <row r="45" spans="1:24" x14ac:dyDescent="0.2">
      <c r="A45" s="91" t="s">
        <v>188</v>
      </c>
      <c r="B45" s="91" t="s">
        <v>189</v>
      </c>
      <c r="C45" s="92">
        <v>3852</v>
      </c>
      <c r="D45" s="93">
        <v>-3.9161885757046606E-2</v>
      </c>
      <c r="E45" s="92">
        <v>926</v>
      </c>
      <c r="F45" s="93">
        <v>7.4245939675173997E-2</v>
      </c>
      <c r="G45" s="92">
        <v>0</v>
      </c>
      <c r="H45" s="93" t="s">
        <v>244</v>
      </c>
      <c r="I45" s="92">
        <v>4778</v>
      </c>
      <c r="J45" s="93">
        <v>-1.9092588790802702E-2</v>
      </c>
      <c r="K45" s="92">
        <v>838</v>
      </c>
      <c r="L45" s="93">
        <v>9.6858638743455502E-2</v>
      </c>
      <c r="M45" s="92">
        <v>5616</v>
      </c>
      <c r="N45" s="93">
        <v>-3.3717834960071006E-3</v>
      </c>
      <c r="O45" s="97">
        <v>2</v>
      </c>
      <c r="P45" s="99"/>
      <c r="Q45" s="91" t="s">
        <v>68</v>
      </c>
      <c r="R45" s="95">
        <v>4009</v>
      </c>
      <c r="S45" s="95">
        <v>862</v>
      </c>
      <c r="T45" s="95">
        <v>0</v>
      </c>
      <c r="U45" s="95">
        <v>4871</v>
      </c>
      <c r="V45" s="95">
        <v>764</v>
      </c>
      <c r="W45" s="95">
        <v>5635</v>
      </c>
      <c r="X45" s="91" t="s">
        <v>190</v>
      </c>
    </row>
    <row r="46" spans="1:24" x14ac:dyDescent="0.2">
      <c r="A46" s="91" t="s">
        <v>191</v>
      </c>
      <c r="B46" s="91" t="s">
        <v>192</v>
      </c>
      <c r="C46" s="92">
        <v>559</v>
      </c>
      <c r="D46" s="93">
        <v>1.7921146953404998E-3</v>
      </c>
      <c r="E46" s="92">
        <v>0</v>
      </c>
      <c r="F46" s="93" t="s">
        <v>244</v>
      </c>
      <c r="G46" s="92">
        <v>0</v>
      </c>
      <c r="H46" s="93" t="s">
        <v>244</v>
      </c>
      <c r="I46" s="92">
        <v>559</v>
      </c>
      <c r="J46" s="93">
        <v>1.7921146953404998E-3</v>
      </c>
      <c r="K46" s="92">
        <v>20</v>
      </c>
      <c r="L46" s="93">
        <v>-0.44444444444444403</v>
      </c>
      <c r="M46" s="92">
        <v>579</v>
      </c>
      <c r="N46" s="93">
        <v>-2.5252525252525301E-2</v>
      </c>
      <c r="O46" s="97">
        <v>5</v>
      </c>
      <c r="P46" s="99"/>
      <c r="Q46" s="91" t="s">
        <v>68</v>
      </c>
      <c r="R46" s="95">
        <v>558</v>
      </c>
      <c r="S46" s="95">
        <v>0</v>
      </c>
      <c r="T46" s="95">
        <v>0</v>
      </c>
      <c r="U46" s="95">
        <v>558</v>
      </c>
      <c r="V46" s="95">
        <v>36</v>
      </c>
      <c r="W46" s="95">
        <v>594</v>
      </c>
      <c r="X46" s="91" t="s">
        <v>193</v>
      </c>
    </row>
    <row r="47" spans="1:24" x14ac:dyDescent="0.2">
      <c r="A47" s="91" t="s">
        <v>194</v>
      </c>
      <c r="B47" s="91" t="s">
        <v>195</v>
      </c>
      <c r="C47" s="92">
        <v>195</v>
      </c>
      <c r="D47" s="93">
        <v>-2.5000000000000001E-2</v>
      </c>
      <c r="E47" s="92">
        <v>0</v>
      </c>
      <c r="F47" s="93" t="s">
        <v>244</v>
      </c>
      <c r="G47" s="92">
        <v>0</v>
      </c>
      <c r="H47" s="93" t="s">
        <v>244</v>
      </c>
      <c r="I47" s="92">
        <v>195</v>
      </c>
      <c r="J47" s="93">
        <v>-2.5000000000000001E-2</v>
      </c>
      <c r="K47" s="92">
        <v>21</v>
      </c>
      <c r="L47" s="93">
        <v>0.05</v>
      </c>
      <c r="M47" s="92">
        <v>216</v>
      </c>
      <c r="N47" s="93">
        <v>-1.8181818181818202E-2</v>
      </c>
      <c r="O47" s="97">
        <v>5</v>
      </c>
      <c r="P47" s="99"/>
      <c r="Q47" s="91" t="s">
        <v>68</v>
      </c>
      <c r="R47" s="95">
        <v>200</v>
      </c>
      <c r="S47" s="95">
        <v>0</v>
      </c>
      <c r="T47" s="95">
        <v>0</v>
      </c>
      <c r="U47" s="95">
        <v>200</v>
      </c>
      <c r="V47" s="95">
        <v>20</v>
      </c>
      <c r="W47" s="95">
        <v>220</v>
      </c>
      <c r="X47" s="91" t="s">
        <v>196</v>
      </c>
    </row>
    <row r="48" spans="1:24" x14ac:dyDescent="0.2">
      <c r="A48" s="91" t="s">
        <v>197</v>
      </c>
      <c r="B48" s="91" t="s">
        <v>198</v>
      </c>
      <c r="C48" s="92">
        <v>104</v>
      </c>
      <c r="D48" s="93">
        <v>-1.88679245283019E-2</v>
      </c>
      <c r="E48" s="92">
        <v>0</v>
      </c>
      <c r="F48" s="93" t="s">
        <v>244</v>
      </c>
      <c r="G48" s="92">
        <v>0</v>
      </c>
      <c r="H48" s="93" t="s">
        <v>244</v>
      </c>
      <c r="I48" s="92">
        <v>104</v>
      </c>
      <c r="J48" s="93">
        <v>-1.88679245283019E-2</v>
      </c>
      <c r="K48" s="92">
        <v>0</v>
      </c>
      <c r="L48" s="93" t="s">
        <v>244</v>
      </c>
      <c r="M48" s="92">
        <v>104</v>
      </c>
      <c r="N48" s="93">
        <v>-1.88679245283019E-2</v>
      </c>
      <c r="O48" s="97">
        <v>5</v>
      </c>
      <c r="P48" s="99"/>
      <c r="Q48" s="91" t="s">
        <v>68</v>
      </c>
      <c r="R48" s="95">
        <v>106</v>
      </c>
      <c r="S48" s="95">
        <v>0</v>
      </c>
      <c r="T48" s="95">
        <v>0</v>
      </c>
      <c r="U48" s="95">
        <v>106</v>
      </c>
      <c r="V48" s="95">
        <v>0</v>
      </c>
      <c r="W48" s="95">
        <v>106</v>
      </c>
      <c r="X48" s="91" t="s">
        <v>199</v>
      </c>
    </row>
    <row r="49" spans="1:24" x14ac:dyDescent="0.2">
      <c r="A49" s="91" t="s">
        <v>200</v>
      </c>
      <c r="B49" s="91" t="s">
        <v>201</v>
      </c>
      <c r="C49" s="92">
        <v>339</v>
      </c>
      <c r="D49" s="93">
        <v>-0.19858156028368801</v>
      </c>
      <c r="E49" s="92">
        <v>0</v>
      </c>
      <c r="F49" s="93" t="s">
        <v>244</v>
      </c>
      <c r="G49" s="92">
        <v>0</v>
      </c>
      <c r="H49" s="93" t="s">
        <v>244</v>
      </c>
      <c r="I49" s="92">
        <v>339</v>
      </c>
      <c r="J49" s="93">
        <v>-0.19858156028368801</v>
      </c>
      <c r="K49" s="92">
        <v>141</v>
      </c>
      <c r="L49" s="93">
        <v>-0.43145161290322603</v>
      </c>
      <c r="M49" s="92">
        <v>480</v>
      </c>
      <c r="N49" s="93">
        <v>-0.284649776453055</v>
      </c>
      <c r="O49" s="97">
        <v>5</v>
      </c>
      <c r="P49" s="99"/>
      <c r="Q49" s="91" t="s">
        <v>68</v>
      </c>
      <c r="R49" s="95">
        <v>423</v>
      </c>
      <c r="S49" s="95">
        <v>0</v>
      </c>
      <c r="T49" s="95">
        <v>0</v>
      </c>
      <c r="U49" s="95">
        <v>423</v>
      </c>
      <c r="V49" s="95">
        <v>248</v>
      </c>
      <c r="W49" s="95">
        <v>671</v>
      </c>
      <c r="X49" s="91" t="s">
        <v>202</v>
      </c>
    </row>
    <row r="50" spans="1:24" x14ac:dyDescent="0.2">
      <c r="A50" s="91" t="s">
        <v>203</v>
      </c>
      <c r="B50" s="91" t="s">
        <v>204</v>
      </c>
      <c r="C50" s="92">
        <v>878</v>
      </c>
      <c r="D50" s="93">
        <v>-4.5652173913043499E-2</v>
      </c>
      <c r="E50" s="92">
        <v>272</v>
      </c>
      <c r="F50" s="93">
        <v>-9.933774834437091E-2</v>
      </c>
      <c r="G50" s="92">
        <v>0</v>
      </c>
      <c r="H50" s="93" t="s">
        <v>244</v>
      </c>
      <c r="I50" s="92">
        <v>1150</v>
      </c>
      <c r="J50" s="93">
        <v>-5.8919803600654699E-2</v>
      </c>
      <c r="K50" s="92">
        <v>330</v>
      </c>
      <c r="L50" s="93">
        <v>-7.8212290502793297E-2</v>
      </c>
      <c r="M50" s="92">
        <v>1480</v>
      </c>
      <c r="N50" s="93">
        <v>-6.3291139240506306E-2</v>
      </c>
      <c r="O50" s="97">
        <v>3</v>
      </c>
      <c r="P50" s="100"/>
      <c r="Q50" s="91" t="s">
        <v>68</v>
      </c>
      <c r="R50" s="95">
        <v>920</v>
      </c>
      <c r="S50" s="95">
        <v>302</v>
      </c>
      <c r="T50" s="95">
        <v>0</v>
      </c>
      <c r="U50" s="95">
        <v>1222</v>
      </c>
      <c r="V50" s="95">
        <v>358</v>
      </c>
      <c r="W50" s="95">
        <v>1580</v>
      </c>
      <c r="X50" s="91" t="s">
        <v>205</v>
      </c>
    </row>
    <row r="51" spans="1:24" x14ac:dyDescent="0.2">
      <c r="A51" s="101" t="s">
        <v>206</v>
      </c>
      <c r="B51" s="102"/>
      <c r="C51" s="103">
        <v>41708</v>
      </c>
      <c r="D51" s="104">
        <v>-4.90652074783402E-2</v>
      </c>
      <c r="E51" s="103">
        <v>16927</v>
      </c>
      <c r="F51" s="104">
        <v>-3.97662809167234E-2</v>
      </c>
      <c r="G51" s="103">
        <v>3435</v>
      </c>
      <c r="H51" s="104">
        <v>-0.16014669926650399</v>
      </c>
      <c r="I51" s="103">
        <v>62070</v>
      </c>
      <c r="J51" s="104">
        <v>-5.3493549666046497E-2</v>
      </c>
      <c r="K51" s="103">
        <v>11281</v>
      </c>
      <c r="L51" s="104">
        <v>-1.2431060141819101E-2</v>
      </c>
      <c r="M51" s="103">
        <v>73351</v>
      </c>
      <c r="N51" s="104">
        <v>-4.74019817924443E-2</v>
      </c>
      <c r="O51" s="107"/>
      <c r="P51" s="108" t="s">
        <v>229</v>
      </c>
      <c r="Q51" s="108"/>
      <c r="R51" s="109">
        <v>43860</v>
      </c>
      <c r="S51" s="109">
        <v>17628</v>
      </c>
      <c r="T51" s="109">
        <v>4090</v>
      </c>
      <c r="U51" s="109">
        <v>65578</v>
      </c>
      <c r="V51" s="109">
        <v>11423</v>
      </c>
      <c r="W51" s="109">
        <v>77001</v>
      </c>
      <c r="X51" s="108"/>
    </row>
    <row r="52" spans="1:24" x14ac:dyDescent="0.2">
      <c r="A52" s="91" t="s">
        <v>208</v>
      </c>
      <c r="B52" s="91" t="s">
        <v>209</v>
      </c>
      <c r="C52" s="92">
        <v>13</v>
      </c>
      <c r="D52" s="93">
        <v>0.85714285714285698</v>
      </c>
      <c r="E52" s="92">
        <v>888</v>
      </c>
      <c r="F52" s="93">
        <v>-0.1328125</v>
      </c>
      <c r="G52" s="92">
        <v>0</v>
      </c>
      <c r="H52" s="93" t="s">
        <v>244</v>
      </c>
      <c r="I52" s="92">
        <v>901</v>
      </c>
      <c r="J52" s="93">
        <v>-0.126091173617847</v>
      </c>
      <c r="K52" s="92">
        <v>658</v>
      </c>
      <c r="L52" s="93">
        <v>-5.4597701149425297E-2</v>
      </c>
      <c r="M52" s="92">
        <v>1559</v>
      </c>
      <c r="N52" s="93">
        <v>-9.7278517660683295E-2</v>
      </c>
      <c r="O52" s="97">
        <v>6</v>
      </c>
      <c r="P52" s="98" t="s">
        <v>150</v>
      </c>
      <c r="Q52" s="91" t="s">
        <v>150</v>
      </c>
      <c r="R52" s="95">
        <v>7</v>
      </c>
      <c r="S52" s="95">
        <v>1024</v>
      </c>
      <c r="T52" s="95">
        <v>0</v>
      </c>
      <c r="U52" s="95">
        <v>1031</v>
      </c>
      <c r="V52" s="95">
        <v>696</v>
      </c>
      <c r="W52" s="95">
        <v>1727</v>
      </c>
      <c r="X52" s="91" t="s">
        <v>210</v>
      </c>
    </row>
    <row r="53" spans="1:24" x14ac:dyDescent="0.2">
      <c r="A53" s="91" t="s">
        <v>211</v>
      </c>
      <c r="B53" s="91" t="s">
        <v>212</v>
      </c>
      <c r="C53" s="92">
        <v>33</v>
      </c>
      <c r="D53" s="93">
        <v>-0.63736263736263699</v>
      </c>
      <c r="E53" s="92">
        <v>1</v>
      </c>
      <c r="F53" s="93">
        <v>-0.5</v>
      </c>
      <c r="G53" s="92">
        <v>0</v>
      </c>
      <c r="H53" s="93" t="s">
        <v>244</v>
      </c>
      <c r="I53" s="92">
        <v>34</v>
      </c>
      <c r="J53" s="93">
        <v>-0.63440860215053807</v>
      </c>
      <c r="K53" s="92">
        <v>442</v>
      </c>
      <c r="L53" s="93">
        <v>-2.2573363431151201E-3</v>
      </c>
      <c r="M53" s="92">
        <v>476</v>
      </c>
      <c r="N53" s="93">
        <v>-0.111940298507463</v>
      </c>
      <c r="O53" s="97">
        <v>6</v>
      </c>
      <c r="P53" s="99"/>
      <c r="Q53" s="91" t="s">
        <v>150</v>
      </c>
      <c r="R53" s="95">
        <v>91</v>
      </c>
      <c r="S53" s="95">
        <v>2</v>
      </c>
      <c r="T53" s="95">
        <v>0</v>
      </c>
      <c r="U53" s="95">
        <v>93</v>
      </c>
      <c r="V53" s="95">
        <v>443</v>
      </c>
      <c r="W53" s="95">
        <v>536</v>
      </c>
      <c r="X53" s="91" t="s">
        <v>213</v>
      </c>
    </row>
    <row r="54" spans="1:24" x14ac:dyDescent="0.2">
      <c r="A54" s="91" t="s">
        <v>214</v>
      </c>
      <c r="B54" s="91" t="s">
        <v>215</v>
      </c>
      <c r="C54" s="92">
        <v>745</v>
      </c>
      <c r="D54" s="93">
        <v>-0.10240963855421699</v>
      </c>
      <c r="E54" s="92">
        <v>801</v>
      </c>
      <c r="F54" s="93">
        <v>-4.1866028708134002E-2</v>
      </c>
      <c r="G54" s="92">
        <v>0</v>
      </c>
      <c r="H54" s="93" t="s">
        <v>244</v>
      </c>
      <c r="I54" s="92">
        <v>1546</v>
      </c>
      <c r="J54" s="93">
        <v>-7.2028811524609798E-2</v>
      </c>
      <c r="K54" s="92">
        <v>1694</v>
      </c>
      <c r="L54" s="93">
        <v>-0.19486692015209101</v>
      </c>
      <c r="M54" s="92">
        <v>3240</v>
      </c>
      <c r="N54" s="93">
        <v>-0.14058355437665798</v>
      </c>
      <c r="O54" s="97">
        <v>6</v>
      </c>
      <c r="P54" s="99"/>
      <c r="Q54" s="91" t="s">
        <v>150</v>
      </c>
      <c r="R54" s="95">
        <v>830</v>
      </c>
      <c r="S54" s="95">
        <v>836</v>
      </c>
      <c r="T54" s="95">
        <v>0</v>
      </c>
      <c r="U54" s="95">
        <v>1666</v>
      </c>
      <c r="V54" s="95">
        <v>2104</v>
      </c>
      <c r="W54" s="95">
        <v>3770</v>
      </c>
      <c r="X54" s="91" t="s">
        <v>216</v>
      </c>
    </row>
    <row r="55" spans="1:24" x14ac:dyDescent="0.2">
      <c r="A55" s="91" t="s">
        <v>217</v>
      </c>
      <c r="B55" s="91" t="s">
        <v>218</v>
      </c>
      <c r="C55" s="92">
        <v>0</v>
      </c>
      <c r="D55" s="93">
        <v>-1</v>
      </c>
      <c r="E55" s="92">
        <v>0</v>
      </c>
      <c r="F55" s="93" t="s">
        <v>244</v>
      </c>
      <c r="G55" s="92">
        <v>0</v>
      </c>
      <c r="H55" s="93" t="s">
        <v>244</v>
      </c>
      <c r="I55" s="92">
        <v>0</v>
      </c>
      <c r="J55" s="93">
        <v>-1</v>
      </c>
      <c r="K55" s="92">
        <v>51</v>
      </c>
      <c r="L55" s="93">
        <v>-0.89676113360323906</v>
      </c>
      <c r="M55" s="92">
        <v>51</v>
      </c>
      <c r="N55" s="93">
        <v>-0.91252144082332809</v>
      </c>
      <c r="O55" s="97">
        <v>6</v>
      </c>
      <c r="P55" s="99"/>
      <c r="Q55" s="91" t="s">
        <v>150</v>
      </c>
      <c r="R55" s="95">
        <v>89</v>
      </c>
      <c r="S55" s="95">
        <v>0</v>
      </c>
      <c r="T55" s="95">
        <v>0</v>
      </c>
      <c r="U55" s="95">
        <v>89</v>
      </c>
      <c r="V55" s="95">
        <v>494</v>
      </c>
      <c r="W55" s="95">
        <v>583</v>
      </c>
      <c r="X55" s="91" t="s">
        <v>219</v>
      </c>
    </row>
    <row r="56" spans="1:24" x14ac:dyDescent="0.2">
      <c r="A56" s="91" t="s">
        <v>220</v>
      </c>
      <c r="B56" s="91" t="s">
        <v>221</v>
      </c>
      <c r="C56" s="92">
        <v>135</v>
      </c>
      <c r="D56" s="93">
        <v>-0.27027027027026995</v>
      </c>
      <c r="E56" s="92">
        <v>1</v>
      </c>
      <c r="F56" s="93" t="s">
        <v>244</v>
      </c>
      <c r="G56" s="92">
        <v>0</v>
      </c>
      <c r="H56" s="93" t="s">
        <v>244</v>
      </c>
      <c r="I56" s="92">
        <v>136</v>
      </c>
      <c r="J56" s="93">
        <v>-0.26486486486486499</v>
      </c>
      <c r="K56" s="92">
        <v>288</v>
      </c>
      <c r="L56" s="93">
        <v>-0.43307086614173196</v>
      </c>
      <c r="M56" s="92">
        <v>424</v>
      </c>
      <c r="N56" s="93">
        <v>-0.38816738816738799</v>
      </c>
      <c r="O56" s="97">
        <v>6</v>
      </c>
      <c r="P56" s="99"/>
      <c r="Q56" s="91" t="s">
        <v>150</v>
      </c>
      <c r="R56" s="95">
        <v>185</v>
      </c>
      <c r="S56" s="95">
        <v>0</v>
      </c>
      <c r="T56" s="95">
        <v>0</v>
      </c>
      <c r="U56" s="95">
        <v>185</v>
      </c>
      <c r="V56" s="95">
        <v>508</v>
      </c>
      <c r="W56" s="95">
        <v>693</v>
      </c>
      <c r="X56" s="91" t="s">
        <v>222</v>
      </c>
    </row>
    <row r="57" spans="1:24" x14ac:dyDescent="0.2">
      <c r="A57" s="91" t="s">
        <v>223</v>
      </c>
      <c r="B57" s="91" t="s">
        <v>224</v>
      </c>
      <c r="C57" s="92">
        <v>70</v>
      </c>
      <c r="D57" s="93">
        <v>0.11111111111111101</v>
      </c>
      <c r="E57" s="92">
        <v>7</v>
      </c>
      <c r="F57" s="93">
        <v>-0.5625</v>
      </c>
      <c r="G57" s="92">
        <v>0</v>
      </c>
      <c r="H57" s="93" t="s">
        <v>244</v>
      </c>
      <c r="I57" s="92">
        <v>77</v>
      </c>
      <c r="J57" s="93">
        <v>-2.53164556962025E-2</v>
      </c>
      <c r="K57" s="92">
        <v>129</v>
      </c>
      <c r="L57" s="93">
        <v>0.11206896551724101</v>
      </c>
      <c r="M57" s="92">
        <v>206</v>
      </c>
      <c r="N57" s="93">
        <v>5.6410256410256404E-2</v>
      </c>
      <c r="O57" s="97">
        <v>6</v>
      </c>
      <c r="P57" s="100"/>
      <c r="Q57" s="91" t="s">
        <v>150</v>
      </c>
      <c r="R57" s="95">
        <v>63</v>
      </c>
      <c r="S57" s="95">
        <v>16</v>
      </c>
      <c r="T57" s="95">
        <v>0</v>
      </c>
      <c r="U57" s="95">
        <v>79</v>
      </c>
      <c r="V57" s="95">
        <v>116</v>
      </c>
      <c r="W57" s="95">
        <v>195</v>
      </c>
      <c r="X57" s="91" t="s">
        <v>225</v>
      </c>
    </row>
    <row r="58" spans="1:24" x14ac:dyDescent="0.2">
      <c r="A58" s="101" t="s">
        <v>226</v>
      </c>
      <c r="B58" s="102"/>
      <c r="C58" s="103">
        <v>996</v>
      </c>
      <c r="D58" s="104">
        <v>-0.21264822134387401</v>
      </c>
      <c r="E58" s="103">
        <v>1698</v>
      </c>
      <c r="F58" s="104">
        <v>-9.5846645367412095E-2</v>
      </c>
      <c r="G58" s="103">
        <v>0</v>
      </c>
      <c r="H58" s="104"/>
      <c r="I58" s="103">
        <v>2694</v>
      </c>
      <c r="J58" s="104">
        <v>-0.14285714285714299</v>
      </c>
      <c r="K58" s="103">
        <v>3262</v>
      </c>
      <c r="L58" s="104">
        <v>-0.25200642054574601</v>
      </c>
      <c r="M58" s="103">
        <v>5956</v>
      </c>
      <c r="N58" s="104">
        <v>-0.206289978678038</v>
      </c>
      <c r="O58" s="107"/>
      <c r="P58" s="108" t="s">
        <v>229</v>
      </c>
      <c r="Q58" s="108"/>
      <c r="R58" s="109">
        <v>1265</v>
      </c>
      <c r="S58" s="109">
        <v>1878</v>
      </c>
      <c r="T58" s="109">
        <v>0</v>
      </c>
      <c r="U58" s="109">
        <v>3143</v>
      </c>
      <c r="V58" s="109">
        <v>4361</v>
      </c>
      <c r="W58" s="109">
        <v>7504</v>
      </c>
      <c r="X58" s="108"/>
    </row>
    <row r="59" spans="1:24" x14ac:dyDescent="0.2">
      <c r="A59" s="101" t="s">
        <v>245</v>
      </c>
      <c r="B59" s="102"/>
      <c r="C59" s="103">
        <v>42704</v>
      </c>
      <c r="D59" s="104">
        <v>-5.36509695290859E-2</v>
      </c>
      <c r="E59" s="103">
        <v>18625</v>
      </c>
      <c r="F59" s="104">
        <v>-4.5165590074848792E-2</v>
      </c>
      <c r="G59" s="103">
        <v>3435</v>
      </c>
      <c r="H59" s="104">
        <v>-0.16014669926650399</v>
      </c>
      <c r="I59" s="103">
        <v>64764</v>
      </c>
      <c r="J59" s="104">
        <v>-5.7580652202383599E-2</v>
      </c>
      <c r="K59" s="103">
        <v>14543</v>
      </c>
      <c r="L59" s="104">
        <v>-7.86239229599595E-2</v>
      </c>
      <c r="M59" s="103">
        <v>79307</v>
      </c>
      <c r="N59" s="104">
        <v>-6.1511153186201997E-2</v>
      </c>
      <c r="O59" s="107"/>
      <c r="P59" s="108"/>
      <c r="Q59" s="108"/>
      <c r="R59" s="109">
        <v>45125</v>
      </c>
      <c r="S59" s="109">
        <v>19506</v>
      </c>
      <c r="T59" s="109">
        <v>4090</v>
      </c>
      <c r="U59" s="109">
        <v>68721</v>
      </c>
      <c r="V59" s="109">
        <v>15784</v>
      </c>
      <c r="W59" s="109">
        <v>84505</v>
      </c>
      <c r="X59" s="108"/>
    </row>
  </sheetData>
  <pageMargins left="0.74803149606299213" right="0.74803149606299213" top="0.59055118110236227" bottom="0.59055118110236227" header="0.51181102362204722" footer="0.51181102362204722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67" zoomScaleSheetLayoutView="96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RowHeight="14.25" x14ac:dyDescent="0.2"/>
  <cols>
    <col min="1" max="1" width="33.5703125" style="88" bestFit="1" customWidth="1"/>
    <col min="2" max="2" width="5.85546875" style="88" customWidth="1"/>
    <col min="3" max="14" width="15.7109375" style="88" customWidth="1"/>
    <col min="15" max="15" width="9.42578125" style="88" hidden="1" customWidth="1"/>
    <col min="16" max="16" width="15.140625" style="88" hidden="1" customWidth="1"/>
    <col min="17" max="17" width="6.7109375" style="88" hidden="1" customWidth="1"/>
    <col min="18" max="18" width="23.28515625" style="88" hidden="1" customWidth="1"/>
    <col min="19" max="19" width="22.5703125" style="88" hidden="1" customWidth="1"/>
    <col min="20" max="20" width="19.140625" style="88" hidden="1" customWidth="1"/>
    <col min="21" max="21" width="18.7109375" style="88" hidden="1" customWidth="1"/>
    <col min="22" max="22" width="23.7109375" style="88" hidden="1" customWidth="1"/>
    <col min="23" max="23" width="15.42578125" style="88" hidden="1" customWidth="1"/>
    <col min="24" max="24" width="32.28515625" style="88" hidden="1" customWidth="1"/>
    <col min="25" max="16384" width="11.42578125" style="88"/>
  </cols>
  <sheetData>
    <row r="1" spans="1:24" ht="15.75" x14ac:dyDescent="0.25">
      <c r="A1" s="87" t="s">
        <v>246</v>
      </c>
    </row>
    <row r="4" spans="1:24" ht="42.75" x14ac:dyDescent="0.2">
      <c r="A4" s="89" t="s">
        <v>33</v>
      </c>
      <c r="B4" s="89" t="s">
        <v>34</v>
      </c>
      <c r="C4" s="89" t="s">
        <v>231</v>
      </c>
      <c r="D4" s="89" t="s">
        <v>232</v>
      </c>
      <c r="E4" s="89" t="s">
        <v>233</v>
      </c>
      <c r="F4" s="89" t="s">
        <v>234</v>
      </c>
      <c r="G4" s="89" t="s">
        <v>235</v>
      </c>
      <c r="H4" s="89" t="s">
        <v>236</v>
      </c>
      <c r="I4" s="89" t="s">
        <v>237</v>
      </c>
      <c r="J4" s="89" t="s">
        <v>238</v>
      </c>
      <c r="K4" s="89" t="s">
        <v>24</v>
      </c>
      <c r="L4" s="89" t="s">
        <v>239</v>
      </c>
      <c r="M4" s="89" t="s">
        <v>48</v>
      </c>
      <c r="N4" s="89" t="s">
        <v>49</v>
      </c>
      <c r="O4" s="90" t="s">
        <v>50</v>
      </c>
      <c r="P4" s="90" t="s">
        <v>65</v>
      </c>
      <c r="Q4" s="90" t="s">
        <v>51</v>
      </c>
      <c r="R4" s="90" t="s">
        <v>240</v>
      </c>
      <c r="S4" s="90" t="s">
        <v>241</v>
      </c>
      <c r="T4" s="90" t="s">
        <v>58</v>
      </c>
      <c r="U4" s="90" t="s">
        <v>242</v>
      </c>
      <c r="V4" s="90" t="s">
        <v>243</v>
      </c>
      <c r="W4" s="90" t="s">
        <v>61</v>
      </c>
      <c r="X4" s="90" t="s">
        <v>62</v>
      </c>
    </row>
    <row r="5" spans="1:24" x14ac:dyDescent="0.2">
      <c r="A5" s="91" t="s">
        <v>66</v>
      </c>
      <c r="B5" s="91" t="s">
        <v>67</v>
      </c>
      <c r="C5" s="92">
        <v>3324</v>
      </c>
      <c r="D5" s="93">
        <v>-4.5650301464254993E-2</v>
      </c>
      <c r="E5" s="92">
        <v>43</v>
      </c>
      <c r="F5" s="93">
        <v>7.4999999999999997E-2</v>
      </c>
      <c r="G5" s="92">
        <v>5</v>
      </c>
      <c r="H5" s="93">
        <v>-0.969135802469136</v>
      </c>
      <c r="I5" s="92">
        <v>3372</v>
      </c>
      <c r="J5" s="93">
        <v>-8.4938941655359604E-2</v>
      </c>
      <c r="K5" s="92">
        <v>1935</v>
      </c>
      <c r="L5" s="93">
        <v>4.7644829453167302E-2</v>
      </c>
      <c r="M5" s="92">
        <v>5307</v>
      </c>
      <c r="N5" s="93">
        <v>-4.0672451193058595E-2</v>
      </c>
      <c r="O5" s="97">
        <v>4</v>
      </c>
      <c r="P5" s="98" t="s">
        <v>68</v>
      </c>
      <c r="Q5" s="91" t="s">
        <v>68</v>
      </c>
      <c r="R5" s="95">
        <v>3483</v>
      </c>
      <c r="S5" s="95">
        <v>40</v>
      </c>
      <c r="T5" s="95">
        <v>162</v>
      </c>
      <c r="U5" s="95">
        <v>3685</v>
      </c>
      <c r="V5" s="95">
        <v>1847</v>
      </c>
      <c r="W5" s="95">
        <v>5532</v>
      </c>
      <c r="X5" s="91" t="s">
        <v>69</v>
      </c>
    </row>
    <row r="6" spans="1:24" x14ac:dyDescent="0.2">
      <c r="A6" s="91" t="s">
        <v>70</v>
      </c>
      <c r="B6" s="91" t="s">
        <v>71</v>
      </c>
      <c r="C6" s="92">
        <v>1517</v>
      </c>
      <c r="D6" s="93">
        <v>1.6756032171581801E-2</v>
      </c>
      <c r="E6" s="92">
        <v>5</v>
      </c>
      <c r="F6" s="93">
        <v>1.5</v>
      </c>
      <c r="G6" s="92">
        <v>0</v>
      </c>
      <c r="H6" s="93" t="s">
        <v>244</v>
      </c>
      <c r="I6" s="92">
        <v>1522</v>
      </c>
      <c r="J6" s="93">
        <v>1.8741633199464498E-2</v>
      </c>
      <c r="K6" s="92">
        <v>59</v>
      </c>
      <c r="L6" s="93">
        <v>0.134615384615385</v>
      </c>
      <c r="M6" s="92">
        <v>1581</v>
      </c>
      <c r="N6" s="93">
        <v>2.2639068564036198E-2</v>
      </c>
      <c r="O6" s="97">
        <v>5</v>
      </c>
      <c r="P6" s="99"/>
      <c r="Q6" s="91" t="s">
        <v>68</v>
      </c>
      <c r="R6" s="95">
        <v>1492</v>
      </c>
      <c r="S6" s="95">
        <v>2</v>
      </c>
      <c r="T6" s="95">
        <v>0</v>
      </c>
      <c r="U6" s="95">
        <v>1494</v>
      </c>
      <c r="V6" s="95">
        <v>52</v>
      </c>
      <c r="W6" s="95">
        <v>1546</v>
      </c>
      <c r="X6" s="91" t="s">
        <v>72</v>
      </c>
    </row>
    <row r="7" spans="1:24" x14ac:dyDescent="0.2">
      <c r="A7" s="91" t="s">
        <v>73</v>
      </c>
      <c r="B7" s="91" t="s">
        <v>74</v>
      </c>
      <c r="C7" s="92">
        <v>1096</v>
      </c>
      <c r="D7" s="93">
        <v>6.9268292682926794E-2</v>
      </c>
      <c r="E7" s="92">
        <v>8</v>
      </c>
      <c r="F7" s="93">
        <v>-0.27272727272727298</v>
      </c>
      <c r="G7" s="92">
        <v>0</v>
      </c>
      <c r="H7" s="93" t="s">
        <v>244</v>
      </c>
      <c r="I7" s="92">
        <v>1104</v>
      </c>
      <c r="J7" s="93">
        <v>6.5637065637065603E-2</v>
      </c>
      <c r="K7" s="92">
        <v>2638</v>
      </c>
      <c r="L7" s="93">
        <v>0.28432327166504406</v>
      </c>
      <c r="M7" s="92">
        <v>3742</v>
      </c>
      <c r="N7" s="93">
        <v>0.21100323624595499</v>
      </c>
      <c r="O7" s="97">
        <v>4</v>
      </c>
      <c r="P7" s="99"/>
      <c r="Q7" s="91" t="s">
        <v>68</v>
      </c>
      <c r="R7" s="95">
        <v>1025</v>
      </c>
      <c r="S7" s="95">
        <v>11</v>
      </c>
      <c r="T7" s="95">
        <v>0</v>
      </c>
      <c r="U7" s="95">
        <v>1036</v>
      </c>
      <c r="V7" s="95">
        <v>2054</v>
      </c>
      <c r="W7" s="95">
        <v>3090</v>
      </c>
      <c r="X7" s="91" t="s">
        <v>75</v>
      </c>
    </row>
    <row r="8" spans="1:24" x14ac:dyDescent="0.2">
      <c r="A8" s="91" t="s">
        <v>76</v>
      </c>
      <c r="B8" s="91" t="s">
        <v>77</v>
      </c>
      <c r="C8" s="92">
        <v>26226</v>
      </c>
      <c r="D8" s="93">
        <v>-4.15874872094723E-2</v>
      </c>
      <c r="E8" s="92">
        <v>9436</v>
      </c>
      <c r="F8" s="93">
        <v>-9.9674745567096806E-3</v>
      </c>
      <c r="G8" s="92">
        <v>6669</v>
      </c>
      <c r="H8" s="93">
        <v>-0.16344706472654302</v>
      </c>
      <c r="I8" s="92">
        <v>42331</v>
      </c>
      <c r="J8" s="93">
        <v>-5.6522611273318903E-2</v>
      </c>
      <c r="K8" s="92">
        <v>5390</v>
      </c>
      <c r="L8" s="93">
        <v>9.0430912401375699E-2</v>
      </c>
      <c r="M8" s="92">
        <v>47721</v>
      </c>
      <c r="N8" s="93">
        <v>-4.1939369604497102E-2</v>
      </c>
      <c r="O8" s="97">
        <v>2</v>
      </c>
      <c r="P8" s="99"/>
      <c r="Q8" s="91" t="s">
        <v>68</v>
      </c>
      <c r="R8" s="95">
        <v>27364</v>
      </c>
      <c r="S8" s="95">
        <v>9531</v>
      </c>
      <c r="T8" s="95">
        <v>7972</v>
      </c>
      <c r="U8" s="95">
        <v>44867</v>
      </c>
      <c r="V8" s="95">
        <v>4943</v>
      </c>
      <c r="W8" s="95">
        <v>49810</v>
      </c>
      <c r="X8" s="91" t="s">
        <v>78</v>
      </c>
    </row>
    <row r="9" spans="1:24" x14ac:dyDescent="0.2">
      <c r="A9" s="91" t="s">
        <v>79</v>
      </c>
      <c r="B9" s="91" t="s">
        <v>80</v>
      </c>
      <c r="C9" s="92">
        <v>859</v>
      </c>
      <c r="D9" s="93">
        <v>-5.7870370370370393E-3</v>
      </c>
      <c r="E9" s="92">
        <v>1</v>
      </c>
      <c r="F9" s="93" t="s">
        <v>244</v>
      </c>
      <c r="G9" s="92">
        <v>0</v>
      </c>
      <c r="H9" s="93" t="s">
        <v>244</v>
      </c>
      <c r="I9" s="92">
        <v>860</v>
      </c>
      <c r="J9" s="93">
        <v>-4.6296296296296294E-3</v>
      </c>
      <c r="K9" s="92">
        <v>73</v>
      </c>
      <c r="L9" s="93">
        <v>0.62222222222222201</v>
      </c>
      <c r="M9" s="92">
        <v>933</v>
      </c>
      <c r="N9" s="93">
        <v>2.6402640264026403E-2</v>
      </c>
      <c r="O9" s="97">
        <v>5</v>
      </c>
      <c r="P9" s="99"/>
      <c r="Q9" s="91" t="s">
        <v>68</v>
      </c>
      <c r="R9" s="95">
        <v>864</v>
      </c>
      <c r="S9" s="95">
        <v>0</v>
      </c>
      <c r="T9" s="95">
        <v>0</v>
      </c>
      <c r="U9" s="95">
        <v>864</v>
      </c>
      <c r="V9" s="95">
        <v>45</v>
      </c>
      <c r="W9" s="95">
        <v>909</v>
      </c>
      <c r="X9" s="91" t="s">
        <v>81</v>
      </c>
    </row>
    <row r="10" spans="1:24" x14ac:dyDescent="0.2">
      <c r="A10" s="91" t="s">
        <v>82</v>
      </c>
      <c r="B10" s="91" t="s">
        <v>83</v>
      </c>
      <c r="C10" s="92">
        <v>18050</v>
      </c>
      <c r="D10" s="93">
        <v>2.4113475177305003E-2</v>
      </c>
      <c r="E10" s="92">
        <v>174</v>
      </c>
      <c r="F10" s="93">
        <v>-5.9459459459459504E-2</v>
      </c>
      <c r="G10" s="92">
        <v>3</v>
      </c>
      <c r="H10" s="93">
        <v>0.5</v>
      </c>
      <c r="I10" s="92">
        <v>18227</v>
      </c>
      <c r="J10" s="93">
        <v>2.3298899618234899E-2</v>
      </c>
      <c r="K10" s="92">
        <v>3329</v>
      </c>
      <c r="L10" s="93">
        <v>5.0489113284947901E-2</v>
      </c>
      <c r="M10" s="92">
        <v>21556</v>
      </c>
      <c r="N10" s="93">
        <v>2.7405748057766601E-2</v>
      </c>
      <c r="O10" s="97">
        <v>3</v>
      </c>
      <c r="P10" s="99"/>
      <c r="Q10" s="91" t="s">
        <v>68</v>
      </c>
      <c r="R10" s="95">
        <v>17625</v>
      </c>
      <c r="S10" s="95">
        <v>185</v>
      </c>
      <c r="T10" s="95">
        <v>2</v>
      </c>
      <c r="U10" s="95">
        <v>17812</v>
      </c>
      <c r="V10" s="95">
        <v>3169</v>
      </c>
      <c r="W10" s="95">
        <v>20981</v>
      </c>
      <c r="X10" s="91" t="s">
        <v>84</v>
      </c>
    </row>
    <row r="11" spans="1:24" x14ac:dyDescent="0.2">
      <c r="A11" s="91" t="s">
        <v>85</v>
      </c>
      <c r="B11" s="91" t="s">
        <v>86</v>
      </c>
      <c r="C11" s="92">
        <v>3042</v>
      </c>
      <c r="D11" s="93">
        <v>-2.59365994236311E-2</v>
      </c>
      <c r="E11" s="92">
        <v>0</v>
      </c>
      <c r="F11" s="93">
        <v>-1</v>
      </c>
      <c r="G11" s="92">
        <v>435</v>
      </c>
      <c r="H11" s="93">
        <v>-0.101239669421488</v>
      </c>
      <c r="I11" s="92">
        <v>3477</v>
      </c>
      <c r="J11" s="93">
        <v>-3.63082039911308E-2</v>
      </c>
      <c r="K11" s="92">
        <v>1425</v>
      </c>
      <c r="L11" s="93">
        <v>0.171875</v>
      </c>
      <c r="M11" s="92">
        <v>4902</v>
      </c>
      <c r="N11" s="93">
        <v>1.61691542288557E-2</v>
      </c>
      <c r="O11" s="97">
        <v>5</v>
      </c>
      <c r="P11" s="99"/>
      <c r="Q11" s="91" t="s">
        <v>68</v>
      </c>
      <c r="R11" s="95">
        <v>3123</v>
      </c>
      <c r="S11" s="95">
        <v>1</v>
      </c>
      <c r="T11" s="95">
        <v>484</v>
      </c>
      <c r="U11" s="95">
        <v>3608</v>
      </c>
      <c r="V11" s="95">
        <v>1216</v>
      </c>
      <c r="W11" s="95">
        <v>4824</v>
      </c>
      <c r="X11" s="91" t="s">
        <v>87</v>
      </c>
    </row>
    <row r="12" spans="1:24" x14ac:dyDescent="0.2">
      <c r="A12" s="91" t="s">
        <v>88</v>
      </c>
      <c r="B12" s="91" t="s">
        <v>89</v>
      </c>
      <c r="C12" s="92">
        <v>1140</v>
      </c>
      <c r="D12" s="93">
        <v>-4.3668122270742408E-3</v>
      </c>
      <c r="E12" s="92">
        <v>0</v>
      </c>
      <c r="F12" s="93" t="s">
        <v>244</v>
      </c>
      <c r="G12" s="92">
        <v>0</v>
      </c>
      <c r="H12" s="93" t="s">
        <v>244</v>
      </c>
      <c r="I12" s="92">
        <v>1140</v>
      </c>
      <c r="J12" s="93">
        <v>-4.3668122270742408E-3</v>
      </c>
      <c r="K12" s="92">
        <v>123</v>
      </c>
      <c r="L12" s="93">
        <v>0.23</v>
      </c>
      <c r="M12" s="92">
        <v>1263</v>
      </c>
      <c r="N12" s="93">
        <v>1.44578313253012E-2</v>
      </c>
      <c r="O12" s="97">
        <v>5</v>
      </c>
      <c r="P12" s="99"/>
      <c r="Q12" s="91" t="s">
        <v>68</v>
      </c>
      <c r="R12" s="95">
        <v>1145</v>
      </c>
      <c r="S12" s="95">
        <v>0</v>
      </c>
      <c r="T12" s="95">
        <v>0</v>
      </c>
      <c r="U12" s="95">
        <v>1145</v>
      </c>
      <c r="V12" s="95">
        <v>100</v>
      </c>
      <c r="W12" s="95">
        <v>1245</v>
      </c>
      <c r="X12" s="91" t="s">
        <v>90</v>
      </c>
    </row>
    <row r="13" spans="1:24" x14ac:dyDescent="0.2">
      <c r="A13" s="91" t="s">
        <v>91</v>
      </c>
      <c r="B13" s="91" t="s">
        <v>92</v>
      </c>
      <c r="C13" s="92">
        <v>253</v>
      </c>
      <c r="D13" s="93">
        <v>-0.50682261208577006</v>
      </c>
      <c r="E13" s="92">
        <v>23</v>
      </c>
      <c r="F13" s="93">
        <v>-0.11538461538461499</v>
      </c>
      <c r="G13" s="92">
        <v>0</v>
      </c>
      <c r="H13" s="93" t="s">
        <v>244</v>
      </c>
      <c r="I13" s="92">
        <v>276</v>
      </c>
      <c r="J13" s="93">
        <v>-0.487940630797774</v>
      </c>
      <c r="K13" s="92">
        <v>257</v>
      </c>
      <c r="L13" s="93">
        <v>-0.54753521126760607</v>
      </c>
      <c r="M13" s="92">
        <v>533</v>
      </c>
      <c r="N13" s="93">
        <v>-0.51851851851851904</v>
      </c>
      <c r="O13" s="97">
        <v>5</v>
      </c>
      <c r="P13" s="99"/>
      <c r="Q13" s="91" t="s">
        <v>68</v>
      </c>
      <c r="R13" s="95">
        <v>513</v>
      </c>
      <c r="S13" s="95">
        <v>26</v>
      </c>
      <c r="T13" s="95">
        <v>0</v>
      </c>
      <c r="U13" s="95">
        <v>539</v>
      </c>
      <c r="V13" s="95">
        <v>568</v>
      </c>
      <c r="W13" s="95">
        <v>1107</v>
      </c>
      <c r="X13" s="91" t="s">
        <v>93</v>
      </c>
    </row>
    <row r="14" spans="1:24" x14ac:dyDescent="0.2">
      <c r="A14" s="91" t="s">
        <v>94</v>
      </c>
      <c r="B14" s="91" t="s">
        <v>95</v>
      </c>
      <c r="C14" s="92">
        <v>3038</v>
      </c>
      <c r="D14" s="93">
        <v>-0.17265795206971701</v>
      </c>
      <c r="E14" s="92">
        <v>0</v>
      </c>
      <c r="F14" s="93">
        <v>-1</v>
      </c>
      <c r="G14" s="92">
        <v>1298</v>
      </c>
      <c r="H14" s="93">
        <v>-0.15384615384615402</v>
      </c>
      <c r="I14" s="92">
        <v>4336</v>
      </c>
      <c r="J14" s="93">
        <v>-0.16727482235452298</v>
      </c>
      <c r="K14" s="92">
        <v>188</v>
      </c>
      <c r="L14" s="93">
        <v>-0.23265306122449</v>
      </c>
      <c r="M14" s="92">
        <v>4524</v>
      </c>
      <c r="N14" s="93">
        <v>-0.170212765957447</v>
      </c>
      <c r="O14" s="97">
        <v>5</v>
      </c>
      <c r="P14" s="99"/>
      <c r="Q14" s="91" t="s">
        <v>68</v>
      </c>
      <c r="R14" s="95">
        <v>3672</v>
      </c>
      <c r="S14" s="95">
        <v>1</v>
      </c>
      <c r="T14" s="95">
        <v>1534</v>
      </c>
      <c r="U14" s="95">
        <v>5207</v>
      </c>
      <c r="V14" s="95">
        <v>245</v>
      </c>
      <c r="W14" s="95">
        <v>5452</v>
      </c>
      <c r="X14" s="91" t="s">
        <v>96</v>
      </c>
    </row>
    <row r="15" spans="1:24" x14ac:dyDescent="0.2">
      <c r="A15" s="91" t="s">
        <v>97</v>
      </c>
      <c r="B15" s="91" t="s">
        <v>98</v>
      </c>
      <c r="C15" s="92">
        <v>2092</v>
      </c>
      <c r="D15" s="93">
        <v>4.9673858504766695E-2</v>
      </c>
      <c r="E15" s="92">
        <v>0</v>
      </c>
      <c r="F15" s="93">
        <v>-1</v>
      </c>
      <c r="G15" s="92">
        <v>0</v>
      </c>
      <c r="H15" s="93" t="s">
        <v>244</v>
      </c>
      <c r="I15" s="92">
        <v>2092</v>
      </c>
      <c r="J15" s="93">
        <v>4.91474423269809E-2</v>
      </c>
      <c r="K15" s="92">
        <v>1563</v>
      </c>
      <c r="L15" s="93">
        <v>0.11563169164882202</v>
      </c>
      <c r="M15" s="92">
        <v>3655</v>
      </c>
      <c r="N15" s="93">
        <v>7.6583210603829194E-2</v>
      </c>
      <c r="O15" s="97">
        <v>5</v>
      </c>
      <c r="P15" s="99"/>
      <c r="Q15" s="91" t="s">
        <v>68</v>
      </c>
      <c r="R15" s="95">
        <v>1993</v>
      </c>
      <c r="S15" s="95">
        <v>1</v>
      </c>
      <c r="T15" s="95">
        <v>0</v>
      </c>
      <c r="U15" s="95">
        <v>1994</v>
      </c>
      <c r="V15" s="95">
        <v>1401</v>
      </c>
      <c r="W15" s="95">
        <v>3395</v>
      </c>
      <c r="X15" s="91" t="s">
        <v>99</v>
      </c>
    </row>
    <row r="16" spans="1:24" x14ac:dyDescent="0.2">
      <c r="A16" s="91" t="s">
        <v>100</v>
      </c>
      <c r="B16" s="91" t="s">
        <v>101</v>
      </c>
      <c r="C16" s="92">
        <v>4282</v>
      </c>
      <c r="D16" s="93">
        <v>5.6762092793682099E-2</v>
      </c>
      <c r="E16" s="92">
        <v>0</v>
      </c>
      <c r="F16" s="93">
        <v>-1</v>
      </c>
      <c r="G16" s="92">
        <v>1017</v>
      </c>
      <c r="H16" s="93">
        <v>0.13504464285714299</v>
      </c>
      <c r="I16" s="92">
        <v>5299</v>
      </c>
      <c r="J16" s="93">
        <v>7.0721357850070707E-2</v>
      </c>
      <c r="K16" s="92">
        <v>1295</v>
      </c>
      <c r="L16" s="93">
        <v>-0.20258620689655199</v>
      </c>
      <c r="M16" s="92">
        <v>6594</v>
      </c>
      <c r="N16" s="93">
        <v>3.1948881789137401E-3</v>
      </c>
      <c r="O16" s="97">
        <v>5</v>
      </c>
      <c r="P16" s="99"/>
      <c r="Q16" s="91" t="s">
        <v>68</v>
      </c>
      <c r="R16" s="95">
        <v>4052</v>
      </c>
      <c r="S16" s="95">
        <v>1</v>
      </c>
      <c r="T16" s="95">
        <v>896</v>
      </c>
      <c r="U16" s="95">
        <v>4949</v>
      </c>
      <c r="V16" s="95">
        <v>1624</v>
      </c>
      <c r="W16" s="95">
        <v>6573</v>
      </c>
      <c r="X16" s="91" t="s">
        <v>102</v>
      </c>
    </row>
    <row r="17" spans="1:24" x14ac:dyDescent="0.2">
      <c r="A17" s="91" t="s">
        <v>103</v>
      </c>
      <c r="B17" s="91" t="s">
        <v>104</v>
      </c>
      <c r="C17" s="92">
        <v>4026</v>
      </c>
      <c r="D17" s="93">
        <v>2.0015201418799099E-2</v>
      </c>
      <c r="E17" s="92">
        <v>159</v>
      </c>
      <c r="F17" s="93">
        <v>-0.20500000000000002</v>
      </c>
      <c r="G17" s="92">
        <v>0</v>
      </c>
      <c r="H17" s="93" t="s">
        <v>244</v>
      </c>
      <c r="I17" s="92">
        <v>4185</v>
      </c>
      <c r="J17" s="93">
        <v>9.1632505425608916E-3</v>
      </c>
      <c r="K17" s="92">
        <v>1187</v>
      </c>
      <c r="L17" s="93">
        <v>0.33821871476888404</v>
      </c>
      <c r="M17" s="92">
        <v>5372</v>
      </c>
      <c r="N17" s="93">
        <v>6.7143424711958694E-2</v>
      </c>
      <c r="O17" s="97">
        <v>4</v>
      </c>
      <c r="P17" s="99"/>
      <c r="Q17" s="91" t="s">
        <v>68</v>
      </c>
      <c r="R17" s="95">
        <v>3947</v>
      </c>
      <c r="S17" s="95">
        <v>200</v>
      </c>
      <c r="T17" s="95">
        <v>0</v>
      </c>
      <c r="U17" s="95">
        <v>4147</v>
      </c>
      <c r="V17" s="95">
        <v>887</v>
      </c>
      <c r="W17" s="95">
        <v>5034</v>
      </c>
      <c r="X17" s="91" t="s">
        <v>105</v>
      </c>
    </row>
    <row r="18" spans="1:24" x14ac:dyDescent="0.2">
      <c r="A18" s="91" t="s">
        <v>106</v>
      </c>
      <c r="B18" s="91" t="s">
        <v>107</v>
      </c>
      <c r="C18" s="92">
        <v>537</v>
      </c>
      <c r="D18" s="93">
        <v>-1.6483516483516501E-2</v>
      </c>
      <c r="E18" s="92">
        <v>1</v>
      </c>
      <c r="F18" s="93" t="s">
        <v>244</v>
      </c>
      <c r="G18" s="92">
        <v>0</v>
      </c>
      <c r="H18" s="93" t="s">
        <v>244</v>
      </c>
      <c r="I18" s="92">
        <v>538</v>
      </c>
      <c r="J18" s="93">
        <v>-1.4652014652014701E-2</v>
      </c>
      <c r="K18" s="92">
        <v>100</v>
      </c>
      <c r="L18" s="93">
        <v>0.53846153846153788</v>
      </c>
      <c r="M18" s="92">
        <v>638</v>
      </c>
      <c r="N18" s="93">
        <v>4.4189852700491E-2</v>
      </c>
      <c r="O18" s="97">
        <v>5</v>
      </c>
      <c r="P18" s="99"/>
      <c r="Q18" s="91" t="s">
        <v>68</v>
      </c>
      <c r="R18" s="95">
        <v>546</v>
      </c>
      <c r="S18" s="95">
        <v>0</v>
      </c>
      <c r="T18" s="95">
        <v>0</v>
      </c>
      <c r="U18" s="95">
        <v>546</v>
      </c>
      <c r="V18" s="95">
        <v>65</v>
      </c>
      <c r="W18" s="95">
        <v>611</v>
      </c>
      <c r="X18" s="91" t="s">
        <v>108</v>
      </c>
    </row>
    <row r="19" spans="1:24" x14ac:dyDescent="0.2">
      <c r="A19" s="91" t="s">
        <v>109</v>
      </c>
      <c r="B19" s="91" t="s">
        <v>110</v>
      </c>
      <c r="C19" s="92">
        <v>2642</v>
      </c>
      <c r="D19" s="93">
        <v>-1.6747301823595101E-2</v>
      </c>
      <c r="E19" s="92">
        <v>778</v>
      </c>
      <c r="F19" s="93">
        <v>-0.24685382381413401</v>
      </c>
      <c r="G19" s="92">
        <v>0</v>
      </c>
      <c r="H19" s="93">
        <v>-1</v>
      </c>
      <c r="I19" s="92">
        <v>3420</v>
      </c>
      <c r="J19" s="93">
        <v>-8.286403861625101E-2</v>
      </c>
      <c r="K19" s="92">
        <v>1594</v>
      </c>
      <c r="L19" s="93">
        <v>0.22521137586471901</v>
      </c>
      <c r="M19" s="92">
        <v>5014</v>
      </c>
      <c r="N19" s="93">
        <v>-3.1809145129224705E-3</v>
      </c>
      <c r="O19" s="97">
        <v>4</v>
      </c>
      <c r="P19" s="99"/>
      <c r="Q19" s="91" t="s">
        <v>68</v>
      </c>
      <c r="R19" s="95">
        <v>2687</v>
      </c>
      <c r="S19" s="95">
        <v>1033</v>
      </c>
      <c r="T19" s="95">
        <v>9</v>
      </c>
      <c r="U19" s="95">
        <v>3729</v>
      </c>
      <c r="V19" s="95">
        <v>1301</v>
      </c>
      <c r="W19" s="95">
        <v>5030</v>
      </c>
      <c r="X19" s="91" t="s">
        <v>111</v>
      </c>
    </row>
    <row r="20" spans="1:24" x14ac:dyDescent="0.2">
      <c r="A20" s="91" t="s">
        <v>112</v>
      </c>
      <c r="B20" s="91" t="s">
        <v>113</v>
      </c>
      <c r="C20" s="92">
        <v>1078</v>
      </c>
      <c r="D20" s="93">
        <v>7.69230769230769E-2</v>
      </c>
      <c r="E20" s="92">
        <v>0</v>
      </c>
      <c r="F20" s="93">
        <v>-1</v>
      </c>
      <c r="G20" s="92">
        <v>0</v>
      </c>
      <c r="H20" s="93" t="s">
        <v>244</v>
      </c>
      <c r="I20" s="92">
        <v>1078</v>
      </c>
      <c r="J20" s="93">
        <v>7.5848303393213606E-2</v>
      </c>
      <c r="K20" s="92">
        <v>123</v>
      </c>
      <c r="L20" s="93">
        <v>0.32258064516129004</v>
      </c>
      <c r="M20" s="92">
        <v>1201</v>
      </c>
      <c r="N20" s="93">
        <v>9.6803652968036502E-2</v>
      </c>
      <c r="O20" s="97">
        <v>5</v>
      </c>
      <c r="P20" s="99"/>
      <c r="Q20" s="91" t="s">
        <v>68</v>
      </c>
      <c r="R20" s="95">
        <v>1001</v>
      </c>
      <c r="S20" s="95">
        <v>1</v>
      </c>
      <c r="T20" s="95">
        <v>0</v>
      </c>
      <c r="U20" s="95">
        <v>1002</v>
      </c>
      <c r="V20" s="95">
        <v>93</v>
      </c>
      <c r="W20" s="95">
        <v>1095</v>
      </c>
      <c r="X20" s="91" t="s">
        <v>114</v>
      </c>
    </row>
    <row r="21" spans="1:24" x14ac:dyDescent="0.2">
      <c r="A21" s="91" t="s">
        <v>115</v>
      </c>
      <c r="B21" s="91" t="s">
        <v>116</v>
      </c>
      <c r="C21" s="92">
        <v>3102</v>
      </c>
      <c r="D21" s="93">
        <v>1.33943155831428E-2</v>
      </c>
      <c r="E21" s="92">
        <v>17</v>
      </c>
      <c r="F21" s="93">
        <v>-0.26086956521739102</v>
      </c>
      <c r="G21" s="92">
        <v>11</v>
      </c>
      <c r="H21" s="93" t="s">
        <v>244</v>
      </c>
      <c r="I21" s="92">
        <v>3130</v>
      </c>
      <c r="J21" s="93">
        <v>1.4915693904020802E-2</v>
      </c>
      <c r="K21" s="92">
        <v>982</v>
      </c>
      <c r="L21" s="93">
        <v>0.25415070242656401</v>
      </c>
      <c r="M21" s="92">
        <v>4112</v>
      </c>
      <c r="N21" s="93">
        <v>6.3356607189035394E-2</v>
      </c>
      <c r="O21" s="97">
        <v>4</v>
      </c>
      <c r="P21" s="99"/>
      <c r="Q21" s="91" t="s">
        <v>68</v>
      </c>
      <c r="R21" s="95">
        <v>3061</v>
      </c>
      <c r="S21" s="95">
        <v>23</v>
      </c>
      <c r="T21" s="95">
        <v>0</v>
      </c>
      <c r="U21" s="95">
        <v>3084</v>
      </c>
      <c r="V21" s="95">
        <v>783</v>
      </c>
      <c r="W21" s="95">
        <v>3867</v>
      </c>
      <c r="X21" s="91" t="s">
        <v>117</v>
      </c>
    </row>
    <row r="22" spans="1:24" x14ac:dyDescent="0.2">
      <c r="A22" s="91" t="s">
        <v>118</v>
      </c>
      <c r="B22" s="91" t="s">
        <v>119</v>
      </c>
      <c r="C22" s="92">
        <v>5640</v>
      </c>
      <c r="D22" s="93">
        <v>3.2017075773745998E-3</v>
      </c>
      <c r="E22" s="92">
        <v>2349</v>
      </c>
      <c r="F22" s="93">
        <v>-9.6538461538461504E-2</v>
      </c>
      <c r="G22" s="92">
        <v>0</v>
      </c>
      <c r="H22" s="93">
        <v>-1</v>
      </c>
      <c r="I22" s="92">
        <v>7989</v>
      </c>
      <c r="J22" s="93">
        <v>-2.8693009118540998E-2</v>
      </c>
      <c r="K22" s="92">
        <v>1628</v>
      </c>
      <c r="L22" s="93">
        <v>-1.3930950938825001E-2</v>
      </c>
      <c r="M22" s="92">
        <v>9617</v>
      </c>
      <c r="N22" s="93">
        <v>-2.62251923855812E-2</v>
      </c>
      <c r="O22" s="97">
        <v>3</v>
      </c>
      <c r="P22" s="99"/>
      <c r="Q22" s="91" t="s">
        <v>68</v>
      </c>
      <c r="R22" s="95">
        <v>5622</v>
      </c>
      <c r="S22" s="95">
        <v>2600</v>
      </c>
      <c r="T22" s="95">
        <v>3</v>
      </c>
      <c r="U22" s="95">
        <v>8225</v>
      </c>
      <c r="V22" s="95">
        <v>1651</v>
      </c>
      <c r="W22" s="95">
        <v>9876</v>
      </c>
      <c r="X22" s="91" t="s">
        <v>120</v>
      </c>
    </row>
    <row r="23" spans="1:24" x14ac:dyDescent="0.2">
      <c r="A23" s="91" t="s">
        <v>121</v>
      </c>
      <c r="B23" s="91" t="s">
        <v>122</v>
      </c>
      <c r="C23" s="92">
        <v>2885</v>
      </c>
      <c r="D23" s="93">
        <v>-8.4998414208690101E-2</v>
      </c>
      <c r="E23" s="92">
        <v>15</v>
      </c>
      <c r="F23" s="93">
        <v>-0.28571428571428598</v>
      </c>
      <c r="G23" s="92">
        <v>1715</v>
      </c>
      <c r="H23" s="93">
        <v>-0.42197505898213705</v>
      </c>
      <c r="I23" s="92">
        <v>4615</v>
      </c>
      <c r="J23" s="93">
        <v>-0.24849373066275898</v>
      </c>
      <c r="K23" s="92">
        <v>495</v>
      </c>
      <c r="L23" s="93">
        <v>-9.1743119266055009E-2</v>
      </c>
      <c r="M23" s="92">
        <v>5110</v>
      </c>
      <c r="N23" s="93">
        <v>-0.23571642237511201</v>
      </c>
      <c r="O23" s="97">
        <v>4</v>
      </c>
      <c r="P23" s="99"/>
      <c r="Q23" s="91" t="s">
        <v>68</v>
      </c>
      <c r="R23" s="95">
        <v>3153</v>
      </c>
      <c r="S23" s="95">
        <v>21</v>
      </c>
      <c r="T23" s="95">
        <v>2967</v>
      </c>
      <c r="U23" s="95">
        <v>6141</v>
      </c>
      <c r="V23" s="95">
        <v>545</v>
      </c>
      <c r="W23" s="95">
        <v>6686</v>
      </c>
      <c r="X23" s="91" t="s">
        <v>123</v>
      </c>
    </row>
    <row r="24" spans="1:24" x14ac:dyDescent="0.2">
      <c r="A24" s="91" t="s">
        <v>124</v>
      </c>
      <c r="B24" s="91" t="s">
        <v>125</v>
      </c>
      <c r="C24" s="92">
        <v>1275</v>
      </c>
      <c r="D24" s="93">
        <v>-2.8941355674028901E-2</v>
      </c>
      <c r="E24" s="92">
        <v>34</v>
      </c>
      <c r="F24" s="93">
        <v>-0.39285714285714302</v>
      </c>
      <c r="G24" s="92">
        <v>2</v>
      </c>
      <c r="H24" s="93" t="s">
        <v>244</v>
      </c>
      <c r="I24" s="92">
        <v>1311</v>
      </c>
      <c r="J24" s="93">
        <v>-4.2366691015339693E-2</v>
      </c>
      <c r="K24" s="92">
        <v>237</v>
      </c>
      <c r="L24" s="93">
        <v>-0.22549019607843102</v>
      </c>
      <c r="M24" s="92">
        <v>1548</v>
      </c>
      <c r="N24" s="93">
        <v>-7.5820895522388104E-2</v>
      </c>
      <c r="O24" s="97">
        <v>4</v>
      </c>
      <c r="P24" s="99"/>
      <c r="Q24" s="91" t="s">
        <v>68</v>
      </c>
      <c r="R24" s="95">
        <v>1313</v>
      </c>
      <c r="S24" s="95">
        <v>56</v>
      </c>
      <c r="T24" s="95">
        <v>0</v>
      </c>
      <c r="U24" s="95">
        <v>1369</v>
      </c>
      <c r="V24" s="95">
        <v>306</v>
      </c>
      <c r="W24" s="95">
        <v>1675</v>
      </c>
      <c r="X24" s="91" t="s">
        <v>126</v>
      </c>
    </row>
    <row r="25" spans="1:24" x14ac:dyDescent="0.2">
      <c r="A25" s="91" t="s">
        <v>127</v>
      </c>
      <c r="B25" s="91" t="s">
        <v>128</v>
      </c>
      <c r="C25" s="92">
        <v>2414</v>
      </c>
      <c r="D25" s="93">
        <v>5.2310374891020098E-2</v>
      </c>
      <c r="E25" s="92">
        <v>1</v>
      </c>
      <c r="F25" s="93" t="s">
        <v>244</v>
      </c>
      <c r="G25" s="92">
        <v>0</v>
      </c>
      <c r="H25" s="93" t="s">
        <v>244</v>
      </c>
      <c r="I25" s="92">
        <v>2415</v>
      </c>
      <c r="J25" s="93">
        <v>5.2746294681778598E-2</v>
      </c>
      <c r="K25" s="92">
        <v>715</v>
      </c>
      <c r="L25" s="93">
        <v>0.28136200716845899</v>
      </c>
      <c r="M25" s="92">
        <v>3130</v>
      </c>
      <c r="N25" s="93">
        <v>9.7475455820476897E-2</v>
      </c>
      <c r="O25" s="97">
        <v>5</v>
      </c>
      <c r="P25" s="99"/>
      <c r="Q25" s="91" t="s">
        <v>68</v>
      </c>
      <c r="R25" s="95">
        <v>2294</v>
      </c>
      <c r="S25" s="95">
        <v>0</v>
      </c>
      <c r="T25" s="95">
        <v>0</v>
      </c>
      <c r="U25" s="95">
        <v>2294</v>
      </c>
      <c r="V25" s="95">
        <v>558</v>
      </c>
      <c r="W25" s="95">
        <v>2852</v>
      </c>
      <c r="X25" s="91" t="s">
        <v>129</v>
      </c>
    </row>
    <row r="26" spans="1:24" x14ac:dyDescent="0.2">
      <c r="A26" s="91" t="s">
        <v>130</v>
      </c>
      <c r="B26" s="91" t="s">
        <v>131</v>
      </c>
      <c r="C26" s="92">
        <v>1166</v>
      </c>
      <c r="D26" s="93">
        <v>4.20017873100983E-2</v>
      </c>
      <c r="E26" s="92">
        <v>0</v>
      </c>
      <c r="F26" s="93" t="s">
        <v>244</v>
      </c>
      <c r="G26" s="92">
        <v>0</v>
      </c>
      <c r="H26" s="93">
        <v>-1</v>
      </c>
      <c r="I26" s="92">
        <v>1166</v>
      </c>
      <c r="J26" s="93">
        <v>4.1071428571428599E-2</v>
      </c>
      <c r="K26" s="92">
        <v>241</v>
      </c>
      <c r="L26" s="93">
        <v>0.10550458715596299</v>
      </c>
      <c r="M26" s="92">
        <v>1407</v>
      </c>
      <c r="N26" s="93">
        <v>5.1569506726457402E-2</v>
      </c>
      <c r="O26" s="97">
        <v>5</v>
      </c>
      <c r="P26" s="99"/>
      <c r="Q26" s="91" t="s">
        <v>68</v>
      </c>
      <c r="R26" s="95">
        <v>1119</v>
      </c>
      <c r="S26" s="95">
        <v>0</v>
      </c>
      <c r="T26" s="95">
        <v>1</v>
      </c>
      <c r="U26" s="95">
        <v>1120</v>
      </c>
      <c r="V26" s="95">
        <v>218</v>
      </c>
      <c r="W26" s="95">
        <v>1338</v>
      </c>
      <c r="X26" s="91" t="s">
        <v>132</v>
      </c>
    </row>
    <row r="27" spans="1:24" x14ac:dyDescent="0.2">
      <c r="A27" s="91" t="s">
        <v>133</v>
      </c>
      <c r="B27" s="91" t="s">
        <v>134</v>
      </c>
      <c r="C27" s="92">
        <v>3088</v>
      </c>
      <c r="D27" s="93">
        <v>6.8142511241784803E-2</v>
      </c>
      <c r="E27" s="92">
        <v>0</v>
      </c>
      <c r="F27" s="93" t="s">
        <v>244</v>
      </c>
      <c r="G27" s="92">
        <v>0</v>
      </c>
      <c r="H27" s="93" t="s">
        <v>244</v>
      </c>
      <c r="I27" s="92">
        <v>3088</v>
      </c>
      <c r="J27" s="93">
        <v>6.8142511241784803E-2</v>
      </c>
      <c r="K27" s="92">
        <v>998</v>
      </c>
      <c r="L27" s="93">
        <v>0.339597315436242</v>
      </c>
      <c r="M27" s="92">
        <v>4086</v>
      </c>
      <c r="N27" s="93">
        <v>0.123762376237624</v>
      </c>
      <c r="O27" s="97">
        <v>5</v>
      </c>
      <c r="P27" s="99"/>
      <c r="Q27" s="91" t="s">
        <v>68</v>
      </c>
      <c r="R27" s="95">
        <v>2891</v>
      </c>
      <c r="S27" s="95">
        <v>0</v>
      </c>
      <c r="T27" s="95">
        <v>0</v>
      </c>
      <c r="U27" s="95">
        <v>2891</v>
      </c>
      <c r="V27" s="95">
        <v>745</v>
      </c>
      <c r="W27" s="95">
        <v>3636</v>
      </c>
      <c r="X27" s="91" t="s">
        <v>135</v>
      </c>
    </row>
    <row r="28" spans="1:24" x14ac:dyDescent="0.2">
      <c r="A28" s="91" t="s">
        <v>136</v>
      </c>
      <c r="B28" s="91" t="s">
        <v>137</v>
      </c>
      <c r="C28" s="92">
        <v>3832</v>
      </c>
      <c r="D28" s="93">
        <v>4.9829530553369998E-3</v>
      </c>
      <c r="E28" s="92">
        <v>164</v>
      </c>
      <c r="F28" s="93">
        <v>0.19708029197080301</v>
      </c>
      <c r="G28" s="92">
        <v>0</v>
      </c>
      <c r="H28" s="93">
        <v>-1</v>
      </c>
      <c r="I28" s="92">
        <v>3996</v>
      </c>
      <c r="J28" s="93">
        <v>1.0622154779969702E-2</v>
      </c>
      <c r="K28" s="92">
        <v>805</v>
      </c>
      <c r="L28" s="93">
        <v>3.8709677419354799E-2</v>
      </c>
      <c r="M28" s="92">
        <v>4801</v>
      </c>
      <c r="N28" s="93">
        <v>1.5225206174666899E-2</v>
      </c>
      <c r="O28" s="97">
        <v>4</v>
      </c>
      <c r="P28" s="99"/>
      <c r="Q28" s="91" t="s">
        <v>68</v>
      </c>
      <c r="R28" s="95">
        <v>3813</v>
      </c>
      <c r="S28" s="95">
        <v>137</v>
      </c>
      <c r="T28" s="95">
        <v>4</v>
      </c>
      <c r="U28" s="95">
        <v>3954</v>
      </c>
      <c r="V28" s="95">
        <v>775</v>
      </c>
      <c r="W28" s="95">
        <v>4729</v>
      </c>
      <c r="X28" s="91" t="s">
        <v>138</v>
      </c>
    </row>
    <row r="29" spans="1:24" x14ac:dyDescent="0.2">
      <c r="A29" s="91" t="s">
        <v>139</v>
      </c>
      <c r="B29" s="91" t="s">
        <v>140</v>
      </c>
      <c r="C29" s="92">
        <v>2831</v>
      </c>
      <c r="D29" s="93">
        <v>5.2807735217552998E-2</v>
      </c>
      <c r="E29" s="92">
        <v>1</v>
      </c>
      <c r="F29" s="93" t="s">
        <v>244</v>
      </c>
      <c r="G29" s="92">
        <v>0</v>
      </c>
      <c r="H29" s="93" t="s">
        <v>244</v>
      </c>
      <c r="I29" s="92">
        <v>2832</v>
      </c>
      <c r="J29" s="93">
        <v>5.3179620676831504E-2</v>
      </c>
      <c r="K29" s="92">
        <v>311</v>
      </c>
      <c r="L29" s="93">
        <v>0.11870503597122301</v>
      </c>
      <c r="M29" s="92">
        <v>3143</v>
      </c>
      <c r="N29" s="93">
        <v>5.9319177620492103E-2</v>
      </c>
      <c r="O29" s="97">
        <v>5</v>
      </c>
      <c r="P29" s="99"/>
      <c r="Q29" s="91" t="s">
        <v>68</v>
      </c>
      <c r="R29" s="95">
        <v>2689</v>
      </c>
      <c r="S29" s="95">
        <v>0</v>
      </c>
      <c r="T29" s="95">
        <v>0</v>
      </c>
      <c r="U29" s="95">
        <v>2689</v>
      </c>
      <c r="V29" s="95">
        <v>278</v>
      </c>
      <c r="W29" s="95">
        <v>2967</v>
      </c>
      <c r="X29" s="91" t="s">
        <v>141</v>
      </c>
    </row>
    <row r="30" spans="1:24" x14ac:dyDescent="0.2">
      <c r="A30" s="91" t="s">
        <v>142</v>
      </c>
      <c r="B30" s="91" t="s">
        <v>143</v>
      </c>
      <c r="C30" s="92">
        <v>1501</v>
      </c>
      <c r="D30" s="93">
        <v>3.8035961272475799E-2</v>
      </c>
      <c r="E30" s="92">
        <v>1</v>
      </c>
      <c r="F30" s="93" t="s">
        <v>244</v>
      </c>
      <c r="G30" s="92">
        <v>0</v>
      </c>
      <c r="H30" s="93" t="s">
        <v>244</v>
      </c>
      <c r="I30" s="92">
        <v>1502</v>
      </c>
      <c r="J30" s="93">
        <v>3.8727524204702601E-2</v>
      </c>
      <c r="K30" s="92">
        <v>220</v>
      </c>
      <c r="L30" s="93">
        <v>-0.194139194139194</v>
      </c>
      <c r="M30" s="92">
        <v>1722</v>
      </c>
      <c r="N30" s="93">
        <v>1.7452006980802801E-3</v>
      </c>
      <c r="O30" s="97">
        <v>5</v>
      </c>
      <c r="P30" s="99"/>
      <c r="Q30" s="91" t="s">
        <v>68</v>
      </c>
      <c r="R30" s="95">
        <v>1446</v>
      </c>
      <c r="S30" s="95">
        <v>0</v>
      </c>
      <c r="T30" s="95">
        <v>0</v>
      </c>
      <c r="U30" s="95">
        <v>1446</v>
      </c>
      <c r="V30" s="95">
        <v>273</v>
      </c>
      <c r="W30" s="95">
        <v>1719</v>
      </c>
      <c r="X30" s="91" t="s">
        <v>144</v>
      </c>
    </row>
    <row r="31" spans="1:24" x14ac:dyDescent="0.2">
      <c r="A31" s="91" t="s">
        <v>145</v>
      </c>
      <c r="B31" s="91" t="s">
        <v>146</v>
      </c>
      <c r="C31" s="92">
        <v>922</v>
      </c>
      <c r="D31" s="93">
        <v>6.0989643268124304E-2</v>
      </c>
      <c r="E31" s="92">
        <v>0</v>
      </c>
      <c r="F31" s="93" t="s">
        <v>244</v>
      </c>
      <c r="G31" s="92">
        <v>0</v>
      </c>
      <c r="H31" s="93" t="s">
        <v>244</v>
      </c>
      <c r="I31" s="92">
        <v>922</v>
      </c>
      <c r="J31" s="93">
        <v>6.0989643268124304E-2</v>
      </c>
      <c r="K31" s="92">
        <v>276</v>
      </c>
      <c r="L31" s="93">
        <v>-0.25606469002695398</v>
      </c>
      <c r="M31" s="92">
        <v>1198</v>
      </c>
      <c r="N31" s="93">
        <v>-3.3870967741935494E-2</v>
      </c>
      <c r="O31" s="97">
        <v>5</v>
      </c>
      <c r="P31" s="99"/>
      <c r="Q31" s="91" t="s">
        <v>68</v>
      </c>
      <c r="R31" s="95">
        <v>869</v>
      </c>
      <c r="S31" s="95">
        <v>0</v>
      </c>
      <c r="T31" s="95">
        <v>0</v>
      </c>
      <c r="U31" s="95">
        <v>869</v>
      </c>
      <c r="V31" s="95">
        <v>371</v>
      </c>
      <c r="W31" s="95">
        <v>1240</v>
      </c>
      <c r="X31" s="91" t="s">
        <v>147</v>
      </c>
    </row>
    <row r="32" spans="1:24" x14ac:dyDescent="0.2">
      <c r="A32" s="91" t="s">
        <v>148</v>
      </c>
      <c r="B32" s="91" t="s">
        <v>149</v>
      </c>
      <c r="C32" s="92">
        <v>58551</v>
      </c>
      <c r="D32" s="93">
        <v>8.4046638995573797E-3</v>
      </c>
      <c r="E32" s="92">
        <v>57883</v>
      </c>
      <c r="F32" s="93">
        <v>1.3908108392159599E-2</v>
      </c>
      <c r="G32" s="92">
        <v>0</v>
      </c>
      <c r="H32" s="93" t="s">
        <v>244</v>
      </c>
      <c r="I32" s="92">
        <v>116434</v>
      </c>
      <c r="J32" s="93">
        <v>1.1133111018479899E-2</v>
      </c>
      <c r="K32" s="92">
        <v>4778</v>
      </c>
      <c r="L32" s="93">
        <v>0.28062181720718304</v>
      </c>
      <c r="M32" s="92">
        <v>121212</v>
      </c>
      <c r="N32" s="93">
        <v>1.9590690006140502E-2</v>
      </c>
      <c r="O32" s="97">
        <v>1</v>
      </c>
      <c r="P32" s="99"/>
      <c r="Q32" s="91" t="s">
        <v>150</v>
      </c>
      <c r="R32" s="95">
        <v>58063</v>
      </c>
      <c r="S32" s="95">
        <v>57089</v>
      </c>
      <c r="T32" s="95">
        <v>0</v>
      </c>
      <c r="U32" s="95">
        <v>115152</v>
      </c>
      <c r="V32" s="95">
        <v>3731</v>
      </c>
      <c r="W32" s="95">
        <v>118883</v>
      </c>
      <c r="X32" s="91" t="s">
        <v>151</v>
      </c>
    </row>
    <row r="33" spans="1:24" x14ac:dyDescent="0.2">
      <c r="A33" s="91" t="s">
        <v>152</v>
      </c>
      <c r="B33" s="91" t="s">
        <v>153</v>
      </c>
      <c r="C33" s="92">
        <v>598</v>
      </c>
      <c r="D33" s="93">
        <v>-2.1276595744680903E-2</v>
      </c>
      <c r="E33" s="92">
        <v>20</v>
      </c>
      <c r="F33" s="93">
        <v>-0.375</v>
      </c>
      <c r="G33" s="92">
        <v>0</v>
      </c>
      <c r="H33" s="93" t="s">
        <v>244</v>
      </c>
      <c r="I33" s="92">
        <v>618</v>
      </c>
      <c r="J33" s="93">
        <v>-3.8880248833592507E-2</v>
      </c>
      <c r="K33" s="92">
        <v>342</v>
      </c>
      <c r="L33" s="93">
        <v>-0.54940711462450598</v>
      </c>
      <c r="M33" s="92">
        <v>960</v>
      </c>
      <c r="N33" s="93">
        <v>-0.315263908701854</v>
      </c>
      <c r="O33" s="97">
        <v>5</v>
      </c>
      <c r="P33" s="99"/>
      <c r="Q33" s="91" t="s">
        <v>68</v>
      </c>
      <c r="R33" s="95">
        <v>611</v>
      </c>
      <c r="S33" s="95">
        <v>32</v>
      </c>
      <c r="T33" s="95">
        <v>0</v>
      </c>
      <c r="U33" s="95">
        <v>643</v>
      </c>
      <c r="V33" s="95">
        <v>759</v>
      </c>
      <c r="W33" s="95">
        <v>1402</v>
      </c>
      <c r="X33" s="91" t="s">
        <v>154</v>
      </c>
    </row>
    <row r="34" spans="1:24" x14ac:dyDescent="0.2">
      <c r="A34" s="91" t="s">
        <v>155</v>
      </c>
      <c r="B34" s="91" t="s">
        <v>156</v>
      </c>
      <c r="C34" s="92">
        <v>1480</v>
      </c>
      <c r="D34" s="93">
        <v>2.6352288488210803E-2</v>
      </c>
      <c r="E34" s="92">
        <v>0</v>
      </c>
      <c r="F34" s="93" t="s">
        <v>244</v>
      </c>
      <c r="G34" s="92">
        <v>0</v>
      </c>
      <c r="H34" s="93" t="s">
        <v>244</v>
      </c>
      <c r="I34" s="92">
        <v>1480</v>
      </c>
      <c r="J34" s="93">
        <v>2.6352288488210803E-2</v>
      </c>
      <c r="K34" s="92">
        <v>128</v>
      </c>
      <c r="L34" s="93">
        <v>-6.5693430656934296E-2</v>
      </c>
      <c r="M34" s="92">
        <v>1608</v>
      </c>
      <c r="N34" s="93">
        <v>1.8366054464851202E-2</v>
      </c>
      <c r="O34" s="97">
        <v>5</v>
      </c>
      <c r="P34" s="99"/>
      <c r="Q34" s="91" t="s">
        <v>68</v>
      </c>
      <c r="R34" s="95">
        <v>1442</v>
      </c>
      <c r="S34" s="95">
        <v>0</v>
      </c>
      <c r="T34" s="95">
        <v>0</v>
      </c>
      <c r="U34" s="95">
        <v>1442</v>
      </c>
      <c r="V34" s="95">
        <v>137</v>
      </c>
      <c r="W34" s="95">
        <v>1579</v>
      </c>
      <c r="X34" s="91" t="s">
        <v>157</v>
      </c>
    </row>
    <row r="35" spans="1:24" x14ac:dyDescent="0.2">
      <c r="A35" s="91" t="s">
        <v>158</v>
      </c>
      <c r="B35" s="91" t="s">
        <v>159</v>
      </c>
      <c r="C35" s="92">
        <v>600</v>
      </c>
      <c r="D35" s="93">
        <v>3.2702237521514597E-2</v>
      </c>
      <c r="E35" s="92">
        <v>0</v>
      </c>
      <c r="F35" s="93" t="s">
        <v>244</v>
      </c>
      <c r="G35" s="92">
        <v>0</v>
      </c>
      <c r="H35" s="93" t="s">
        <v>244</v>
      </c>
      <c r="I35" s="92">
        <v>600</v>
      </c>
      <c r="J35" s="93">
        <v>3.2702237521514597E-2</v>
      </c>
      <c r="K35" s="92">
        <v>72</v>
      </c>
      <c r="L35" s="93">
        <v>-0.20879120879120902</v>
      </c>
      <c r="M35" s="92">
        <v>672</v>
      </c>
      <c r="N35" s="93">
        <v>0</v>
      </c>
      <c r="O35" s="97">
        <v>5</v>
      </c>
      <c r="P35" s="99"/>
      <c r="Q35" s="91" t="s">
        <v>68</v>
      </c>
      <c r="R35" s="95">
        <v>581</v>
      </c>
      <c r="S35" s="95">
        <v>0</v>
      </c>
      <c r="T35" s="95">
        <v>0</v>
      </c>
      <c r="U35" s="95">
        <v>581</v>
      </c>
      <c r="V35" s="95">
        <v>91</v>
      </c>
      <c r="W35" s="95">
        <v>672</v>
      </c>
      <c r="X35" s="91" t="s">
        <v>160</v>
      </c>
    </row>
    <row r="36" spans="1:24" x14ac:dyDescent="0.2">
      <c r="A36" s="91" t="s">
        <v>161</v>
      </c>
      <c r="B36" s="91" t="s">
        <v>162</v>
      </c>
      <c r="C36" s="92">
        <v>1192</v>
      </c>
      <c r="D36" s="93">
        <v>2.3175965665236099E-2</v>
      </c>
      <c r="E36" s="92">
        <v>1</v>
      </c>
      <c r="F36" s="93">
        <v>-0.91666666666666696</v>
      </c>
      <c r="G36" s="92">
        <v>0</v>
      </c>
      <c r="H36" s="93" t="s">
        <v>244</v>
      </c>
      <c r="I36" s="92">
        <v>1193</v>
      </c>
      <c r="J36" s="93">
        <v>1.3593882752761301E-2</v>
      </c>
      <c r="K36" s="92">
        <v>259</v>
      </c>
      <c r="L36" s="93">
        <v>0.4</v>
      </c>
      <c r="M36" s="92">
        <v>1452</v>
      </c>
      <c r="N36" s="93">
        <v>6.6079295154184994E-2</v>
      </c>
      <c r="O36" s="97">
        <v>5</v>
      </c>
      <c r="P36" s="99"/>
      <c r="Q36" s="91" t="s">
        <v>68</v>
      </c>
      <c r="R36" s="95">
        <v>1165</v>
      </c>
      <c r="S36" s="95">
        <v>12</v>
      </c>
      <c r="T36" s="95">
        <v>0</v>
      </c>
      <c r="U36" s="95">
        <v>1177</v>
      </c>
      <c r="V36" s="95">
        <v>185</v>
      </c>
      <c r="W36" s="95">
        <v>1362</v>
      </c>
      <c r="X36" s="91" t="s">
        <v>163</v>
      </c>
    </row>
    <row r="37" spans="1:24" x14ac:dyDescent="0.2">
      <c r="A37" s="91" t="s">
        <v>164</v>
      </c>
      <c r="B37" s="91" t="s">
        <v>165</v>
      </c>
      <c r="C37" s="92">
        <v>2894</v>
      </c>
      <c r="D37" s="93">
        <v>7.3094326487991605E-3</v>
      </c>
      <c r="E37" s="92">
        <v>1</v>
      </c>
      <c r="F37" s="93">
        <v>-0.5</v>
      </c>
      <c r="G37" s="92">
        <v>4</v>
      </c>
      <c r="H37" s="93" t="s">
        <v>244</v>
      </c>
      <c r="I37" s="92">
        <v>2899</v>
      </c>
      <c r="J37" s="93">
        <v>8.347826086956521E-3</v>
      </c>
      <c r="K37" s="92">
        <v>563</v>
      </c>
      <c r="L37" s="93">
        <v>0.29128440366972497</v>
      </c>
      <c r="M37" s="92">
        <v>3462</v>
      </c>
      <c r="N37" s="93">
        <v>4.5605557233464204E-2</v>
      </c>
      <c r="O37" s="97">
        <v>5</v>
      </c>
      <c r="P37" s="99"/>
      <c r="Q37" s="91" t="s">
        <v>68</v>
      </c>
      <c r="R37" s="95">
        <v>2873</v>
      </c>
      <c r="S37" s="95">
        <v>2</v>
      </c>
      <c r="T37" s="95">
        <v>0</v>
      </c>
      <c r="U37" s="95">
        <v>2875</v>
      </c>
      <c r="V37" s="95">
        <v>436</v>
      </c>
      <c r="W37" s="95">
        <v>3311</v>
      </c>
      <c r="X37" s="91" t="s">
        <v>166</v>
      </c>
    </row>
    <row r="38" spans="1:24" x14ac:dyDescent="0.2">
      <c r="A38" s="91" t="s">
        <v>167</v>
      </c>
      <c r="B38" s="91" t="s">
        <v>168</v>
      </c>
      <c r="C38" s="92">
        <v>2626</v>
      </c>
      <c r="D38" s="93">
        <v>3.9176889592402099E-2</v>
      </c>
      <c r="E38" s="92">
        <v>2</v>
      </c>
      <c r="F38" s="93" t="s">
        <v>244</v>
      </c>
      <c r="G38" s="92">
        <v>0</v>
      </c>
      <c r="H38" s="93" t="s">
        <v>244</v>
      </c>
      <c r="I38" s="92">
        <v>2628</v>
      </c>
      <c r="J38" s="93">
        <v>3.9968341907400097E-2</v>
      </c>
      <c r="K38" s="92">
        <v>237</v>
      </c>
      <c r="L38" s="93">
        <v>8.7155963302752298E-2</v>
      </c>
      <c r="M38" s="92">
        <v>2865</v>
      </c>
      <c r="N38" s="93">
        <v>4.3715846994535498E-2</v>
      </c>
      <c r="O38" s="97">
        <v>5</v>
      </c>
      <c r="P38" s="99"/>
      <c r="Q38" s="91" t="s">
        <v>68</v>
      </c>
      <c r="R38" s="95">
        <v>2527</v>
      </c>
      <c r="S38" s="95">
        <v>0</v>
      </c>
      <c r="T38" s="95">
        <v>0</v>
      </c>
      <c r="U38" s="95">
        <v>2527</v>
      </c>
      <c r="V38" s="95">
        <v>218</v>
      </c>
      <c r="W38" s="95">
        <v>2745</v>
      </c>
      <c r="X38" s="91" t="s">
        <v>169</v>
      </c>
    </row>
    <row r="39" spans="1:24" x14ac:dyDescent="0.2">
      <c r="A39" s="91" t="s">
        <v>170</v>
      </c>
      <c r="B39" s="91" t="s">
        <v>171</v>
      </c>
      <c r="C39" s="92">
        <v>15555</v>
      </c>
      <c r="D39" s="93">
        <v>-3.8390207715133497E-2</v>
      </c>
      <c r="E39" s="92">
        <v>9790</v>
      </c>
      <c r="F39" s="93">
        <v>-0.19110964223746199</v>
      </c>
      <c r="G39" s="92">
        <v>7795</v>
      </c>
      <c r="H39" s="93">
        <v>-0.134754134754135</v>
      </c>
      <c r="I39" s="92">
        <v>33140</v>
      </c>
      <c r="J39" s="93">
        <v>-0.111242222698992</v>
      </c>
      <c r="K39" s="92">
        <v>6046</v>
      </c>
      <c r="L39" s="93">
        <v>0.14355967467372799</v>
      </c>
      <c r="M39" s="92">
        <v>39186</v>
      </c>
      <c r="N39" s="93">
        <v>-7.9600704638872588E-2</v>
      </c>
      <c r="O39" s="97">
        <v>2</v>
      </c>
      <c r="P39" s="99"/>
      <c r="Q39" s="91" t="s">
        <v>68</v>
      </c>
      <c r="R39" s="95">
        <v>16176</v>
      </c>
      <c r="S39" s="95">
        <v>12103</v>
      </c>
      <c r="T39" s="95">
        <v>9009</v>
      </c>
      <c r="U39" s="95">
        <v>37288</v>
      </c>
      <c r="V39" s="95">
        <v>5287</v>
      </c>
      <c r="W39" s="95">
        <v>42575</v>
      </c>
      <c r="X39" s="91" t="s">
        <v>172</v>
      </c>
    </row>
    <row r="40" spans="1:24" x14ac:dyDescent="0.2">
      <c r="A40" s="91" t="s">
        <v>173</v>
      </c>
      <c r="B40" s="91" t="s">
        <v>174</v>
      </c>
      <c r="C40" s="92">
        <v>2580</v>
      </c>
      <c r="D40" s="93">
        <v>1.1368090944727601E-2</v>
      </c>
      <c r="E40" s="92">
        <v>0</v>
      </c>
      <c r="F40" s="93" t="s">
        <v>244</v>
      </c>
      <c r="G40" s="92">
        <v>0</v>
      </c>
      <c r="H40" s="93" t="s">
        <v>244</v>
      </c>
      <c r="I40" s="92">
        <v>2580</v>
      </c>
      <c r="J40" s="93">
        <v>1.1368090944727601E-2</v>
      </c>
      <c r="K40" s="92">
        <v>556</v>
      </c>
      <c r="L40" s="93">
        <v>8.8062622309197702E-2</v>
      </c>
      <c r="M40" s="92">
        <v>3136</v>
      </c>
      <c r="N40" s="93">
        <v>2.4167210973220103E-2</v>
      </c>
      <c r="O40" s="97">
        <v>5</v>
      </c>
      <c r="P40" s="99"/>
      <c r="Q40" s="91" t="s">
        <v>68</v>
      </c>
      <c r="R40" s="95">
        <v>2551</v>
      </c>
      <c r="S40" s="95">
        <v>0</v>
      </c>
      <c r="T40" s="95">
        <v>0</v>
      </c>
      <c r="U40" s="95">
        <v>2551</v>
      </c>
      <c r="V40" s="95">
        <v>511</v>
      </c>
      <c r="W40" s="95">
        <v>3062</v>
      </c>
      <c r="X40" s="91" t="s">
        <v>175</v>
      </c>
    </row>
    <row r="41" spans="1:24" x14ac:dyDescent="0.2">
      <c r="A41" s="91" t="s">
        <v>176</v>
      </c>
      <c r="B41" s="91" t="s">
        <v>177</v>
      </c>
      <c r="C41" s="92">
        <v>1661</v>
      </c>
      <c r="D41" s="93">
        <v>-0.191727493917275</v>
      </c>
      <c r="E41" s="92">
        <v>42</v>
      </c>
      <c r="F41" s="93">
        <v>-0.5</v>
      </c>
      <c r="G41" s="92">
        <v>0</v>
      </c>
      <c r="H41" s="93" t="s">
        <v>244</v>
      </c>
      <c r="I41" s="92">
        <v>1703</v>
      </c>
      <c r="J41" s="93">
        <v>-0.20383356708742401</v>
      </c>
      <c r="K41" s="92">
        <v>1139</v>
      </c>
      <c r="L41" s="93">
        <v>-8.2191780821917804E-2</v>
      </c>
      <c r="M41" s="92">
        <v>2842</v>
      </c>
      <c r="N41" s="93">
        <v>-0.15917159763313601</v>
      </c>
      <c r="O41" s="97">
        <v>4</v>
      </c>
      <c r="P41" s="99"/>
      <c r="Q41" s="91" t="s">
        <v>68</v>
      </c>
      <c r="R41" s="95">
        <v>2055</v>
      </c>
      <c r="S41" s="95">
        <v>84</v>
      </c>
      <c r="T41" s="95">
        <v>0</v>
      </c>
      <c r="U41" s="95">
        <v>2139</v>
      </c>
      <c r="V41" s="95">
        <v>1241</v>
      </c>
      <c r="W41" s="95">
        <v>3380</v>
      </c>
      <c r="X41" s="91" t="s">
        <v>178</v>
      </c>
    </row>
    <row r="42" spans="1:24" x14ac:dyDescent="0.2">
      <c r="A42" s="91" t="s">
        <v>179</v>
      </c>
      <c r="B42" s="91" t="s">
        <v>180</v>
      </c>
      <c r="C42" s="92">
        <v>1893</v>
      </c>
      <c r="D42" s="93">
        <v>2.3796646836127602E-2</v>
      </c>
      <c r="E42" s="92">
        <v>1</v>
      </c>
      <c r="F42" s="93" t="s">
        <v>244</v>
      </c>
      <c r="G42" s="92">
        <v>0</v>
      </c>
      <c r="H42" s="93" t="s">
        <v>244</v>
      </c>
      <c r="I42" s="92">
        <v>1894</v>
      </c>
      <c r="J42" s="93">
        <v>2.4337479718766899E-2</v>
      </c>
      <c r="K42" s="92">
        <v>373</v>
      </c>
      <c r="L42" s="93">
        <v>0.51012145748987903</v>
      </c>
      <c r="M42" s="92">
        <v>2267</v>
      </c>
      <c r="N42" s="93">
        <v>8.1583969465648901E-2</v>
      </c>
      <c r="O42" s="97">
        <v>5</v>
      </c>
      <c r="P42" s="99"/>
      <c r="Q42" s="91" t="s">
        <v>68</v>
      </c>
      <c r="R42" s="95">
        <v>1849</v>
      </c>
      <c r="S42" s="95">
        <v>0</v>
      </c>
      <c r="T42" s="95">
        <v>0</v>
      </c>
      <c r="U42" s="95">
        <v>1849</v>
      </c>
      <c r="V42" s="95">
        <v>247</v>
      </c>
      <c r="W42" s="95">
        <v>2096</v>
      </c>
      <c r="X42" s="91" t="s">
        <v>181</v>
      </c>
    </row>
    <row r="43" spans="1:24" x14ac:dyDescent="0.2">
      <c r="A43" s="91" t="s">
        <v>182</v>
      </c>
      <c r="B43" s="91" t="s">
        <v>183</v>
      </c>
      <c r="C43" s="92">
        <v>1032</v>
      </c>
      <c r="D43" s="93">
        <v>3.8229376257545293E-2</v>
      </c>
      <c r="E43" s="92">
        <v>2</v>
      </c>
      <c r="F43" s="93" t="s">
        <v>244</v>
      </c>
      <c r="G43" s="92">
        <v>0</v>
      </c>
      <c r="H43" s="93" t="s">
        <v>244</v>
      </c>
      <c r="I43" s="92">
        <v>1034</v>
      </c>
      <c r="J43" s="93">
        <v>4.0241448692152904E-2</v>
      </c>
      <c r="K43" s="92">
        <v>114</v>
      </c>
      <c r="L43" s="93">
        <v>-0.116279069767442</v>
      </c>
      <c r="M43" s="92">
        <v>1148</v>
      </c>
      <c r="N43" s="93">
        <v>2.22617987533393E-2</v>
      </c>
      <c r="O43" s="97">
        <v>5</v>
      </c>
      <c r="P43" s="99"/>
      <c r="Q43" s="91" t="s">
        <v>68</v>
      </c>
      <c r="R43" s="95">
        <v>994</v>
      </c>
      <c r="S43" s="95">
        <v>0</v>
      </c>
      <c r="T43" s="95">
        <v>0</v>
      </c>
      <c r="U43" s="95">
        <v>994</v>
      </c>
      <c r="V43" s="95">
        <v>129</v>
      </c>
      <c r="W43" s="95">
        <v>1123</v>
      </c>
      <c r="X43" s="91" t="s">
        <v>184</v>
      </c>
    </row>
    <row r="44" spans="1:24" x14ac:dyDescent="0.2">
      <c r="A44" s="91" t="s">
        <v>185</v>
      </c>
      <c r="B44" s="91" t="s">
        <v>186</v>
      </c>
      <c r="C44" s="92">
        <v>16094</v>
      </c>
      <c r="D44" s="93">
        <v>1.86720678523957E-2</v>
      </c>
      <c r="E44" s="92">
        <v>584</v>
      </c>
      <c r="F44" s="93">
        <v>-0.147445255474453</v>
      </c>
      <c r="G44" s="92">
        <v>2</v>
      </c>
      <c r="H44" s="93">
        <v>-0.6</v>
      </c>
      <c r="I44" s="92">
        <v>16680</v>
      </c>
      <c r="J44" s="93">
        <v>1.1583479895688E-2</v>
      </c>
      <c r="K44" s="92">
        <v>4802</v>
      </c>
      <c r="L44" s="93">
        <v>0.205623901581722</v>
      </c>
      <c r="M44" s="92">
        <v>21482</v>
      </c>
      <c r="N44" s="93">
        <v>4.9335677999218397E-2</v>
      </c>
      <c r="O44" s="97">
        <v>3</v>
      </c>
      <c r="P44" s="99"/>
      <c r="Q44" s="91" t="s">
        <v>68</v>
      </c>
      <c r="R44" s="95">
        <v>15799</v>
      </c>
      <c r="S44" s="95">
        <v>685</v>
      </c>
      <c r="T44" s="95">
        <v>5</v>
      </c>
      <c r="U44" s="95">
        <v>16489</v>
      </c>
      <c r="V44" s="95">
        <v>3983</v>
      </c>
      <c r="W44" s="95">
        <v>20472</v>
      </c>
      <c r="X44" s="91" t="s">
        <v>187</v>
      </c>
    </row>
    <row r="45" spans="1:24" x14ac:dyDescent="0.2">
      <c r="A45" s="91" t="s">
        <v>188</v>
      </c>
      <c r="B45" s="91" t="s">
        <v>189</v>
      </c>
      <c r="C45" s="92">
        <v>22831</v>
      </c>
      <c r="D45" s="93">
        <v>1.5026897256924401E-2</v>
      </c>
      <c r="E45" s="92">
        <v>3969</v>
      </c>
      <c r="F45" s="93">
        <v>3.5398230088495601E-3</v>
      </c>
      <c r="G45" s="92">
        <v>0</v>
      </c>
      <c r="H45" s="93" t="s">
        <v>244</v>
      </c>
      <c r="I45" s="92">
        <v>26800</v>
      </c>
      <c r="J45" s="93">
        <v>1.3309134906231101E-2</v>
      </c>
      <c r="K45" s="92">
        <v>3726</v>
      </c>
      <c r="L45" s="93">
        <v>0.15284653465346501</v>
      </c>
      <c r="M45" s="92">
        <v>30526</v>
      </c>
      <c r="N45" s="93">
        <v>2.85040431266846E-2</v>
      </c>
      <c r="O45" s="97">
        <v>2</v>
      </c>
      <c r="P45" s="99"/>
      <c r="Q45" s="91" t="s">
        <v>68</v>
      </c>
      <c r="R45" s="95">
        <v>22493</v>
      </c>
      <c r="S45" s="95">
        <v>3955</v>
      </c>
      <c r="T45" s="95">
        <v>0</v>
      </c>
      <c r="U45" s="95">
        <v>26448</v>
      </c>
      <c r="V45" s="95">
        <v>3232</v>
      </c>
      <c r="W45" s="95">
        <v>29680</v>
      </c>
      <c r="X45" s="91" t="s">
        <v>190</v>
      </c>
    </row>
    <row r="46" spans="1:24" x14ac:dyDescent="0.2">
      <c r="A46" s="91" t="s">
        <v>191</v>
      </c>
      <c r="B46" s="91" t="s">
        <v>192</v>
      </c>
      <c r="C46" s="92">
        <v>3217</v>
      </c>
      <c r="D46" s="93">
        <v>9.7300690521029513E-3</v>
      </c>
      <c r="E46" s="92">
        <v>0</v>
      </c>
      <c r="F46" s="93" t="s">
        <v>244</v>
      </c>
      <c r="G46" s="92">
        <v>0</v>
      </c>
      <c r="H46" s="93" t="s">
        <v>244</v>
      </c>
      <c r="I46" s="92">
        <v>3217</v>
      </c>
      <c r="J46" s="93">
        <v>9.7300690521029513E-3</v>
      </c>
      <c r="K46" s="92">
        <v>317</v>
      </c>
      <c r="L46" s="93">
        <v>0.50236966824644502</v>
      </c>
      <c r="M46" s="92">
        <v>3534</v>
      </c>
      <c r="N46" s="93">
        <v>4.0329702678834303E-2</v>
      </c>
      <c r="O46" s="97">
        <v>5</v>
      </c>
      <c r="P46" s="99"/>
      <c r="Q46" s="91" t="s">
        <v>68</v>
      </c>
      <c r="R46" s="95">
        <v>3186</v>
      </c>
      <c r="S46" s="95">
        <v>0</v>
      </c>
      <c r="T46" s="95">
        <v>0</v>
      </c>
      <c r="U46" s="95">
        <v>3186</v>
      </c>
      <c r="V46" s="95">
        <v>211</v>
      </c>
      <c r="W46" s="95">
        <v>3397</v>
      </c>
      <c r="X46" s="91" t="s">
        <v>193</v>
      </c>
    </row>
    <row r="47" spans="1:24" x14ac:dyDescent="0.2">
      <c r="A47" s="91" t="s">
        <v>194</v>
      </c>
      <c r="B47" s="91" t="s">
        <v>195</v>
      </c>
      <c r="C47" s="92">
        <v>1123</v>
      </c>
      <c r="D47" s="93">
        <v>1.0801080108010799E-2</v>
      </c>
      <c r="E47" s="92">
        <v>0</v>
      </c>
      <c r="F47" s="93" t="s">
        <v>244</v>
      </c>
      <c r="G47" s="92">
        <v>0</v>
      </c>
      <c r="H47" s="93" t="s">
        <v>244</v>
      </c>
      <c r="I47" s="92">
        <v>1123</v>
      </c>
      <c r="J47" s="93">
        <v>1.0801080108010799E-2</v>
      </c>
      <c r="K47" s="92">
        <v>94</v>
      </c>
      <c r="L47" s="93">
        <v>0.23684210526315799</v>
      </c>
      <c r="M47" s="92">
        <v>1217</v>
      </c>
      <c r="N47" s="93">
        <v>2.5273799494524001E-2</v>
      </c>
      <c r="O47" s="97">
        <v>5</v>
      </c>
      <c r="P47" s="99"/>
      <c r="Q47" s="91" t="s">
        <v>68</v>
      </c>
      <c r="R47" s="95">
        <v>1111</v>
      </c>
      <c r="S47" s="95">
        <v>0</v>
      </c>
      <c r="T47" s="95">
        <v>0</v>
      </c>
      <c r="U47" s="95">
        <v>1111</v>
      </c>
      <c r="V47" s="95">
        <v>76</v>
      </c>
      <c r="W47" s="95">
        <v>1187</v>
      </c>
      <c r="X47" s="91" t="s">
        <v>196</v>
      </c>
    </row>
    <row r="48" spans="1:24" x14ac:dyDescent="0.2">
      <c r="A48" s="91" t="s">
        <v>197</v>
      </c>
      <c r="B48" s="91" t="s">
        <v>198</v>
      </c>
      <c r="C48" s="92">
        <v>573</v>
      </c>
      <c r="D48" s="93">
        <v>-1.7152658662092601E-2</v>
      </c>
      <c r="E48" s="92">
        <v>0</v>
      </c>
      <c r="F48" s="93" t="s">
        <v>244</v>
      </c>
      <c r="G48" s="92">
        <v>0</v>
      </c>
      <c r="H48" s="93" t="s">
        <v>244</v>
      </c>
      <c r="I48" s="92">
        <v>573</v>
      </c>
      <c r="J48" s="93">
        <v>-1.7152658662092601E-2</v>
      </c>
      <c r="K48" s="92">
        <v>19</v>
      </c>
      <c r="L48" s="93">
        <v>2.1666666666666701</v>
      </c>
      <c r="M48" s="92">
        <v>592</v>
      </c>
      <c r="N48" s="93">
        <v>5.0933786078098502E-3</v>
      </c>
      <c r="O48" s="97">
        <v>5</v>
      </c>
      <c r="P48" s="99"/>
      <c r="Q48" s="91" t="s">
        <v>68</v>
      </c>
      <c r="R48" s="95">
        <v>583</v>
      </c>
      <c r="S48" s="95">
        <v>0</v>
      </c>
      <c r="T48" s="95">
        <v>0</v>
      </c>
      <c r="U48" s="95">
        <v>583</v>
      </c>
      <c r="V48" s="95">
        <v>6</v>
      </c>
      <c r="W48" s="95">
        <v>589</v>
      </c>
      <c r="X48" s="91" t="s">
        <v>199</v>
      </c>
    </row>
    <row r="49" spans="1:24" x14ac:dyDescent="0.2">
      <c r="A49" s="91" t="s">
        <v>200</v>
      </c>
      <c r="B49" s="91" t="s">
        <v>201</v>
      </c>
      <c r="C49" s="92">
        <v>2177</v>
      </c>
      <c r="D49" s="93">
        <v>-9.7055163832434704E-2</v>
      </c>
      <c r="E49" s="92">
        <v>0</v>
      </c>
      <c r="F49" s="93" t="s">
        <v>244</v>
      </c>
      <c r="G49" s="92">
        <v>0</v>
      </c>
      <c r="H49" s="93" t="s">
        <v>244</v>
      </c>
      <c r="I49" s="92">
        <v>2177</v>
      </c>
      <c r="J49" s="93">
        <v>-9.7055163832434704E-2</v>
      </c>
      <c r="K49" s="92">
        <v>755</v>
      </c>
      <c r="L49" s="93">
        <v>-0.16850220264317198</v>
      </c>
      <c r="M49" s="92">
        <v>2932</v>
      </c>
      <c r="N49" s="93">
        <v>-0.11660138595962601</v>
      </c>
      <c r="O49" s="97">
        <v>5</v>
      </c>
      <c r="P49" s="99"/>
      <c r="Q49" s="91" t="s">
        <v>68</v>
      </c>
      <c r="R49" s="95">
        <v>2411</v>
      </c>
      <c r="S49" s="95">
        <v>0</v>
      </c>
      <c r="T49" s="95">
        <v>0</v>
      </c>
      <c r="U49" s="95">
        <v>2411</v>
      </c>
      <c r="V49" s="95">
        <v>908</v>
      </c>
      <c r="W49" s="95">
        <v>3319</v>
      </c>
      <c r="X49" s="91" t="s">
        <v>202</v>
      </c>
    </row>
    <row r="50" spans="1:24" x14ac:dyDescent="0.2">
      <c r="A50" s="91" t="s">
        <v>203</v>
      </c>
      <c r="B50" s="91" t="s">
        <v>204</v>
      </c>
      <c r="C50" s="92">
        <v>5224</v>
      </c>
      <c r="D50" s="93">
        <v>3.65033621517771E-3</v>
      </c>
      <c r="E50" s="92">
        <v>1302</v>
      </c>
      <c r="F50" s="93">
        <v>-0.22638146167557899</v>
      </c>
      <c r="G50" s="92">
        <v>0</v>
      </c>
      <c r="H50" s="93" t="s">
        <v>244</v>
      </c>
      <c r="I50" s="92">
        <v>6526</v>
      </c>
      <c r="J50" s="93">
        <v>-5.2555168408826902E-2</v>
      </c>
      <c r="K50" s="92">
        <v>1594</v>
      </c>
      <c r="L50" s="93">
        <v>-3.6275695284159602E-2</v>
      </c>
      <c r="M50" s="92">
        <v>8120</v>
      </c>
      <c r="N50" s="93">
        <v>-4.9402950128775498E-2</v>
      </c>
      <c r="O50" s="97">
        <v>3</v>
      </c>
      <c r="P50" s="100"/>
      <c r="Q50" s="91" t="s">
        <v>68</v>
      </c>
      <c r="R50" s="95">
        <v>5205</v>
      </c>
      <c r="S50" s="95">
        <v>1683</v>
      </c>
      <c r="T50" s="95">
        <v>0</v>
      </c>
      <c r="U50" s="95">
        <v>6888</v>
      </c>
      <c r="V50" s="95">
        <v>1654</v>
      </c>
      <c r="W50" s="95">
        <v>8542</v>
      </c>
      <c r="X50" s="91" t="s">
        <v>205</v>
      </c>
    </row>
    <row r="51" spans="1:24" x14ac:dyDescent="0.2">
      <c r="A51" s="101" t="s">
        <v>206</v>
      </c>
      <c r="B51" s="102"/>
      <c r="C51" s="103">
        <v>243759</v>
      </c>
      <c r="D51" s="104">
        <v>-2.9368815880430501E-3</v>
      </c>
      <c r="E51" s="103">
        <v>86807</v>
      </c>
      <c r="F51" s="104">
        <v>-3.0251913087192099E-2</v>
      </c>
      <c r="G51" s="103">
        <v>18956</v>
      </c>
      <c r="H51" s="104">
        <v>-0.17754251995834802</v>
      </c>
      <c r="I51" s="103">
        <v>349522</v>
      </c>
      <c r="J51" s="104">
        <v>-2.1056464261707399E-2</v>
      </c>
      <c r="K51" s="103">
        <v>54101</v>
      </c>
      <c r="L51" s="104">
        <v>0.100620486217068</v>
      </c>
      <c r="M51" s="103">
        <v>403623</v>
      </c>
      <c r="N51" s="104">
        <v>-6.33193416954911E-3</v>
      </c>
      <c r="O51" s="107"/>
      <c r="P51" s="108" t="s">
        <v>229</v>
      </c>
      <c r="Q51" s="108"/>
      <c r="R51" s="109">
        <v>244477</v>
      </c>
      <c r="S51" s="109">
        <v>89515</v>
      </c>
      <c r="T51" s="109">
        <v>23048</v>
      </c>
      <c r="U51" s="109">
        <v>357040</v>
      </c>
      <c r="V51" s="109">
        <v>49155</v>
      </c>
      <c r="W51" s="109">
        <v>406195</v>
      </c>
      <c r="X51" s="108"/>
    </row>
    <row r="52" spans="1:24" x14ac:dyDescent="0.2">
      <c r="A52" s="91" t="s">
        <v>208</v>
      </c>
      <c r="B52" s="91" t="s">
        <v>209</v>
      </c>
      <c r="C52" s="92">
        <v>37</v>
      </c>
      <c r="D52" s="93">
        <v>-0.421875</v>
      </c>
      <c r="E52" s="92">
        <v>4936</v>
      </c>
      <c r="F52" s="93">
        <v>-9.7128223888787293E-2</v>
      </c>
      <c r="G52" s="92">
        <v>0</v>
      </c>
      <c r="H52" s="93" t="s">
        <v>244</v>
      </c>
      <c r="I52" s="92">
        <v>4973</v>
      </c>
      <c r="J52" s="93">
        <v>-0.100885915747604</v>
      </c>
      <c r="K52" s="92">
        <v>2687</v>
      </c>
      <c r="L52" s="93">
        <v>5.7041699449252595E-2</v>
      </c>
      <c r="M52" s="92">
        <v>7660</v>
      </c>
      <c r="N52" s="93">
        <v>-5.1158181592964203E-2</v>
      </c>
      <c r="O52" s="97">
        <v>6</v>
      </c>
      <c r="P52" s="98" t="s">
        <v>150</v>
      </c>
      <c r="Q52" s="91" t="s">
        <v>150</v>
      </c>
      <c r="R52" s="95">
        <v>64</v>
      </c>
      <c r="S52" s="95">
        <v>5467</v>
      </c>
      <c r="T52" s="95">
        <v>0</v>
      </c>
      <c r="U52" s="95">
        <v>5531</v>
      </c>
      <c r="V52" s="95">
        <v>2542</v>
      </c>
      <c r="W52" s="95">
        <v>8073</v>
      </c>
      <c r="X52" s="91" t="s">
        <v>210</v>
      </c>
    </row>
    <row r="53" spans="1:24" x14ac:dyDescent="0.2">
      <c r="A53" s="91" t="s">
        <v>211</v>
      </c>
      <c r="B53" s="91" t="s">
        <v>212</v>
      </c>
      <c r="C53" s="92">
        <v>221</v>
      </c>
      <c r="D53" s="93">
        <v>-0.56237623762376199</v>
      </c>
      <c r="E53" s="92">
        <v>2</v>
      </c>
      <c r="F53" s="93">
        <v>0</v>
      </c>
      <c r="G53" s="92">
        <v>0</v>
      </c>
      <c r="H53" s="93" t="s">
        <v>244</v>
      </c>
      <c r="I53" s="92">
        <v>223</v>
      </c>
      <c r="J53" s="93">
        <v>-0.560157790927022</v>
      </c>
      <c r="K53" s="92">
        <v>1965</v>
      </c>
      <c r="L53" s="93">
        <v>-0.207341670028237</v>
      </c>
      <c r="M53" s="92">
        <v>2188</v>
      </c>
      <c r="N53" s="93">
        <v>-0.26724715338245097</v>
      </c>
      <c r="O53" s="97">
        <v>6</v>
      </c>
      <c r="P53" s="99"/>
      <c r="Q53" s="91" t="s">
        <v>150</v>
      </c>
      <c r="R53" s="95">
        <v>505</v>
      </c>
      <c r="S53" s="95">
        <v>2</v>
      </c>
      <c r="T53" s="95">
        <v>0</v>
      </c>
      <c r="U53" s="95">
        <v>507</v>
      </c>
      <c r="V53" s="95">
        <v>2479</v>
      </c>
      <c r="W53" s="95">
        <v>2986</v>
      </c>
      <c r="X53" s="91" t="s">
        <v>213</v>
      </c>
    </row>
    <row r="54" spans="1:24" x14ac:dyDescent="0.2">
      <c r="A54" s="91" t="s">
        <v>214</v>
      </c>
      <c r="B54" s="91" t="s">
        <v>215</v>
      </c>
      <c r="C54" s="92">
        <v>4478</v>
      </c>
      <c r="D54" s="93">
        <v>-0.12109911678115799</v>
      </c>
      <c r="E54" s="92">
        <v>4414</v>
      </c>
      <c r="F54" s="93">
        <v>-9.6417604912999E-2</v>
      </c>
      <c r="G54" s="92">
        <v>0</v>
      </c>
      <c r="H54" s="93" t="s">
        <v>244</v>
      </c>
      <c r="I54" s="92">
        <v>8892</v>
      </c>
      <c r="J54" s="93">
        <v>-0.10901803607214401</v>
      </c>
      <c r="K54" s="92">
        <v>8894</v>
      </c>
      <c r="L54" s="93">
        <v>-3.2840365376250499E-2</v>
      </c>
      <c r="M54" s="92">
        <v>17786</v>
      </c>
      <c r="N54" s="93">
        <v>-7.2486441385064701E-2</v>
      </c>
      <c r="O54" s="97">
        <v>6</v>
      </c>
      <c r="P54" s="99"/>
      <c r="Q54" s="91" t="s">
        <v>150</v>
      </c>
      <c r="R54" s="95">
        <v>5095</v>
      </c>
      <c r="S54" s="95">
        <v>4885</v>
      </c>
      <c r="T54" s="95">
        <v>0</v>
      </c>
      <c r="U54" s="95">
        <v>9980</v>
      </c>
      <c r="V54" s="95">
        <v>9196</v>
      </c>
      <c r="W54" s="95">
        <v>19176</v>
      </c>
      <c r="X54" s="91" t="s">
        <v>216</v>
      </c>
    </row>
    <row r="55" spans="1:24" x14ac:dyDescent="0.2">
      <c r="A55" s="91" t="s">
        <v>217</v>
      </c>
      <c r="B55" s="91" t="s">
        <v>218</v>
      </c>
      <c r="C55" s="92">
        <v>0</v>
      </c>
      <c r="D55" s="93">
        <v>-1</v>
      </c>
      <c r="E55" s="92">
        <v>0</v>
      </c>
      <c r="F55" s="93" t="s">
        <v>244</v>
      </c>
      <c r="G55" s="92">
        <v>0</v>
      </c>
      <c r="H55" s="93" t="s">
        <v>244</v>
      </c>
      <c r="I55" s="92">
        <v>0</v>
      </c>
      <c r="J55" s="93">
        <v>-1</v>
      </c>
      <c r="K55" s="92">
        <v>166</v>
      </c>
      <c r="L55" s="93">
        <v>-0.93389088012743893</v>
      </c>
      <c r="M55" s="92">
        <v>166</v>
      </c>
      <c r="N55" s="93">
        <v>-0.94546649145860706</v>
      </c>
      <c r="O55" s="97">
        <v>6</v>
      </c>
      <c r="P55" s="99"/>
      <c r="Q55" s="91" t="s">
        <v>150</v>
      </c>
      <c r="R55" s="95">
        <v>533</v>
      </c>
      <c r="S55" s="95">
        <v>0</v>
      </c>
      <c r="T55" s="95">
        <v>0</v>
      </c>
      <c r="U55" s="95">
        <v>533</v>
      </c>
      <c r="V55" s="95">
        <v>2511</v>
      </c>
      <c r="W55" s="95">
        <v>3044</v>
      </c>
      <c r="X55" s="91" t="s">
        <v>219</v>
      </c>
    </row>
    <row r="56" spans="1:24" x14ac:dyDescent="0.2">
      <c r="A56" s="91" t="s">
        <v>220</v>
      </c>
      <c r="B56" s="91" t="s">
        <v>221</v>
      </c>
      <c r="C56" s="92">
        <v>800</v>
      </c>
      <c r="D56" s="93">
        <v>-0.10011248593925801</v>
      </c>
      <c r="E56" s="92">
        <v>1</v>
      </c>
      <c r="F56" s="93">
        <v>-0.5</v>
      </c>
      <c r="G56" s="92">
        <v>0</v>
      </c>
      <c r="H56" s="93" t="s">
        <v>244</v>
      </c>
      <c r="I56" s="92">
        <v>801</v>
      </c>
      <c r="J56" s="93">
        <v>-0.10101010101010101</v>
      </c>
      <c r="K56" s="92">
        <v>1354</v>
      </c>
      <c r="L56" s="93">
        <v>0.133054393305439</v>
      </c>
      <c r="M56" s="92">
        <v>2155</v>
      </c>
      <c r="N56" s="93">
        <v>3.3077660594439104E-2</v>
      </c>
      <c r="O56" s="97">
        <v>6</v>
      </c>
      <c r="P56" s="99"/>
      <c r="Q56" s="91" t="s">
        <v>150</v>
      </c>
      <c r="R56" s="95">
        <v>889</v>
      </c>
      <c r="S56" s="95">
        <v>2</v>
      </c>
      <c r="T56" s="95">
        <v>0</v>
      </c>
      <c r="U56" s="95">
        <v>891</v>
      </c>
      <c r="V56" s="95">
        <v>1195</v>
      </c>
      <c r="W56" s="95">
        <v>2086</v>
      </c>
      <c r="X56" s="91" t="s">
        <v>222</v>
      </c>
    </row>
    <row r="57" spans="1:24" x14ac:dyDescent="0.2">
      <c r="A57" s="91" t="s">
        <v>223</v>
      </c>
      <c r="B57" s="91" t="s">
        <v>224</v>
      </c>
      <c r="C57" s="92">
        <v>346</v>
      </c>
      <c r="D57" s="93">
        <v>-0.10824742268041199</v>
      </c>
      <c r="E57" s="92">
        <v>25</v>
      </c>
      <c r="F57" s="93">
        <v>-0.66666666666666696</v>
      </c>
      <c r="G57" s="92">
        <v>0</v>
      </c>
      <c r="H57" s="93">
        <v>-1</v>
      </c>
      <c r="I57" s="92">
        <v>371</v>
      </c>
      <c r="J57" s="93">
        <v>-0.20556745182012803</v>
      </c>
      <c r="K57" s="92">
        <v>631</v>
      </c>
      <c r="L57" s="93">
        <v>8.6058519793459604E-2</v>
      </c>
      <c r="M57" s="92">
        <v>1002</v>
      </c>
      <c r="N57" s="93">
        <v>-4.3893129770992398E-2</v>
      </c>
      <c r="O57" s="97">
        <v>6</v>
      </c>
      <c r="P57" s="100"/>
      <c r="Q57" s="91" t="s">
        <v>150</v>
      </c>
      <c r="R57" s="95">
        <v>388</v>
      </c>
      <c r="S57" s="95">
        <v>75</v>
      </c>
      <c r="T57" s="95">
        <v>4</v>
      </c>
      <c r="U57" s="95">
        <v>467</v>
      </c>
      <c r="V57" s="95">
        <v>581</v>
      </c>
      <c r="W57" s="95">
        <v>1048</v>
      </c>
      <c r="X57" s="91" t="s">
        <v>225</v>
      </c>
    </row>
    <row r="58" spans="1:24" x14ac:dyDescent="0.2">
      <c r="A58" s="101" t="s">
        <v>226</v>
      </c>
      <c r="B58" s="102"/>
      <c r="C58" s="103">
        <v>5882</v>
      </c>
      <c r="D58" s="104">
        <v>-0.21300508429221301</v>
      </c>
      <c r="E58" s="103">
        <v>9378</v>
      </c>
      <c r="F58" s="104">
        <v>-0.100949094046592</v>
      </c>
      <c r="G58" s="103">
        <v>0</v>
      </c>
      <c r="H58" s="104">
        <v>-1</v>
      </c>
      <c r="I58" s="103">
        <v>15260</v>
      </c>
      <c r="J58" s="104">
        <v>-0.14791445641856099</v>
      </c>
      <c r="K58" s="103">
        <v>15697</v>
      </c>
      <c r="L58" s="104">
        <v>-0.15169693039342802</v>
      </c>
      <c r="M58" s="103">
        <v>30957</v>
      </c>
      <c r="N58" s="104">
        <v>-0.14983659681981698</v>
      </c>
      <c r="O58" s="107"/>
      <c r="P58" s="108" t="s">
        <v>229</v>
      </c>
      <c r="Q58" s="108"/>
      <c r="R58" s="109">
        <v>7474</v>
      </c>
      <c r="S58" s="109">
        <v>10431</v>
      </c>
      <c r="T58" s="109">
        <v>4</v>
      </c>
      <c r="U58" s="109">
        <v>17909</v>
      </c>
      <c r="V58" s="109">
        <v>18504</v>
      </c>
      <c r="W58" s="109">
        <v>36413</v>
      </c>
      <c r="X58" s="108"/>
    </row>
    <row r="59" spans="1:24" x14ac:dyDescent="0.2">
      <c r="A59" s="101" t="s">
        <v>245</v>
      </c>
      <c r="B59" s="102"/>
      <c r="C59" s="103">
        <v>249641</v>
      </c>
      <c r="D59" s="104">
        <v>-9.1684494207207E-3</v>
      </c>
      <c r="E59" s="103">
        <v>96185</v>
      </c>
      <c r="F59" s="104">
        <v>-3.7630320373001402E-2</v>
      </c>
      <c r="G59" s="103">
        <v>18956</v>
      </c>
      <c r="H59" s="104">
        <v>-0.17768523338539</v>
      </c>
      <c r="I59" s="103">
        <v>364782</v>
      </c>
      <c r="J59" s="104">
        <v>-2.7115687733531801E-2</v>
      </c>
      <c r="K59" s="103">
        <v>69798</v>
      </c>
      <c r="L59" s="104">
        <v>3.1614419367711602E-2</v>
      </c>
      <c r="M59" s="103">
        <v>434580</v>
      </c>
      <c r="N59" s="104">
        <v>-1.8137945992842401E-2</v>
      </c>
      <c r="O59" s="107"/>
      <c r="P59" s="108"/>
      <c r="Q59" s="108"/>
      <c r="R59" s="109">
        <v>251951</v>
      </c>
      <c r="S59" s="109">
        <v>99946</v>
      </c>
      <c r="T59" s="109">
        <v>23052</v>
      </c>
      <c r="U59" s="109">
        <v>374949</v>
      </c>
      <c r="V59" s="109">
        <v>67659</v>
      </c>
      <c r="W59" s="109">
        <v>442608</v>
      </c>
      <c r="X59" s="108"/>
    </row>
  </sheetData>
  <pageMargins left="0.74803149606299213" right="0.74803149606299213" top="0.59055118110236227" bottom="0.59055118110236227" header="0.51181102362204722" footer="0.51181102362204722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/>
  </sheetViews>
  <sheetFormatPr baseColWidth="10" defaultColWidth="11.42578125" defaultRowHeight="12.75" x14ac:dyDescent="0.2"/>
  <sheetData>
    <row r="2" spans="1:8" ht="18" x14ac:dyDescent="0.25">
      <c r="A2" s="71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/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0"/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0"/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0"/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0"/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72">
        <v>4386314</v>
      </c>
      <c r="F9" s="51">
        <v>4472520</v>
      </c>
      <c r="G9" s="50"/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72">
        <v>4903813</v>
      </c>
      <c r="F10" s="51">
        <v>4472058</v>
      </c>
      <c r="G10" s="50"/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72">
        <v>4726456</v>
      </c>
      <c r="F11" s="51"/>
      <c r="G11" s="50"/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72">
        <v>4560026</v>
      </c>
      <c r="F12" s="51"/>
      <c r="G12" s="50"/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72">
        <v>4597268</v>
      </c>
      <c r="F13" s="51"/>
      <c r="G13" s="50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72">
        <v>4549491</v>
      </c>
      <c r="F14" s="51"/>
      <c r="G14" s="50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72">
        <v>4001911</v>
      </c>
      <c r="F15" s="51"/>
      <c r="G15" s="50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72">
        <v>3435259</v>
      </c>
      <c r="F16" s="51"/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/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2">
        <v>60449</v>
      </c>
      <c r="G24" s="50"/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2">
        <v>54999</v>
      </c>
      <c r="G25" s="50"/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2">
        <v>56951</v>
      </c>
      <c r="G26" s="50"/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2">
        <v>60633</v>
      </c>
      <c r="G27" s="50"/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72">
        <v>62021</v>
      </c>
      <c r="F28" s="52">
        <v>60932</v>
      </c>
      <c r="G28" s="50"/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72">
        <v>65567</v>
      </c>
      <c r="F29" s="52">
        <v>62070</v>
      </c>
      <c r="G29" s="50"/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72">
        <v>58785</v>
      </c>
      <c r="F30" s="52"/>
      <c r="G30" s="50"/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72">
        <v>62924</v>
      </c>
      <c r="F31" s="52"/>
      <c r="G31" s="50"/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72">
        <v>66307</v>
      </c>
      <c r="F32" s="52"/>
      <c r="G32" s="50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72">
        <v>65502</v>
      </c>
      <c r="F33" s="52"/>
      <c r="G33" s="50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72">
        <v>60634</v>
      </c>
      <c r="F34" s="52"/>
      <c r="G34" s="50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72">
        <v>58152</v>
      </c>
      <c r="F35" s="52"/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1</vt:i4>
      </vt:variant>
    </vt:vector>
  </HeadingPairs>
  <TitlesOfParts>
    <vt:vector size="7" baseType="lpstr">
      <vt:lpstr>Hovedtall</vt:lpstr>
      <vt:lpstr>Passasjer - Måned</vt:lpstr>
      <vt:lpstr>Passasjerer - Hitil i år</vt:lpstr>
      <vt:lpstr>Flybevegelser - Måned</vt:lpstr>
      <vt:lpstr>Flybevegelser - Hittil i år</vt:lpstr>
      <vt:lpstr>Tall til grafer</vt:lpstr>
      <vt:lpstr>Hovedtall!Utskriftsområde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Granerud, Leif Einar</cp:lastModifiedBy>
  <cp:lastPrinted>2016-06-09T18:16:54Z</cp:lastPrinted>
  <dcterms:created xsi:type="dcterms:W3CDTF">2000-12-05T13:34:37Z</dcterms:created>
  <dcterms:modified xsi:type="dcterms:W3CDTF">2016-07-13T07:20:17Z</dcterms:modified>
</cp:coreProperties>
</file>